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120" yWindow="30" windowWidth="28515" windowHeight="12345" activeTab="1"/>
  </bookViews>
  <sheets>
    <sheet name="Liste des date" sheetId="2" r:id="rId1"/>
    <sheet name="Cal" sheetId="3" r:id="rId2"/>
    <sheet name="Base" sheetId="1" r:id="rId3"/>
    <sheet name="15-08-2020" sheetId="3455" r:id="rId4"/>
    <sheet name="16-08-2020" sheetId="3456" r:id="rId5"/>
    <sheet name="17-08-2020" sheetId="3457" r:id="rId6"/>
  </sheets>
  <functionGroups builtInGroupCount="18"/>
  <externalReferences>
    <externalReference r:id="rId7"/>
  </externalReferences>
  <definedNames>
    <definedName name="a">'[1]Liste des date'!$O$2:$O$43</definedName>
    <definedName name="pays">'Liste des date'!$O$2:$O$39</definedName>
  </definedNames>
  <calcPr calcId="152511"/>
</workbook>
</file>

<file path=xl/calcChain.xml><?xml version="1.0" encoding="utf-8"?>
<calcChain xmlns="http://schemas.openxmlformats.org/spreadsheetml/2006/main">
  <c r="AB40" i="3457" l="1"/>
  <c r="AL39" i="3457"/>
  <c r="AF39" i="3457"/>
  <c r="AB39" i="3457"/>
  <c r="AH39" i="3457" s="1"/>
  <c r="AL38" i="3457"/>
  <c r="AF38" i="3457"/>
  <c r="AB38" i="3457"/>
  <c r="AH38" i="3457" s="1"/>
  <c r="AK38" i="3457" s="1"/>
  <c r="AL37" i="3457"/>
  <c r="AF37" i="3457"/>
  <c r="AB37" i="3457"/>
  <c r="AH37" i="3457" s="1"/>
  <c r="AL36" i="3457"/>
  <c r="AF36" i="3457"/>
  <c r="AB36" i="3457"/>
  <c r="AH36" i="3457" s="1"/>
  <c r="AK36" i="3457" s="1"/>
  <c r="AL35" i="3457"/>
  <c r="AF35" i="3457"/>
  <c r="AE35" i="3457"/>
  <c r="AB35" i="3457"/>
  <c r="AH35" i="3457" s="1"/>
  <c r="AL34" i="3457"/>
  <c r="AH34" i="3457"/>
  <c r="AF34" i="3457"/>
  <c r="AB34" i="3457"/>
  <c r="AE34" i="3457" s="1"/>
  <c r="AL33" i="3457"/>
  <c r="AK33" i="3457" s="1"/>
  <c r="AF33" i="3457"/>
  <c r="AB33" i="3457"/>
  <c r="AH33" i="3457" s="1"/>
  <c r="AL32" i="3457"/>
  <c r="AF32" i="3457"/>
  <c r="AE32" i="3457" s="1"/>
  <c r="AB32" i="3457"/>
  <c r="AH32" i="3457" s="1"/>
  <c r="AL31" i="3457"/>
  <c r="AF31" i="3457"/>
  <c r="AE31" i="3457"/>
  <c r="AB31" i="3457"/>
  <c r="AH31" i="3457" s="1"/>
  <c r="AL30" i="3457"/>
  <c r="AF30" i="3457"/>
  <c r="AE30" i="3457" s="1"/>
  <c r="AB30" i="3457"/>
  <c r="AH30" i="3457" s="1"/>
  <c r="AL29" i="3457"/>
  <c r="AK29" i="3457" s="1"/>
  <c r="AH29" i="3457"/>
  <c r="AF29" i="3457"/>
  <c r="AE29" i="3457"/>
  <c r="AB29" i="3457"/>
  <c r="AL28" i="3457"/>
  <c r="AH28" i="3457"/>
  <c r="AF28" i="3457"/>
  <c r="AB28" i="3457"/>
  <c r="AE28" i="3457" s="1"/>
  <c r="AL27" i="3457"/>
  <c r="AF27" i="3457"/>
  <c r="AE27" i="3457" s="1"/>
  <c r="AB27" i="3457"/>
  <c r="AH27" i="3457" s="1"/>
  <c r="AL26" i="3457"/>
  <c r="AF26" i="3457"/>
  <c r="AE26" i="3457"/>
  <c r="AB26" i="3457"/>
  <c r="AH26" i="3457" s="1"/>
  <c r="AL25" i="3457"/>
  <c r="AF25" i="3457"/>
  <c r="AB25" i="3457"/>
  <c r="AH25" i="3457" s="1"/>
  <c r="AL24" i="3457"/>
  <c r="AK24" i="3457" s="1"/>
  <c r="AF24" i="3457"/>
  <c r="AE24" i="3457"/>
  <c r="AB24" i="3457"/>
  <c r="AH24" i="3457" s="1"/>
  <c r="AL23" i="3457"/>
  <c r="AH23" i="3457"/>
  <c r="AF23" i="3457"/>
  <c r="AB23" i="3457"/>
  <c r="AE23" i="3457" s="1"/>
  <c r="AL22" i="3457"/>
  <c r="AF22" i="3457"/>
  <c r="AE22" i="3457" s="1"/>
  <c r="AB22" i="3457"/>
  <c r="AH22" i="3457" s="1"/>
  <c r="AL21" i="3457"/>
  <c r="AF21" i="3457"/>
  <c r="AE21" i="3457"/>
  <c r="AB21" i="3457"/>
  <c r="AH21" i="3457" s="1"/>
  <c r="AL20" i="3457"/>
  <c r="AF20" i="3457"/>
  <c r="AB20" i="3457"/>
  <c r="AH20" i="3457" s="1"/>
  <c r="AL19" i="3457"/>
  <c r="AH19" i="3457"/>
  <c r="AF19" i="3457"/>
  <c r="AE19" i="3457" s="1"/>
  <c r="AB19" i="3457"/>
  <c r="AL18" i="3457"/>
  <c r="AK18" i="3457" s="1"/>
  <c r="AH18" i="3457"/>
  <c r="AF18" i="3457"/>
  <c r="AE18" i="3457"/>
  <c r="AB18" i="3457"/>
  <c r="AL17" i="3457"/>
  <c r="AH17" i="3457"/>
  <c r="AF17" i="3457"/>
  <c r="AB17" i="3457"/>
  <c r="AE17" i="3457" s="1"/>
  <c r="AL16" i="3457"/>
  <c r="AF16" i="3457"/>
  <c r="AE16" i="3457" s="1"/>
  <c r="AB16" i="3457"/>
  <c r="AH16" i="3457" s="1"/>
  <c r="AL15" i="3457"/>
  <c r="AF15" i="3457"/>
  <c r="AE15" i="3457"/>
  <c r="AB15" i="3457"/>
  <c r="AH15" i="3457" s="1"/>
  <c r="AL14" i="3457"/>
  <c r="AF14" i="3457"/>
  <c r="AB14" i="3457"/>
  <c r="AH14" i="3457" s="1"/>
  <c r="AL13" i="3457"/>
  <c r="AH13" i="3457"/>
  <c r="AF13" i="3457"/>
  <c r="AE13" i="3457" s="1"/>
  <c r="AB13" i="3457"/>
  <c r="AL12" i="3457"/>
  <c r="AK12" i="3457" s="1"/>
  <c r="AH12" i="3457"/>
  <c r="AF12" i="3457"/>
  <c r="AE12" i="3457"/>
  <c r="AB12" i="3457"/>
  <c r="AL11" i="3457"/>
  <c r="AH11" i="3457"/>
  <c r="AF11" i="3457"/>
  <c r="AB11" i="3457"/>
  <c r="AE11" i="3457" s="1"/>
  <c r="AL10" i="3457"/>
  <c r="AF10" i="3457"/>
  <c r="AE10" i="3457" s="1"/>
  <c r="AB10" i="3457"/>
  <c r="AH10" i="3457" s="1"/>
  <c r="A10" i="3457"/>
  <c r="AL9" i="3457"/>
  <c r="AF9" i="3457"/>
  <c r="AB9" i="3457"/>
  <c r="AH9" i="3457" s="1"/>
  <c r="AK9" i="3457" s="1"/>
  <c r="AL8" i="3457"/>
  <c r="AF8" i="3457"/>
  <c r="AB8" i="3457"/>
  <c r="AH8" i="3457" s="1"/>
  <c r="AK8" i="3457" s="1"/>
  <c r="AL7" i="3457"/>
  <c r="AF7" i="3457"/>
  <c r="AB7" i="3457"/>
  <c r="AH7" i="3457" s="1"/>
  <c r="AK7" i="3457" s="1"/>
  <c r="AL6" i="3457"/>
  <c r="AF6" i="3457"/>
  <c r="AB6" i="3457"/>
  <c r="AH6" i="3457" s="1"/>
  <c r="AK6" i="3457" s="1"/>
  <c r="G6" i="3457"/>
  <c r="AL5" i="3457"/>
  <c r="AH5" i="3457"/>
  <c r="AK5" i="3457" s="1"/>
  <c r="AF5" i="3457"/>
  <c r="AB5" i="3457"/>
  <c r="AE5" i="3457" s="1"/>
  <c r="AL4" i="3457"/>
  <c r="AF4" i="3457"/>
  <c r="AB4" i="3457"/>
  <c r="AH4" i="3457" s="1"/>
  <c r="AK4" i="3457" s="1"/>
  <c r="AM3" i="3457"/>
  <c r="AN3" i="3457" s="1"/>
  <c r="AM4" i="3457" s="1"/>
  <c r="AN4" i="3457" s="1"/>
  <c r="AO4" i="3457" s="1"/>
  <c r="I9" i="3457" s="1"/>
  <c r="J9" i="3457" s="1"/>
  <c r="AB40" i="3456"/>
  <c r="AL39" i="3456"/>
  <c r="AF39" i="3456"/>
  <c r="AE39" i="3456"/>
  <c r="AB39" i="3456"/>
  <c r="AH39" i="3456" s="1"/>
  <c r="AL38" i="3456"/>
  <c r="AH38" i="3456"/>
  <c r="AK38" i="3456" s="1"/>
  <c r="AF38" i="3456"/>
  <c r="AE38" i="3456" s="1"/>
  <c r="AB38" i="3456"/>
  <c r="AL37" i="3456"/>
  <c r="AK37" i="3456" s="1"/>
  <c r="AF37" i="3456"/>
  <c r="AB37" i="3456"/>
  <c r="AH37" i="3456" s="1"/>
  <c r="AL36" i="3456"/>
  <c r="AF36" i="3456"/>
  <c r="AB36" i="3456"/>
  <c r="AL35" i="3456"/>
  <c r="AK35" i="3456" s="1"/>
  <c r="AF35" i="3456"/>
  <c r="AE35" i="3456" s="1"/>
  <c r="AB35" i="3456"/>
  <c r="AH35" i="3456" s="1"/>
  <c r="AL34" i="3456"/>
  <c r="AF34" i="3456"/>
  <c r="AB34" i="3456"/>
  <c r="AH34" i="3456" s="1"/>
  <c r="AK34" i="3456" s="1"/>
  <c r="AL33" i="3456"/>
  <c r="AF33" i="3456"/>
  <c r="AE33" i="3456"/>
  <c r="AB33" i="3456"/>
  <c r="AH33" i="3456" s="1"/>
  <c r="AL32" i="3456"/>
  <c r="AH32" i="3456"/>
  <c r="AK32" i="3456" s="1"/>
  <c r="AF32" i="3456"/>
  <c r="AE32" i="3456" s="1"/>
  <c r="AB32" i="3456"/>
  <c r="AL31" i="3456"/>
  <c r="AK31" i="3456" s="1"/>
  <c r="AF31" i="3456"/>
  <c r="AB31" i="3456"/>
  <c r="AH31" i="3456" s="1"/>
  <c r="AL30" i="3456"/>
  <c r="AF30" i="3456"/>
  <c r="AE30" i="3456" s="1"/>
  <c r="AB30" i="3456"/>
  <c r="AH30" i="3456" s="1"/>
  <c r="AK30" i="3456" s="1"/>
  <c r="AL29" i="3456"/>
  <c r="AK29" i="3456" s="1"/>
  <c r="AF29" i="3456"/>
  <c r="AE29" i="3456" s="1"/>
  <c r="AB29" i="3456"/>
  <c r="AH29" i="3456" s="1"/>
  <c r="AL28" i="3456"/>
  <c r="AF28" i="3456"/>
  <c r="AB28" i="3456"/>
  <c r="AH28" i="3456" s="1"/>
  <c r="AK28" i="3456" s="1"/>
  <c r="AL27" i="3456"/>
  <c r="AF27" i="3456"/>
  <c r="AE27" i="3456"/>
  <c r="AB27" i="3456"/>
  <c r="AH27" i="3456" s="1"/>
  <c r="AL26" i="3456"/>
  <c r="AH26" i="3456"/>
  <c r="AK26" i="3456" s="1"/>
  <c r="AF26" i="3456"/>
  <c r="AE26" i="3456" s="1"/>
  <c r="AB26" i="3456"/>
  <c r="AL25" i="3456"/>
  <c r="AK25" i="3456" s="1"/>
  <c r="AF25" i="3456"/>
  <c r="AB25" i="3456"/>
  <c r="AH25" i="3456" s="1"/>
  <c r="AL24" i="3456"/>
  <c r="AF24" i="3456"/>
  <c r="AE24" i="3456" s="1"/>
  <c r="AB24" i="3456"/>
  <c r="AH24" i="3456" s="1"/>
  <c r="AK24" i="3456" s="1"/>
  <c r="AL23" i="3456"/>
  <c r="AK23" i="3456" s="1"/>
  <c r="AF23" i="3456"/>
  <c r="AE23" i="3456" s="1"/>
  <c r="AB23" i="3456"/>
  <c r="AH23" i="3456" s="1"/>
  <c r="AL22" i="3456"/>
  <c r="AF22" i="3456"/>
  <c r="AB22" i="3456"/>
  <c r="AH22" i="3456" s="1"/>
  <c r="AK22" i="3456" s="1"/>
  <c r="AL21" i="3456"/>
  <c r="AF21" i="3456"/>
  <c r="AE21" i="3456"/>
  <c r="AB21" i="3456"/>
  <c r="AH21" i="3456" s="1"/>
  <c r="AL20" i="3456"/>
  <c r="AH20" i="3456"/>
  <c r="AK20" i="3456" s="1"/>
  <c r="AF20" i="3456"/>
  <c r="AE20" i="3456" s="1"/>
  <c r="AB20" i="3456"/>
  <c r="AL19" i="3456"/>
  <c r="AK19" i="3456" s="1"/>
  <c r="AF19" i="3456"/>
  <c r="AB19" i="3456"/>
  <c r="AH19" i="3456" s="1"/>
  <c r="AL18" i="3456"/>
  <c r="AF18" i="3456"/>
  <c r="AE18" i="3456" s="1"/>
  <c r="AB18" i="3456"/>
  <c r="AH18" i="3456" s="1"/>
  <c r="AK18" i="3456" s="1"/>
  <c r="AL17" i="3456"/>
  <c r="AK17" i="3456" s="1"/>
  <c r="AF17" i="3456"/>
  <c r="AE17" i="3456" s="1"/>
  <c r="AB17" i="3456"/>
  <c r="AH17" i="3456" s="1"/>
  <c r="AL16" i="3456"/>
  <c r="AF16" i="3456"/>
  <c r="AB16" i="3456"/>
  <c r="AH16" i="3456" s="1"/>
  <c r="AK16" i="3456" s="1"/>
  <c r="AL15" i="3456"/>
  <c r="AF15" i="3456"/>
  <c r="AE15" i="3456"/>
  <c r="AB15" i="3456"/>
  <c r="AH15" i="3456" s="1"/>
  <c r="AL14" i="3456"/>
  <c r="AH14" i="3456"/>
  <c r="AK14" i="3456" s="1"/>
  <c r="AF14" i="3456"/>
  <c r="AE14" i="3456" s="1"/>
  <c r="AB14" i="3456"/>
  <c r="AL13" i="3456"/>
  <c r="AK13" i="3456" s="1"/>
  <c r="AF13" i="3456"/>
  <c r="AB13" i="3456"/>
  <c r="AH13" i="3456" s="1"/>
  <c r="AL12" i="3456"/>
  <c r="AF12" i="3456"/>
  <c r="AE12" i="3456" s="1"/>
  <c r="AB12" i="3456"/>
  <c r="AH12" i="3456" s="1"/>
  <c r="AK12" i="3456" s="1"/>
  <c r="AL11" i="3456"/>
  <c r="AK11" i="3456" s="1"/>
  <c r="AF11" i="3456"/>
  <c r="AE11" i="3456" s="1"/>
  <c r="AB11" i="3456"/>
  <c r="AH11" i="3456" s="1"/>
  <c r="AL10" i="3456"/>
  <c r="AF10" i="3456"/>
  <c r="AB10" i="3456"/>
  <c r="AH10" i="3456" s="1"/>
  <c r="AK10" i="3456" s="1"/>
  <c r="A10" i="3456"/>
  <c r="AL9" i="3456"/>
  <c r="AF9" i="3456"/>
  <c r="AB9" i="3456"/>
  <c r="AH9" i="3456" s="1"/>
  <c r="AK9" i="3456" s="1"/>
  <c r="AL8" i="3456"/>
  <c r="AF8" i="3456"/>
  <c r="AB8" i="3456"/>
  <c r="AH8" i="3456" s="1"/>
  <c r="AL7" i="3456"/>
  <c r="AF7" i="3456"/>
  <c r="AE7" i="3456" s="1"/>
  <c r="AB7" i="3456"/>
  <c r="AH7" i="3456" s="1"/>
  <c r="AL6" i="3456"/>
  <c r="AF6" i="3456"/>
  <c r="AE6" i="3456" s="1"/>
  <c r="AB6" i="3456"/>
  <c r="AH6" i="3456" s="1"/>
  <c r="G6" i="3456"/>
  <c r="AL5" i="3456"/>
  <c r="AF5" i="3456"/>
  <c r="AE5" i="3456" s="1"/>
  <c r="AB5" i="3456"/>
  <c r="AH5" i="3456" s="1"/>
  <c r="AK5" i="3456" s="1"/>
  <c r="AL4" i="3456"/>
  <c r="AF4" i="3456"/>
  <c r="AF40" i="3456" s="1"/>
  <c r="AB4" i="3456"/>
  <c r="AH4" i="3456" s="1"/>
  <c r="AK4" i="3456" s="1"/>
  <c r="AN3" i="3456"/>
  <c r="AM4" i="3456" s="1"/>
  <c r="AN4" i="3456" s="1"/>
  <c r="AO4" i="3456" s="1"/>
  <c r="I9" i="3456" s="1"/>
  <c r="J9" i="3456" s="1"/>
  <c r="AM3" i="3456"/>
  <c r="AB40" i="3455"/>
  <c r="AL39" i="3455"/>
  <c r="AF39" i="3455"/>
  <c r="AE39" i="3455" s="1"/>
  <c r="AB39" i="3455"/>
  <c r="AH39" i="3455" s="1"/>
  <c r="AL38" i="3455"/>
  <c r="AF38" i="3455"/>
  <c r="AE38" i="3455" s="1"/>
  <c r="AB38" i="3455"/>
  <c r="AH38" i="3455" s="1"/>
  <c r="AL37" i="3455"/>
  <c r="AF37" i="3455"/>
  <c r="AE37" i="3455" s="1"/>
  <c r="AB37" i="3455"/>
  <c r="AH37" i="3455" s="1"/>
  <c r="AL36" i="3455"/>
  <c r="AF36" i="3455"/>
  <c r="AB36" i="3455"/>
  <c r="AH36" i="3455" s="1"/>
  <c r="AL35" i="3455"/>
  <c r="AF35" i="3455"/>
  <c r="AE35" i="3455" s="1"/>
  <c r="AB35" i="3455"/>
  <c r="AH35" i="3455" s="1"/>
  <c r="AL34" i="3455"/>
  <c r="AF34" i="3455"/>
  <c r="AB34" i="3455"/>
  <c r="AH34" i="3455" s="1"/>
  <c r="AL33" i="3455"/>
  <c r="AF33" i="3455"/>
  <c r="AE33" i="3455" s="1"/>
  <c r="AB33" i="3455"/>
  <c r="AH33" i="3455" s="1"/>
  <c r="AL32" i="3455"/>
  <c r="AF32" i="3455"/>
  <c r="AB32" i="3455"/>
  <c r="AH32" i="3455" s="1"/>
  <c r="AL31" i="3455"/>
  <c r="AF31" i="3455"/>
  <c r="AE31" i="3455" s="1"/>
  <c r="AB31" i="3455"/>
  <c r="AH31" i="3455" s="1"/>
  <c r="AL30" i="3455"/>
  <c r="AF30" i="3455"/>
  <c r="AB30" i="3455"/>
  <c r="AH30" i="3455" s="1"/>
  <c r="AL29" i="3455"/>
  <c r="AF29" i="3455"/>
  <c r="AE29" i="3455" s="1"/>
  <c r="AB29" i="3455"/>
  <c r="AH29" i="3455" s="1"/>
  <c r="AL28" i="3455"/>
  <c r="AF28" i="3455"/>
  <c r="AB28" i="3455"/>
  <c r="AH28" i="3455" s="1"/>
  <c r="AL27" i="3455"/>
  <c r="AF27" i="3455"/>
  <c r="AB27" i="3455"/>
  <c r="AH27" i="3455" s="1"/>
  <c r="AL26" i="3455"/>
  <c r="AF26" i="3455"/>
  <c r="AB26" i="3455"/>
  <c r="AH26" i="3455" s="1"/>
  <c r="AL25" i="3455"/>
  <c r="AF25" i="3455"/>
  <c r="AB25" i="3455"/>
  <c r="AH25" i="3455" s="1"/>
  <c r="AL24" i="3455"/>
  <c r="AF24" i="3455"/>
  <c r="AB24" i="3455"/>
  <c r="AH24" i="3455" s="1"/>
  <c r="AL23" i="3455"/>
  <c r="AF23" i="3455"/>
  <c r="AB23" i="3455"/>
  <c r="AH23" i="3455" s="1"/>
  <c r="AL22" i="3455"/>
  <c r="AF22" i="3455"/>
  <c r="AB22" i="3455"/>
  <c r="AH22" i="3455" s="1"/>
  <c r="AL21" i="3455"/>
  <c r="AF21" i="3455"/>
  <c r="AB21" i="3455"/>
  <c r="AH21" i="3455" s="1"/>
  <c r="AL20" i="3455"/>
  <c r="AF20" i="3455"/>
  <c r="AB20" i="3455"/>
  <c r="AH20" i="3455" s="1"/>
  <c r="AL19" i="3455"/>
  <c r="AF19" i="3455"/>
  <c r="AB19" i="3455"/>
  <c r="AH19" i="3455" s="1"/>
  <c r="AL18" i="3455"/>
  <c r="AF18" i="3455"/>
  <c r="AB18" i="3455"/>
  <c r="AH18" i="3455" s="1"/>
  <c r="AL17" i="3455"/>
  <c r="AF17" i="3455"/>
  <c r="AB17" i="3455"/>
  <c r="AH17" i="3455" s="1"/>
  <c r="AL16" i="3455"/>
  <c r="AF16" i="3455"/>
  <c r="AB16" i="3455"/>
  <c r="AH16" i="3455" s="1"/>
  <c r="AL15" i="3455"/>
  <c r="AF15" i="3455"/>
  <c r="AB15" i="3455"/>
  <c r="AH15" i="3455" s="1"/>
  <c r="AL14" i="3455"/>
  <c r="AF14" i="3455"/>
  <c r="AB14" i="3455"/>
  <c r="AH14" i="3455" s="1"/>
  <c r="AL13" i="3455"/>
  <c r="AF13" i="3455"/>
  <c r="AB13" i="3455"/>
  <c r="AH13" i="3455" s="1"/>
  <c r="AL12" i="3455"/>
  <c r="AF12" i="3455"/>
  <c r="AB12" i="3455"/>
  <c r="AH12" i="3455" s="1"/>
  <c r="AL11" i="3455"/>
  <c r="AF11" i="3455"/>
  <c r="AB11" i="3455"/>
  <c r="AH11" i="3455" s="1"/>
  <c r="AL10" i="3455"/>
  <c r="AF10" i="3455"/>
  <c r="AB10" i="3455"/>
  <c r="AH10" i="3455" s="1"/>
  <c r="A10" i="3455"/>
  <c r="AL9" i="3455"/>
  <c r="AH9" i="3455"/>
  <c r="AF9" i="3455"/>
  <c r="AE9" i="3455" s="1"/>
  <c r="AB9" i="3455"/>
  <c r="AL8" i="3455"/>
  <c r="AK8" i="3455" s="1"/>
  <c r="AH8" i="3455"/>
  <c r="AF8" i="3455"/>
  <c r="AE8" i="3455"/>
  <c r="AB8" i="3455"/>
  <c r="AL7" i="3455"/>
  <c r="AH7" i="3455"/>
  <c r="AF7" i="3455"/>
  <c r="AB7" i="3455"/>
  <c r="AE7" i="3455" s="1"/>
  <c r="AL6" i="3455"/>
  <c r="AF6" i="3455"/>
  <c r="AE6" i="3455" s="1"/>
  <c r="AB6" i="3455"/>
  <c r="AH6" i="3455" s="1"/>
  <c r="G6" i="3455"/>
  <c r="AL5" i="3455"/>
  <c r="AF5" i="3455"/>
  <c r="AB5" i="3455"/>
  <c r="AE5" i="3455" s="1"/>
  <c r="AL4" i="3455"/>
  <c r="AF4" i="3455"/>
  <c r="AB4" i="3455"/>
  <c r="AE4" i="3455" s="1"/>
  <c r="AN3" i="3455"/>
  <c r="AM3" i="1"/>
  <c r="AN3" i="1" s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" i="1"/>
  <c r="AF4" i="1"/>
  <c r="AH4" i="3455" l="1"/>
  <c r="AK4" i="3455" s="1"/>
  <c r="AK11" i="3455"/>
  <c r="AK13" i="3455"/>
  <c r="AK15" i="3455"/>
  <c r="AK17" i="3455"/>
  <c r="AK19" i="3455"/>
  <c r="AK21" i="3455"/>
  <c r="AK23" i="3455"/>
  <c r="AK25" i="3455"/>
  <c r="AK27" i="3455"/>
  <c r="AK29" i="3455"/>
  <c r="AK31" i="3455"/>
  <c r="AK33" i="3455"/>
  <c r="AK35" i="3455"/>
  <c r="AK37" i="3455"/>
  <c r="AO3" i="3456"/>
  <c r="I6" i="3456" s="1"/>
  <c r="J6" i="3456" s="1"/>
  <c r="AE10" i="3456"/>
  <c r="AE13" i="3456"/>
  <c r="AE16" i="3456"/>
  <c r="AE19" i="3456"/>
  <c r="AE22" i="3456"/>
  <c r="AE25" i="3456"/>
  <c r="AE28" i="3456"/>
  <c r="AE31" i="3456"/>
  <c r="AE34" i="3456"/>
  <c r="AE37" i="3456"/>
  <c r="AE6" i="3457"/>
  <c r="AE8" i="3457"/>
  <c r="AK14" i="3457"/>
  <c r="AK20" i="3457"/>
  <c r="AK40" i="3457" s="1"/>
  <c r="F10" i="3457" s="1"/>
  <c r="G10" i="3457" s="1"/>
  <c r="AK25" i="3457"/>
  <c r="AE33" i="3457"/>
  <c r="AK34" i="3457"/>
  <c r="AE36" i="3457"/>
  <c r="AE38" i="3457"/>
  <c r="AF40" i="3455"/>
  <c r="AL40" i="3455"/>
  <c r="AK9" i="3455"/>
  <c r="AE11" i="3455"/>
  <c r="AE13" i="3455"/>
  <c r="AE15" i="3455"/>
  <c r="AE17" i="3455"/>
  <c r="AE19" i="3455"/>
  <c r="AE21" i="3455"/>
  <c r="AE23" i="3455"/>
  <c r="AE25" i="3455"/>
  <c r="AE27" i="3455"/>
  <c r="AE36" i="3456"/>
  <c r="AK13" i="3457"/>
  <c r="AK19" i="3457"/>
  <c r="AK7" i="3455"/>
  <c r="AK10" i="3455"/>
  <c r="AK12" i="3455"/>
  <c r="AK14" i="3455"/>
  <c r="AK16" i="3455"/>
  <c r="AK18" i="3455"/>
  <c r="AK20" i="3455"/>
  <c r="AK22" i="3455"/>
  <c r="AK24" i="3455"/>
  <c r="AK26" i="3455"/>
  <c r="AK28" i="3455"/>
  <c r="AK30" i="3455"/>
  <c r="AK32" i="3455"/>
  <c r="AK34" i="3455"/>
  <c r="AK36" i="3455"/>
  <c r="AK38" i="3455"/>
  <c r="AL40" i="3456"/>
  <c r="AK7" i="3456"/>
  <c r="AH36" i="3456"/>
  <c r="AK36" i="3456" s="1"/>
  <c r="AF40" i="3457"/>
  <c r="AE7" i="3457"/>
  <c r="AE9" i="3457"/>
  <c r="AK11" i="3457"/>
  <c r="AE14" i="3457"/>
  <c r="AK17" i="3457"/>
  <c r="AE20" i="3457"/>
  <c r="AK23" i="3457"/>
  <c r="AE25" i="3457"/>
  <c r="AK28" i="3457"/>
  <c r="AE37" i="3457"/>
  <c r="AE39" i="3457"/>
  <c r="AK6" i="3455"/>
  <c r="AE10" i="3455"/>
  <c r="AE12" i="3455"/>
  <c r="AE40" i="3455" s="1"/>
  <c r="F7" i="3455" s="1"/>
  <c r="G7" i="3455" s="1"/>
  <c r="AE14" i="3455"/>
  <c r="AE16" i="3455"/>
  <c r="AE18" i="3455"/>
  <c r="AE20" i="3455"/>
  <c r="AE22" i="3455"/>
  <c r="AE24" i="3455"/>
  <c r="AE26" i="3455"/>
  <c r="AE28" i="3455"/>
  <c r="AE30" i="3455"/>
  <c r="AE32" i="3455"/>
  <c r="AE34" i="3455"/>
  <c r="AE36" i="3455"/>
  <c r="AK8" i="3456"/>
  <c r="AK15" i="3456"/>
  <c r="AK21" i="3456"/>
  <c r="AK27" i="3456"/>
  <c r="AK33" i="3456"/>
  <c r="AK39" i="3456"/>
  <c r="AL40" i="3457"/>
  <c r="AK10" i="3457"/>
  <c r="AK16" i="3457"/>
  <c r="AK22" i="3457"/>
  <c r="AK27" i="3457"/>
  <c r="AK32" i="3457"/>
  <c r="AK35" i="3457"/>
  <c r="AK39" i="3457"/>
  <c r="AK15" i="3457"/>
  <c r="AK21" i="3457"/>
  <c r="AK26" i="3457"/>
  <c r="AK31" i="3457"/>
  <c r="AK30" i="3457"/>
  <c r="AK37" i="3457"/>
  <c r="AE4" i="3457"/>
  <c r="AO3" i="3457"/>
  <c r="I6" i="3457" s="1"/>
  <c r="J6" i="3457" s="1"/>
  <c r="AK40" i="3456"/>
  <c r="F10" i="3456" s="1"/>
  <c r="G10" i="3456" s="1"/>
  <c r="AK6" i="3456"/>
  <c r="AE4" i="3456"/>
  <c r="AE8" i="3456"/>
  <c r="AE9" i="3456"/>
  <c r="AM4" i="3455"/>
  <c r="AN4" i="3455" s="1"/>
  <c r="AO4" i="3455" s="1"/>
  <c r="I9" i="3455" s="1"/>
  <c r="J9" i="3455" s="1"/>
  <c r="AO3" i="3455"/>
  <c r="I6" i="3455" s="1"/>
  <c r="J6" i="3455" s="1"/>
  <c r="AK39" i="3455"/>
  <c r="AH5" i="3455"/>
  <c r="AK5" i="3455" s="1"/>
  <c r="AK40" i="3455" s="1"/>
  <c r="F10" i="3455" s="1"/>
  <c r="G10" i="3455" s="1"/>
  <c r="AO3" i="1"/>
  <c r="I6" i="1" s="1"/>
  <c r="J6" i="1" s="1"/>
  <c r="AM4" i="1"/>
  <c r="AN4" i="1" s="1"/>
  <c r="AO4" i="1" s="1"/>
  <c r="I9" i="1" s="1"/>
  <c r="J9" i="1" s="1"/>
  <c r="AE40" i="3457" l="1"/>
  <c r="F7" i="3457" s="1"/>
  <c r="G7" i="3457" s="1"/>
  <c r="AE40" i="3456"/>
  <c r="F7" i="3456" s="1"/>
  <c r="G7" i="3456" s="1"/>
  <c r="AB5" i="1"/>
  <c r="AE5" i="1" s="1"/>
  <c r="AB6" i="1"/>
  <c r="AE6" i="1" s="1"/>
  <c r="AB7" i="1"/>
  <c r="AH7" i="1" s="1"/>
  <c r="AK7" i="1" s="1"/>
  <c r="AB8" i="1"/>
  <c r="AE8" i="1" s="1"/>
  <c r="AB9" i="1"/>
  <c r="AH9" i="1" s="1"/>
  <c r="AK9" i="1" s="1"/>
  <c r="AB10" i="1"/>
  <c r="AE10" i="1" s="1"/>
  <c r="AB11" i="1"/>
  <c r="AH11" i="1" s="1"/>
  <c r="AK11" i="1" s="1"/>
  <c r="AB12" i="1"/>
  <c r="AE12" i="1" s="1"/>
  <c r="AB13" i="1"/>
  <c r="AE13" i="1" s="1"/>
  <c r="AB14" i="1"/>
  <c r="AB15" i="1"/>
  <c r="AE15" i="1" s="1"/>
  <c r="AB16" i="1"/>
  <c r="AH16" i="1" s="1"/>
  <c r="AB17" i="1"/>
  <c r="AE17" i="1" s="1"/>
  <c r="AB18" i="1"/>
  <c r="AE18" i="1" s="1"/>
  <c r="AB19" i="1"/>
  <c r="AH19" i="1" s="1"/>
  <c r="AB20" i="1"/>
  <c r="AE20" i="1" s="1"/>
  <c r="AB21" i="1"/>
  <c r="AE21" i="1" s="1"/>
  <c r="AB22" i="1"/>
  <c r="AE22" i="1" s="1"/>
  <c r="AB23" i="1"/>
  <c r="AH23" i="1" s="1"/>
  <c r="AB24" i="1"/>
  <c r="AH24" i="1" s="1"/>
  <c r="AK24" i="1" s="1"/>
  <c r="AB25" i="1"/>
  <c r="AE25" i="1" s="1"/>
  <c r="AB26" i="1"/>
  <c r="AH26" i="1" s="1"/>
  <c r="AK26" i="1" s="1"/>
  <c r="AB27" i="1"/>
  <c r="AE27" i="1" s="1"/>
  <c r="AB28" i="1"/>
  <c r="AE28" i="1" s="1"/>
  <c r="AB29" i="1"/>
  <c r="AE29" i="1" s="1"/>
  <c r="AB30" i="1"/>
  <c r="AH30" i="1" s="1"/>
  <c r="AK30" i="1" s="1"/>
  <c r="AB31" i="1"/>
  <c r="AE31" i="1" s="1"/>
  <c r="AB32" i="1"/>
  <c r="AH32" i="1" s="1"/>
  <c r="AK32" i="1" s="1"/>
  <c r="AB33" i="1"/>
  <c r="AE33" i="1" s="1"/>
  <c r="AB34" i="1"/>
  <c r="AH34" i="1" s="1"/>
  <c r="AK34" i="1" s="1"/>
  <c r="AB35" i="1"/>
  <c r="AE35" i="1" s="1"/>
  <c r="AB36" i="1"/>
  <c r="AH36" i="1" s="1"/>
  <c r="AK36" i="1" s="1"/>
  <c r="AB37" i="1"/>
  <c r="AH37" i="1" s="1"/>
  <c r="AK37" i="1" s="1"/>
  <c r="AB38" i="1"/>
  <c r="AH38" i="1" s="1"/>
  <c r="AK38" i="1" s="1"/>
  <c r="AB39" i="1"/>
  <c r="AE39" i="1" s="1"/>
  <c r="AB40" i="1"/>
  <c r="AB4" i="1"/>
  <c r="AE37" i="1"/>
  <c r="AH28" i="1"/>
  <c r="AK28" i="1" s="1"/>
  <c r="AH25" i="1"/>
  <c r="AK25" i="1" s="1"/>
  <c r="AE24" i="1"/>
  <c r="AH21" i="1"/>
  <c r="AH20" i="1"/>
  <c r="AE19" i="1"/>
  <c r="AH17" i="1"/>
  <c r="AE16" i="1"/>
  <c r="AH14" i="1"/>
  <c r="AE14" i="1"/>
  <c r="AH13" i="1"/>
  <c r="AH10" i="1"/>
  <c r="AK10" i="1" s="1"/>
  <c r="AH8" i="1"/>
  <c r="AK8" i="1" s="1"/>
  <c r="AH6" i="1"/>
  <c r="AK6" i="1" s="1"/>
  <c r="AL40" i="1"/>
  <c r="G6" i="1"/>
  <c r="AE30" i="1" l="1"/>
  <c r="AH33" i="1"/>
  <c r="AK33" i="1" s="1"/>
  <c r="AH18" i="1"/>
  <c r="AH29" i="1"/>
  <c r="AK29" i="1" s="1"/>
  <c r="AH22" i="1"/>
  <c r="AK22" i="1" s="1"/>
  <c r="AE26" i="1"/>
  <c r="AE34" i="1"/>
  <c r="AH31" i="1"/>
  <c r="AK31" i="1" s="1"/>
  <c r="AH15" i="1"/>
  <c r="AK15" i="1" s="1"/>
  <c r="AE23" i="1"/>
  <c r="AE32" i="1"/>
  <c r="AE36" i="1"/>
  <c r="AH39" i="1"/>
  <c r="AK39" i="1" s="1"/>
  <c r="AE7" i="1"/>
  <c r="AH12" i="1"/>
  <c r="AK12" i="1" s="1"/>
  <c r="AH27" i="1"/>
  <c r="AK27" i="1" s="1"/>
  <c r="AH35" i="1"/>
  <c r="AK35" i="1" s="1"/>
  <c r="AH5" i="1"/>
  <c r="AK5" i="1" s="1"/>
  <c r="AE9" i="1"/>
  <c r="AE38" i="1"/>
  <c r="AE11" i="1"/>
  <c r="AF40" i="1"/>
  <c r="AE4" i="1"/>
  <c r="AK13" i="1"/>
  <c r="AK14" i="1"/>
  <c r="AK16" i="1"/>
  <c r="AK17" i="1"/>
  <c r="AK18" i="1"/>
  <c r="AK19" i="1"/>
  <c r="AK20" i="1"/>
  <c r="AK21" i="1"/>
  <c r="AK23" i="1"/>
  <c r="AH4" i="1"/>
  <c r="AK4" i="1" s="1"/>
  <c r="AK40" i="1" l="1"/>
  <c r="AE40" i="1"/>
  <c r="F7" i="1" s="1"/>
  <c r="G7" i="1" s="1"/>
  <c r="F10" i="1" l="1"/>
  <c r="G10" i="1" s="1"/>
  <c r="I1" i="2"/>
  <c r="I2" i="2"/>
  <c r="I3" i="2" s="1"/>
  <c r="A10" i="1"/>
  <c r="J2" i="2" l="1"/>
  <c r="D9" i="3" s="1"/>
</calcChain>
</file>

<file path=xl/sharedStrings.xml><?xml version="1.0" encoding="utf-8"?>
<sst xmlns="http://schemas.openxmlformats.org/spreadsheetml/2006/main" count="823" uniqueCount="116">
  <si>
    <t>samedi 15 août 2020</t>
  </si>
  <si>
    <t>ville départ</t>
  </si>
  <si>
    <t>ville arrivée</t>
  </si>
  <si>
    <t>pays</t>
  </si>
  <si>
    <t>km départ</t>
  </si>
  <si>
    <t>km arrivée</t>
  </si>
  <si>
    <t>km parcouru</t>
  </si>
  <si>
    <t xml:space="preserve"> </t>
  </si>
  <si>
    <t>TABLE DES MATIERES</t>
  </si>
  <si>
    <t>Modifier date départ</t>
  </si>
  <si>
    <t>FEUILLES  JOURS  DU  VOYAGE</t>
  </si>
  <si>
    <t>Date arrivéee</t>
  </si>
  <si>
    <t>Modifier date arrivée</t>
  </si>
  <si>
    <t>Nombre de jours de voyage</t>
  </si>
  <si>
    <t>Compteur départ</t>
  </si>
  <si>
    <t>Ville départ</t>
  </si>
  <si>
    <t>Pays départ</t>
  </si>
  <si>
    <t>France</t>
  </si>
  <si>
    <t>choix  stationnement</t>
  </si>
  <si>
    <t>cours change</t>
  </si>
  <si>
    <t>choix pays</t>
  </si>
  <si>
    <t>aire camping car gratuite</t>
  </si>
  <si>
    <t>€</t>
  </si>
  <si>
    <t>aire camping car payante</t>
  </si>
  <si>
    <t>Albanie</t>
  </si>
  <si>
    <t>Lek</t>
  </si>
  <si>
    <t xml:space="preserve"> Camping-Car Park</t>
  </si>
  <si>
    <t>Allemagne</t>
  </si>
  <si>
    <t>aire naturelle</t>
  </si>
  <si>
    <t>Autriche</t>
  </si>
  <si>
    <t>camping ACSI</t>
  </si>
  <si>
    <t>Belgique</t>
  </si>
  <si>
    <t>camping</t>
  </si>
  <si>
    <t>Bosnie</t>
  </si>
  <si>
    <t>mark convertible</t>
  </si>
  <si>
    <t>parking</t>
  </si>
  <si>
    <t>Croatie</t>
  </si>
  <si>
    <t>kuna</t>
  </si>
  <si>
    <t>Danemark</t>
  </si>
  <si>
    <t>krone</t>
  </si>
  <si>
    <t>Espagne</t>
  </si>
  <si>
    <t>Estonie</t>
  </si>
  <si>
    <t>Finlande</t>
  </si>
  <si>
    <t>Grèce</t>
  </si>
  <si>
    <t>Hollande</t>
  </si>
  <si>
    <t>Hongrie</t>
  </si>
  <si>
    <t>Forint hongrois</t>
  </si>
  <si>
    <t>Irlande</t>
  </si>
  <si>
    <t>Italie</t>
  </si>
  <si>
    <t>Kosovo</t>
  </si>
  <si>
    <t>Lettonie</t>
  </si>
  <si>
    <t>Liechtenstein</t>
  </si>
  <si>
    <t>Franc suisse</t>
  </si>
  <si>
    <t>Lituanie</t>
  </si>
  <si>
    <t>Luxembourg</t>
  </si>
  <si>
    <t>Macédoine</t>
  </si>
  <si>
    <t>denar macédonien</t>
  </si>
  <si>
    <t>Monténégro</t>
  </si>
  <si>
    <t>Norvege</t>
  </si>
  <si>
    <t>Pologne</t>
  </si>
  <si>
    <t>złoty</t>
  </si>
  <si>
    <t>Portugal</t>
  </si>
  <si>
    <t>Roumanie</t>
  </si>
  <si>
    <t>leu roumain</t>
  </si>
  <si>
    <t>Royaume-Uni</t>
  </si>
  <si>
    <t>Livre sterling</t>
  </si>
  <si>
    <t xml:space="preserve">Serbie </t>
  </si>
  <si>
    <t>dinar serbe</t>
  </si>
  <si>
    <t>Slovaquie</t>
  </si>
  <si>
    <t>Slovénie</t>
  </si>
  <si>
    <t>Suede</t>
  </si>
  <si>
    <t>couronne suédoise</t>
  </si>
  <si>
    <t>Suisse</t>
  </si>
  <si>
    <t>franc suisse</t>
  </si>
  <si>
    <t>Tchéquie</t>
  </si>
  <si>
    <t>couronne tchèque</t>
  </si>
  <si>
    <t>Bulgarie</t>
  </si>
  <si>
    <t>LEV</t>
  </si>
  <si>
    <t>Maroc</t>
  </si>
  <si>
    <t>MAD</t>
  </si>
  <si>
    <t>dimanche 16 août 2020</t>
  </si>
  <si>
    <t>lundi 17 août 2020</t>
  </si>
  <si>
    <t>base</t>
  </si>
  <si>
    <t>Agen</t>
  </si>
  <si>
    <t>Carburant</t>
  </si>
  <si>
    <t>litrage</t>
  </si>
  <si>
    <t>prix du litre</t>
  </si>
  <si>
    <t>total plein</t>
  </si>
  <si>
    <t>KM PLEIN</t>
  </si>
  <si>
    <t>km/parcouru</t>
  </si>
  <si>
    <t>PRIX EN €</t>
  </si>
  <si>
    <t>GESTION</t>
  </si>
  <si>
    <t>conversion€</t>
  </si>
  <si>
    <t>prix  lt €</t>
  </si>
  <si>
    <t>BAM</t>
  </si>
  <si>
    <t>HRK</t>
  </si>
  <si>
    <t>dkk</t>
  </si>
  <si>
    <t>HUF</t>
  </si>
  <si>
    <t>CHF</t>
  </si>
  <si>
    <t>MKD</t>
  </si>
  <si>
    <t>NOK</t>
  </si>
  <si>
    <t>PLN</t>
  </si>
  <si>
    <t>RON</t>
  </si>
  <si>
    <t>GBP</t>
  </si>
  <si>
    <t>RSD</t>
  </si>
  <si>
    <t>SEK</t>
  </si>
  <si>
    <t>CZK</t>
  </si>
  <si>
    <t>BGN</t>
  </si>
  <si>
    <t>km precedent</t>
  </si>
  <si>
    <t>km plein</t>
  </si>
  <si>
    <t>CONSOMMATION</t>
  </si>
  <si>
    <t>ligne 1</t>
  </si>
  <si>
    <t>ligne 2</t>
  </si>
  <si>
    <t>report</t>
  </si>
  <si>
    <t>REMPLIR LES CASES BLANCHES</t>
  </si>
  <si>
    <t xml:space="preserve">choisir le jour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</si>
</sst>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&quot; km&quot;"/>
    <numFmt numFmtId="165" formatCode="[$-F800]dddd\,\ mmmm\ dd\,\ yyyy"/>
    <numFmt numFmtId="166" formatCode="dddd\ dd\ mmmm"/>
    <numFmt numFmtId="167" formatCode="#&quot;Lt&quot;"/>
    <numFmt numFmtId="168" formatCode="#&quot;Lt/100&quot;"/>
    <numFmt numFmtId="169" formatCode="#,##0.00\ &quot;€&quot;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Algerian"/>
      <family val="5"/>
    </font>
    <font>
      <b/>
      <sz val="14"/>
      <color theme="1"/>
      <name val="Algerian"/>
      <family val="5"/>
    </font>
    <font>
      <sz val="11"/>
      <color rgb="FF000000"/>
      <name val="Calibri"/>
      <family val="2"/>
      <scheme val="minor"/>
    </font>
    <font>
      <sz val="14"/>
      <color theme="1"/>
      <name val="Arno Pro Smbd"/>
      <family val="1"/>
    </font>
    <font>
      <sz val="20"/>
      <color rgb="FFFF0000"/>
      <name val="Arno Pro Smbd"/>
      <family val="1"/>
    </font>
    <font>
      <sz val="20"/>
      <color rgb="FFFF0000"/>
      <name val="Algerian"/>
      <family val="5"/>
    </font>
    <font>
      <sz val="16"/>
      <name val="Arno Pro Smbd"/>
      <family val="1"/>
    </font>
    <font>
      <sz val="12"/>
      <name val="Adobe Caslon Pro Bold"/>
      <family val="1"/>
    </font>
    <font>
      <b/>
      <sz val="20"/>
      <color rgb="FFFF0000"/>
      <name val="Arno Pro Smbd"/>
      <family val="1"/>
    </font>
    <font>
      <sz val="20"/>
      <color theme="1"/>
      <name val="Arno Pro Smbd"/>
      <family val="1"/>
    </font>
    <font>
      <sz val="14"/>
      <name val="Adobe Caslon Pro Bold"/>
      <family val="1"/>
    </font>
    <font>
      <sz val="9"/>
      <color theme="1"/>
      <name val="Calibri"/>
      <family val="2"/>
      <scheme val="minor"/>
    </font>
    <font>
      <sz val="11"/>
      <name val="Calibri"/>
      <family val="2"/>
    </font>
    <font>
      <sz val="10"/>
      <name val="Arno Pro Smbd"/>
      <family val="1"/>
    </font>
    <font>
      <b/>
      <sz val="10"/>
      <name val="Arno Pro Smbd"/>
      <family val="1"/>
    </font>
    <font>
      <sz val="11"/>
      <color theme="1"/>
      <name val="arno pro"/>
      <family val="1"/>
    </font>
    <font>
      <b/>
      <u/>
      <sz val="11"/>
      <color theme="1"/>
      <name val="arno pro"/>
      <family val="1"/>
    </font>
    <font>
      <u/>
      <sz val="11"/>
      <color theme="1"/>
      <name val="arno pro"/>
      <family val="1"/>
    </font>
    <font>
      <b/>
      <u/>
      <sz val="11"/>
      <color rgb="FFFF0000"/>
      <name val="arno pro"/>
      <family val="1"/>
    </font>
    <font>
      <sz val="11"/>
      <name val="Calibri"/>
      <family val="2"/>
      <scheme val="minor"/>
    </font>
    <font>
      <u/>
      <sz val="11"/>
      <color rgb="FFFF0000"/>
      <name val="Arno Pro"/>
      <family val="1"/>
    </font>
    <font>
      <b/>
      <u/>
      <sz val="14"/>
      <color rgb="FFFF0000"/>
      <name val="Arno Pro"/>
      <family val="1"/>
    </font>
    <font>
      <b/>
      <sz val="20"/>
      <color theme="1"/>
      <name val="arno pro"/>
      <family val="1"/>
    </font>
    <font>
      <sz val="14"/>
      <color theme="1"/>
      <name val="Algerian"/>
      <family val="5"/>
    </font>
    <font>
      <sz val="14"/>
      <color theme="1"/>
      <name val="Arno Pro Smbd SmText"/>
      <family val="1"/>
    </font>
    <font>
      <sz val="12"/>
      <color theme="1"/>
      <name val="Algerian"/>
      <family val="5"/>
    </font>
    <font>
      <sz val="9"/>
      <color theme="1"/>
      <name val="Arial"/>
      <family val="2"/>
    </font>
    <font>
      <b/>
      <sz val="20"/>
      <color rgb="FFFF0000"/>
      <name val="Calibri"/>
      <family val="2"/>
      <scheme val="minor"/>
    </font>
    <font>
      <u/>
      <sz val="20"/>
      <color theme="1"/>
      <name val="arno pro"/>
      <family val="1"/>
    </font>
    <font>
      <b/>
      <sz val="14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gradientFill degree="90">
        <stop position="0">
          <color rgb="FFFFC000"/>
        </stop>
        <stop position="0.5">
          <color rgb="FFFFFF00"/>
        </stop>
        <stop position="1">
          <color rgb="FFFFC000"/>
        </stop>
      </gradientFill>
    </fill>
    <fill>
      <gradientFill degree="90">
        <stop position="0">
          <color theme="3" tint="0.40000610370189521"/>
        </stop>
        <stop position="0.5">
          <color rgb="FF6DD9FF"/>
        </stop>
        <stop position="1">
          <color theme="3" tint="0.40000610370189521"/>
        </stop>
      </gradient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gradientFill degree="90">
        <stop position="0">
          <color theme="9"/>
        </stop>
        <stop position="0.5">
          <color rgb="FFFFFF99"/>
        </stop>
        <stop position="1">
          <color theme="9"/>
        </stop>
      </gradientFill>
    </fill>
    <fill>
      <gradientFill degree="270">
        <stop position="0">
          <color rgb="FFFFFF00"/>
        </stop>
        <stop position="1">
          <color rgb="FFFFC000"/>
        </stop>
      </gradientFill>
    </fill>
    <fill>
      <patternFill patternType="solid">
        <fgColor rgb="FFFFFF99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gradientFill degree="90">
        <stop position="0">
          <color rgb="FFFFC000"/>
        </stop>
        <stop position="0.5">
          <color rgb="FFFFFF99"/>
        </stop>
        <stop position="1">
          <color rgb="FFFFC000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rgb="FFFFC000"/>
        </stop>
        <stop position="1">
          <color rgb="FFFFFF00"/>
        </stop>
      </gradientFill>
    </fill>
    <fill>
      <gradientFill degree="270">
        <stop position="0">
          <color rgb="FFFFC000"/>
        </stop>
        <stop position="1">
          <color rgb="FFFFFF00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0.5">
          <color rgb="FFFFC000"/>
        </stop>
        <stop position="1">
          <color rgb="FFFFFF00"/>
        </stop>
      </gradientFill>
    </fill>
    <fill>
      <patternFill patternType="solid">
        <fgColor theme="0" tint="-0.14996795556505021"/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FCFEB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medium">
        <color theme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 style="medium">
        <color theme="1"/>
      </top>
      <bottom style="medium">
        <color theme="1"/>
      </bottom>
      <diagonal/>
    </border>
    <border>
      <left/>
      <right style="thick">
        <color theme="1"/>
      </right>
      <top style="medium">
        <color theme="1"/>
      </top>
      <bottom style="medium">
        <color theme="1"/>
      </bottom>
      <diagonal/>
    </border>
    <border>
      <left style="thick">
        <color theme="1"/>
      </left>
      <right style="thick">
        <color theme="1"/>
      </right>
      <top style="medium">
        <color theme="1"/>
      </top>
      <bottom style="thick">
        <color theme="1"/>
      </bottom>
      <diagonal/>
    </border>
    <border>
      <left/>
      <right/>
      <top/>
      <bottom style="thin">
        <color indexed="64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166" fontId="20" fillId="12" borderId="17" applyProtection="0">
      <alignment horizontal="center" vertical="center"/>
      <protection locked="0"/>
    </xf>
    <xf numFmtId="166" fontId="23" fillId="12" borderId="17" applyFill="0" applyBorder="0" applyAlignment="0" applyProtection="0">
      <alignment horizontal="center" vertical="center"/>
      <protection locked="0"/>
    </xf>
    <xf numFmtId="0" fontId="23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/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/>
    <xf numFmtId="0" fontId="5" fillId="0" borderId="5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Continuous" vertical="center"/>
    </xf>
    <xf numFmtId="0" fontId="0" fillId="3" borderId="9" xfId="0" applyFill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0" fillId="4" borderId="0" xfId="0" applyFill="1" applyProtection="1"/>
    <xf numFmtId="0" fontId="8" fillId="6" borderId="11" xfId="0" applyFont="1" applyFill="1" applyBorder="1" applyAlignment="1" applyProtection="1">
      <alignment horizontal="center" vertical="center"/>
    </xf>
    <xf numFmtId="0" fontId="3" fillId="4" borderId="0" xfId="0" applyFont="1" applyFill="1"/>
    <xf numFmtId="14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8" fillId="10" borderId="13" xfId="0" applyFont="1" applyFill="1" applyBorder="1" applyAlignment="1" applyProtection="1">
      <alignment horizontal="center" vertical="center"/>
    </xf>
    <xf numFmtId="14" fontId="10" fillId="8" borderId="14" xfId="0" applyNumberFormat="1" applyFont="1" applyFill="1" applyBorder="1" applyAlignment="1" applyProtection="1">
      <alignment horizontal="center" vertical="center"/>
      <protection locked="0"/>
    </xf>
    <xf numFmtId="0" fontId="8" fillId="10" borderId="13" xfId="0" applyFont="1" applyFill="1" applyBorder="1" applyAlignment="1" applyProtection="1">
      <alignment horizontal="center" vertical="center" wrapText="1"/>
    </xf>
    <xf numFmtId="0" fontId="11" fillId="4" borderId="0" xfId="0" applyFont="1" applyFill="1"/>
    <xf numFmtId="0" fontId="11" fillId="4" borderId="0" xfId="0" applyFont="1" applyFill="1" applyProtection="1"/>
    <xf numFmtId="0" fontId="8" fillId="10" borderId="11" xfId="0" applyFont="1" applyFill="1" applyBorder="1" applyAlignment="1" applyProtection="1">
      <alignment horizontal="center" vertical="center" wrapText="1"/>
    </xf>
    <xf numFmtId="164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>
      <alignment horizontal="centerContinuous" vertical="center"/>
    </xf>
    <xf numFmtId="14" fontId="15" fillId="11" borderId="0" xfId="0" applyNumberFormat="1" applyFont="1" applyFill="1" applyBorder="1" applyAlignment="1" applyProtection="1">
      <alignment horizontal="center" vertical="center"/>
    </xf>
    <xf numFmtId="14" fontId="16" fillId="11" borderId="0" xfId="0" applyNumberFormat="1" applyFont="1" applyFill="1" applyBorder="1" applyAlignment="1">
      <alignment horizontal="center" vertical="center"/>
    </xf>
    <xf numFmtId="14" fontId="16" fillId="11" borderId="0" xfId="0" applyNumberFormat="1" applyFont="1" applyFill="1" applyBorder="1" applyAlignment="1" applyProtection="1">
      <alignment horizontal="center" vertical="center"/>
    </xf>
    <xf numFmtId="14" fontId="16" fillId="11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0" fillId="0" borderId="0" xfId="0" applyFill="1"/>
    <xf numFmtId="0" fontId="0" fillId="11" borderId="0" xfId="0" applyFill="1"/>
    <xf numFmtId="14" fontId="16" fillId="11" borderId="0" xfId="0" applyNumberFormat="1" applyFont="1" applyFill="1"/>
    <xf numFmtId="0" fontId="17" fillId="4" borderId="0" xfId="0" applyFont="1" applyFill="1" applyAlignment="1">
      <alignment horizontal="center" vertical="center"/>
    </xf>
    <xf numFmtId="165" fontId="17" fillId="4" borderId="0" xfId="0" applyNumberFormat="1" applyFont="1" applyFill="1" applyAlignment="1">
      <alignment horizontal="center" vertical="center"/>
    </xf>
    <xf numFmtId="14" fontId="19" fillId="7" borderId="19" xfId="0" applyNumberFormat="1" applyFont="1" applyFill="1" applyBorder="1" applyAlignment="1" applyProtection="1">
      <alignment horizontal="centerContinuous" vertical="center"/>
    </xf>
    <xf numFmtId="14" fontId="19" fillId="7" borderId="20" xfId="0" applyNumberFormat="1" applyFont="1" applyFill="1" applyBorder="1" applyAlignment="1" applyProtection="1">
      <alignment horizontal="centerContinuous" vertical="center"/>
    </xf>
    <xf numFmtId="14" fontId="18" fillId="9" borderId="22" xfId="0" applyNumberFormat="1" applyFont="1" applyFill="1" applyBorder="1" applyAlignment="1" applyProtection="1">
      <alignment horizontal="centerContinuous" vertical="center"/>
    </xf>
    <xf numFmtId="14" fontId="18" fillId="9" borderId="23" xfId="0" applyNumberFormat="1" applyFont="1" applyFill="1" applyBorder="1" applyAlignment="1" applyProtection="1">
      <alignment horizontal="centerContinuous" vertical="center"/>
    </xf>
    <xf numFmtId="166" fontId="23" fillId="4" borderId="0" xfId="2" applyFill="1" applyBorder="1" applyAlignment="1" applyProtection="1"/>
    <xf numFmtId="0" fontId="0" fillId="4" borderId="0" xfId="0" applyFill="1" applyBorder="1"/>
    <xf numFmtId="0" fontId="0" fillId="11" borderId="0" xfId="0" applyFill="1" applyBorder="1"/>
    <xf numFmtId="14" fontId="16" fillId="11" borderId="0" xfId="0" applyNumberFormat="1" applyFont="1" applyFill="1" applyBorder="1"/>
    <xf numFmtId="14" fontId="16" fillId="11" borderId="0" xfId="0" applyNumberFormat="1" applyFont="1" applyFill="1" applyBorder="1" applyAlignment="1" applyProtection="1"/>
    <xf numFmtId="165" fontId="17" fillId="11" borderId="0" xfId="0" applyNumberFormat="1" applyFont="1" applyFill="1" applyAlignment="1">
      <alignment horizontal="center" vertical="center"/>
    </xf>
    <xf numFmtId="166" fontId="22" fillId="11" borderId="0" xfId="2" applyFont="1" applyFill="1" applyBorder="1" applyAlignment="1" applyProtection="1">
      <alignment horizontal="center" vertical="center"/>
    </xf>
    <xf numFmtId="166" fontId="20" fillId="11" borderId="0" xfId="3" applyNumberFormat="1" applyFont="1" applyFill="1" applyBorder="1" applyAlignment="1" applyProtection="1">
      <alignment horizontal="center" vertical="center"/>
    </xf>
    <xf numFmtId="14" fontId="24" fillId="9" borderId="21" xfId="0" applyNumberFormat="1" applyFont="1" applyFill="1" applyBorder="1" applyAlignment="1" applyProtection="1">
      <alignment horizontal="centerContinuous" vertical="center"/>
    </xf>
    <xf numFmtId="0" fontId="25" fillId="13" borderId="24" xfId="0" applyFont="1" applyFill="1" applyBorder="1" applyAlignment="1">
      <alignment horizontal="centerContinuous" vertical="center"/>
    </xf>
    <xf numFmtId="167" fontId="26" fillId="0" borderId="8" xfId="0" applyNumberFormat="1" applyFont="1" applyBorder="1" applyAlignment="1">
      <alignment horizontal="center" vertical="center"/>
    </xf>
    <xf numFmtId="164" fontId="5" fillId="15" borderId="8" xfId="0" applyNumberFormat="1" applyFont="1" applyFill="1" applyBorder="1" applyAlignment="1">
      <alignment horizontal="center" vertical="center"/>
    </xf>
    <xf numFmtId="0" fontId="25" fillId="16" borderId="10" xfId="0" applyFont="1" applyFill="1" applyBorder="1" applyAlignment="1">
      <alignment horizontal="centerContinuous" vertical="center"/>
    </xf>
    <xf numFmtId="0" fontId="25" fillId="16" borderId="9" xfId="0" applyFont="1" applyFill="1" applyBorder="1" applyAlignment="1">
      <alignment horizontal="centerContinuous" vertical="center"/>
    </xf>
    <xf numFmtId="0" fontId="25" fillId="17" borderId="10" xfId="0" applyFont="1" applyFill="1" applyBorder="1" applyAlignment="1">
      <alignment horizontal="center" vertical="center"/>
    </xf>
    <xf numFmtId="0" fontId="25" fillId="17" borderId="9" xfId="0" applyFont="1" applyFill="1" applyBorder="1" applyAlignment="1">
      <alignment horizontal="center" vertical="center"/>
    </xf>
    <xf numFmtId="0" fontId="5" fillId="15" borderId="8" xfId="0" applyFont="1" applyFill="1" applyBorder="1" applyAlignment="1">
      <alignment horizontal="center"/>
    </xf>
    <xf numFmtId="0" fontId="0" fillId="11" borderId="10" xfId="0" applyFill="1" applyBorder="1"/>
    <xf numFmtId="0" fontId="0" fillId="11" borderId="9" xfId="0" applyFill="1" applyBorder="1"/>
    <xf numFmtId="0" fontId="27" fillId="2" borderId="8" xfId="0" applyFont="1" applyFill="1" applyBorder="1" applyAlignment="1">
      <alignment horizontal="center" vertical="center"/>
    </xf>
    <xf numFmtId="0" fontId="0" fillId="13" borderId="26" xfId="0" applyFill="1" applyBorder="1" applyAlignment="1">
      <alignment horizontal="centerContinuous" vertical="center"/>
    </xf>
    <xf numFmtId="0" fontId="25" fillId="13" borderId="26" xfId="0" applyFont="1" applyFill="1" applyBorder="1" applyAlignment="1">
      <alignment horizontal="centerContinuous" vertical="center"/>
    </xf>
    <xf numFmtId="0" fontId="27" fillId="2" borderId="27" xfId="0" applyFont="1" applyFill="1" applyBorder="1" applyAlignment="1">
      <alignment horizontal="center" vertical="center"/>
    </xf>
    <xf numFmtId="0" fontId="25" fillId="13" borderId="25" xfId="0" applyFont="1" applyFill="1" applyBorder="1" applyAlignment="1">
      <alignment horizontal="centerContinuous" vertical="center"/>
    </xf>
    <xf numFmtId="0" fontId="25" fillId="14" borderId="28" xfId="0" applyFont="1" applyFill="1" applyBorder="1" applyAlignment="1">
      <alignment horizontal="centerContinuous" vertical="center"/>
    </xf>
    <xf numFmtId="0" fontId="25" fillId="14" borderId="22" xfId="0" applyFont="1" applyFill="1" applyBorder="1" applyAlignment="1">
      <alignment horizontal="centerContinuous" vertical="center"/>
    </xf>
    <xf numFmtId="0" fontId="25" fillId="14" borderId="29" xfId="0" applyFont="1" applyFill="1" applyBorder="1" applyAlignment="1">
      <alignment horizontal="centerContinuous" vertical="center"/>
    </xf>
    <xf numFmtId="0" fontId="0" fillId="11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6" fillId="0" borderId="8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28" fillId="0" borderId="0" xfId="0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center"/>
    </xf>
    <xf numFmtId="49" fontId="28" fillId="15" borderId="0" xfId="0" applyNumberFormat="1" applyFont="1" applyFill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center"/>
    </xf>
    <xf numFmtId="0" fontId="5" fillId="15" borderId="8" xfId="0" applyNumberFormat="1" applyFont="1" applyFill="1" applyBorder="1" applyAlignment="1">
      <alignment horizontal="center"/>
    </xf>
    <xf numFmtId="0" fontId="0" fillId="11" borderId="0" xfId="0" applyFill="1" applyAlignment="1">
      <alignment horizontal="center" vertical="center" wrapText="1"/>
    </xf>
    <xf numFmtId="0" fontId="0" fillId="15" borderId="0" xfId="0" applyFill="1" applyAlignment="1">
      <alignment horizontal="center" vertical="center"/>
    </xf>
    <xf numFmtId="164" fontId="0" fillId="15" borderId="0" xfId="0" applyNumberFormat="1" applyFill="1" applyAlignment="1">
      <alignment horizontal="center" vertical="center"/>
    </xf>
    <xf numFmtId="0" fontId="0" fillId="11" borderId="0" xfId="0" applyFill="1" applyBorder="1" applyAlignment="1">
      <alignment horizontal="center" vertical="center" wrapText="1"/>
    </xf>
    <xf numFmtId="169" fontId="5" fillId="19" borderId="8" xfId="0" applyNumberFormat="1" applyFont="1" applyFill="1" applyBorder="1" applyAlignment="1">
      <alignment horizontal="center" vertical="center"/>
    </xf>
    <xf numFmtId="0" fontId="25" fillId="17" borderId="30" xfId="0" applyFont="1" applyFill="1" applyBorder="1" applyAlignment="1">
      <alignment horizontal="center" vertical="center"/>
    </xf>
    <xf numFmtId="0" fontId="0" fillId="11" borderId="30" xfId="0" applyFill="1" applyBorder="1"/>
    <xf numFmtId="0" fontId="0" fillId="0" borderId="0" xfId="0" applyFill="1" applyAlignment="1">
      <alignment horizontal="center" vertical="center"/>
    </xf>
    <xf numFmtId="0" fontId="9" fillId="20" borderId="12" xfId="0" applyFont="1" applyFill="1" applyBorder="1" applyAlignment="1" applyProtection="1">
      <alignment horizontal="center" vertical="center" wrapText="1"/>
    </xf>
    <xf numFmtId="0" fontId="9" fillId="20" borderId="8" xfId="0" applyFont="1" applyFill="1" applyBorder="1" applyAlignment="1" applyProtection="1">
      <alignment horizontal="center" vertical="center" wrapText="1"/>
    </xf>
    <xf numFmtId="0" fontId="12" fillId="20" borderId="8" xfId="0" applyFont="1" applyFill="1" applyBorder="1" applyAlignment="1" applyProtection="1">
      <alignment horizontal="center" vertical="center" wrapText="1"/>
    </xf>
    <xf numFmtId="0" fontId="5" fillId="19" borderId="8" xfId="0" applyNumberFormat="1" applyFont="1" applyFill="1" applyBorder="1" applyAlignment="1">
      <alignment horizontal="center"/>
    </xf>
    <xf numFmtId="0" fontId="26" fillId="19" borderId="8" xfId="0" applyNumberFormat="1" applyFont="1" applyFill="1" applyBorder="1" applyAlignment="1">
      <alignment horizontal="center" vertical="center"/>
    </xf>
    <xf numFmtId="164" fontId="5" fillId="19" borderId="8" xfId="0" applyNumberFormat="1" applyFont="1" applyFill="1" applyBorder="1" applyAlignment="1">
      <alignment horizontal="center" vertical="center"/>
    </xf>
    <xf numFmtId="168" fontId="5" fillId="19" borderId="8" xfId="0" applyNumberFormat="1" applyFont="1" applyFill="1" applyBorder="1" applyAlignment="1">
      <alignment horizontal="center" vertical="center"/>
    </xf>
    <xf numFmtId="164" fontId="5" fillId="19" borderId="6" xfId="0" applyNumberFormat="1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14" fontId="5" fillId="19" borderId="4" xfId="0" applyNumberFormat="1" applyFont="1" applyFill="1" applyBorder="1" applyAlignment="1">
      <alignment horizontal="center" vertical="center"/>
    </xf>
    <xf numFmtId="164" fontId="5" fillId="19" borderId="10" xfId="0" applyNumberFormat="1" applyFont="1" applyFill="1" applyBorder="1" applyAlignment="1">
      <alignment horizontal="centerContinuous" vertical="center"/>
    </xf>
    <xf numFmtId="0" fontId="5" fillId="19" borderId="9" xfId="0" applyFont="1" applyFill="1" applyBorder="1" applyAlignment="1">
      <alignment horizontal="centerContinuous" vertical="center"/>
    </xf>
    <xf numFmtId="0" fontId="29" fillId="0" borderId="0" xfId="0" applyFont="1" applyAlignment="1">
      <alignment horizontal="centerContinuous" vertical="center"/>
    </xf>
    <xf numFmtId="14" fontId="30" fillId="7" borderId="18" xfId="0" applyNumberFormat="1" applyFont="1" applyFill="1" applyBorder="1" applyAlignment="1" applyProtection="1">
      <alignment horizontal="centerContinuous" vertical="center"/>
    </xf>
    <xf numFmtId="14" fontId="18" fillId="7" borderId="18" xfId="0" applyNumberFormat="1" applyFont="1" applyFill="1" applyBorder="1" applyAlignment="1" applyProtection="1">
      <alignment horizontal="centerContinuous" vertical="center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/>
    <xf numFmtId="0" fontId="13" fillId="0" borderId="0" xfId="0" applyFont="1" applyFill="1"/>
    <xf numFmtId="0" fontId="21" fillId="0" borderId="0" xfId="0" applyFont="1" applyFill="1" applyBorder="1"/>
    <xf numFmtId="0" fontId="14" fillId="0" borderId="0" xfId="0" applyFont="1" applyFill="1" applyBorder="1" applyAlignment="1" applyProtection="1"/>
    <xf numFmtId="0" fontId="0" fillId="11" borderId="0" xfId="0" applyFill="1" applyBorder="1" applyAlignment="1">
      <alignment horizontal="centerContinuous" vertical="center"/>
    </xf>
    <xf numFmtId="0" fontId="6" fillId="11" borderId="0" xfId="0" applyFont="1" applyFill="1" applyBorder="1" applyAlignment="1">
      <alignment vertical="center"/>
    </xf>
    <xf numFmtId="0" fontId="7" fillId="11" borderId="0" xfId="0" applyFont="1" applyFill="1" applyBorder="1" applyAlignment="1">
      <alignment vertical="center"/>
    </xf>
    <xf numFmtId="0" fontId="31" fillId="11" borderId="0" xfId="0" applyFont="1" applyFill="1" applyAlignment="1">
      <alignment horizontal="centerContinuous" vertical="center"/>
    </xf>
    <xf numFmtId="0" fontId="17" fillId="4" borderId="0" xfId="0" applyFont="1" applyFill="1"/>
    <xf numFmtId="0" fontId="10" fillId="5" borderId="15" xfId="0" applyFont="1" applyFill="1" applyBorder="1" applyAlignment="1" applyProtection="1">
      <alignment horizontal="center" vertical="center"/>
    </xf>
    <xf numFmtId="0" fontId="0" fillId="12" borderId="0" xfId="0" applyFill="1"/>
    <xf numFmtId="0" fontId="13" fillId="20" borderId="0" xfId="0" applyFont="1" applyFill="1"/>
    <xf numFmtId="0" fontId="0" fillId="21" borderId="0" xfId="0" applyFill="1"/>
  </cellXfs>
  <cellStyles count="4">
    <cellStyle name="Lien hypertexte" xfId="1" builtinId="8" hidden="1" customBuiltin="1"/>
    <cellStyle name="Lien hypertexte" xfId="3" builtinId="8" customBuiltin="1"/>
    <cellStyle name="Lien hypertexte visité" xfId="2" builtinId="9" customBuiltin="1"/>
    <cellStyle name="Normal" xfId="0" builtinId="0"/>
  </cellStyles>
  <dxfs count="371"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numFmt numFmtId="166" formatCode="dddd\ dd\ mmmm"/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numFmt numFmtId="166" formatCode="dddd\ dd\ mmmm"/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numFmt numFmtId="166" formatCode="dddd\ dd\ mmmm"/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numFmt numFmtId="166" formatCode="dddd\ dd\ mmmm"/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rgb="FFFF0000"/>
      </font>
      <numFmt numFmtId="166" formatCode="dddd\ dd\ mmmm"/>
      <fill>
        <patternFill>
          <bgColor rgb="FFFFFF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FF00"/>
      <color rgb="FFFCFE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838200</xdr:colOff>
      <xdr:row>10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2600325" y="367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1076325</xdr:colOff>
      <xdr:row>14</xdr:row>
      <xdr:rowOff>371475</xdr:rowOff>
    </xdr:from>
    <xdr:to>
      <xdr:col>3</xdr:col>
      <xdr:colOff>1219200</xdr:colOff>
      <xdr:row>16</xdr:row>
      <xdr:rowOff>95251</xdr:rowOff>
    </xdr:to>
    <xdr:sp macro="" textlink="">
      <xdr:nvSpPr>
        <xdr:cNvPr id="3" name="Flèche vers le bas 2"/>
        <xdr:cNvSpPr/>
      </xdr:nvSpPr>
      <xdr:spPr>
        <a:xfrm>
          <a:off x="2828925" y="5353050"/>
          <a:ext cx="142875" cy="314326"/>
        </a:xfrm>
        <a:prstGeom prst="downArrow">
          <a:avLst/>
        </a:prstGeom>
        <a:solidFill>
          <a:srgbClr val="66FF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1</xdr:row>
      <xdr:rowOff>95250</xdr:rowOff>
    </xdr:from>
    <xdr:to>
      <xdr:col>4</xdr:col>
      <xdr:colOff>0</xdr:colOff>
      <xdr:row>3</xdr:row>
      <xdr:rowOff>0</xdr:rowOff>
    </xdr:to>
    <xdr:sp macro="" textlink="">
      <xdr:nvSpPr>
        <xdr:cNvPr id="5" name="Rectangle 4"/>
        <xdr:cNvSpPr/>
      </xdr:nvSpPr>
      <xdr:spPr>
        <a:xfrm>
          <a:off x="1752600" y="304800"/>
          <a:ext cx="2228850" cy="70485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modifier données cases jaune pale</a:t>
          </a:r>
        </a:p>
      </xdr:txBody>
    </xdr:sp>
    <xdr:clientData/>
  </xdr:twoCellAnchor>
  <xdr:twoCellAnchor>
    <xdr:from>
      <xdr:col>3</xdr:col>
      <xdr:colOff>2124075</xdr:colOff>
      <xdr:row>14</xdr:row>
      <xdr:rowOff>66675</xdr:rowOff>
    </xdr:from>
    <xdr:to>
      <xdr:col>6</xdr:col>
      <xdr:colOff>1504950</xdr:colOff>
      <xdr:row>25</xdr:row>
      <xdr:rowOff>47625</xdr:rowOff>
    </xdr:to>
    <xdr:sp macro="" textlink="">
      <xdr:nvSpPr>
        <xdr:cNvPr id="6" name="ZoneTexte 5"/>
        <xdr:cNvSpPr txBox="1"/>
      </xdr:nvSpPr>
      <xdr:spPr>
        <a:xfrm>
          <a:off x="3876675" y="5048250"/>
          <a:ext cx="4610100" cy="245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Avec le bouton modifier taux de change j'ouvre un userform</a:t>
          </a:r>
        </a:p>
        <a:p>
          <a:r>
            <a:rPr lang="fr-FR" sz="1100"/>
            <a:t>ce que je souhaiterai </a:t>
          </a:r>
        </a:p>
        <a:p>
          <a:r>
            <a:rPr lang="fr-FR" sz="1100"/>
            <a:t> dans la case liste choix pays  = liste en page "liste des dates" colonne en jaune (j'ai une</a:t>
          </a:r>
          <a:r>
            <a:rPr lang="fr-FR" sz="1100" baseline="0"/>
            <a:t> macro mais ça ne marche pas)</a:t>
          </a:r>
          <a:endParaRPr lang="fr-FR" sz="110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 la case devise la devise correspondant au pays, Pays  = liste en page "liste des dates" colonne en orange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 la case devise la devise correspondant au taux actuel= liste en page "liste des dates" colonne en bleue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 la case nouveau taux  pouvoir rentrer le nouveau taux et remplacer l'ancien en page "liste des dates" colonne en bleue,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Pour les 3 autres boutons annuler la modif  ou valider et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3eme fermer l'userbox c'est fait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16</xdr:row>
          <xdr:rowOff>76200</xdr:rowOff>
        </xdr:from>
        <xdr:to>
          <xdr:col>3</xdr:col>
          <xdr:colOff>2085975</xdr:colOff>
          <xdr:row>18</xdr:row>
          <xdr:rowOff>200025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1285875</xdr:colOff>
          <xdr:row>0</xdr:row>
          <xdr:rowOff>104775</xdr:rowOff>
        </xdr:from>
        <xdr:to>
          <xdr:col>9</xdr:col>
          <xdr:colOff>1114425</xdr:colOff>
          <xdr:row>1</xdr:row>
          <xdr:rowOff>304800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19</xdr:row>
          <xdr:rowOff>38100</xdr:rowOff>
        </xdr:from>
        <xdr:to>
          <xdr:col>3</xdr:col>
          <xdr:colOff>2076450</xdr:colOff>
          <xdr:row>21</xdr:row>
          <xdr:rowOff>66675</xdr:rowOff>
        </xdr:to>
        <xdr:sp macro="" textlink="">
          <xdr:nvSpPr>
            <xdr:cNvPr id="1035" name="CommandButton3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838200</xdr:colOff>
      <xdr:row>8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5514975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838200</xdr:colOff>
      <xdr:row>8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5514975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123825</xdr:rowOff>
        </xdr:from>
        <xdr:to>
          <xdr:col>1</xdr:col>
          <xdr:colOff>57150</xdr:colOff>
          <xdr:row>0</xdr:row>
          <xdr:rowOff>561975</xdr:rowOff>
        </xdr:to>
        <xdr:sp macro="" textlink="">
          <xdr:nvSpPr>
            <xdr:cNvPr id="5121" name="VALIDEZ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838200</xdr:colOff>
      <xdr:row>8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4495800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838200</xdr:colOff>
      <xdr:row>8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495800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838200</xdr:colOff>
      <xdr:row>7</xdr:row>
      <xdr:rowOff>142875</xdr:rowOff>
    </xdr:from>
    <xdr:ext cx="184731" cy="264560"/>
    <xdr:sp macro="" textlink="">
      <xdr:nvSpPr>
        <xdr:cNvPr id="4" name="ZoneTexte 3"/>
        <xdr:cNvSpPr txBox="1"/>
      </xdr:nvSpPr>
      <xdr:spPr>
        <a:xfrm>
          <a:off x="2590800" y="376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38</xdr:col>
      <xdr:colOff>838200</xdr:colOff>
      <xdr:row>2</xdr:row>
      <xdr:rowOff>142875</xdr:rowOff>
    </xdr:from>
    <xdr:ext cx="184731" cy="264560"/>
    <xdr:sp macro="" textlink="">
      <xdr:nvSpPr>
        <xdr:cNvPr id="5" name="ZoneTexte 4"/>
        <xdr:cNvSpPr txBox="1"/>
      </xdr:nvSpPr>
      <xdr:spPr>
        <a:xfrm>
          <a:off x="838200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123825</xdr:rowOff>
        </xdr:from>
        <xdr:to>
          <xdr:col>1</xdr:col>
          <xdr:colOff>57150</xdr:colOff>
          <xdr:row>0</xdr:row>
          <xdr:rowOff>561975</xdr:rowOff>
        </xdr:to>
        <xdr:sp macro="" textlink="">
          <xdr:nvSpPr>
            <xdr:cNvPr id="1840129" name="VALIDEZ" hidden="1">
              <a:extLst>
                <a:ext uri="{63B3BB69-23CF-44E3-9099-C40C66FF867C}">
                  <a14:compatExt spid="_x0000_s1840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838200</xdr:colOff>
      <xdr:row>8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4495800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838200</xdr:colOff>
      <xdr:row>8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495800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123825</xdr:rowOff>
        </xdr:from>
        <xdr:to>
          <xdr:col>1</xdr:col>
          <xdr:colOff>57150</xdr:colOff>
          <xdr:row>0</xdr:row>
          <xdr:rowOff>561975</xdr:rowOff>
        </xdr:to>
        <xdr:sp macro="" textlink="">
          <xdr:nvSpPr>
            <xdr:cNvPr id="1841153" name="VALIDEZ" hidden="1">
              <a:extLst>
                <a:ext uri="{63B3BB69-23CF-44E3-9099-C40C66FF867C}">
                  <a14:compatExt spid="_x0000_s184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838200</xdr:colOff>
      <xdr:row>8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4495800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838200</xdr:colOff>
      <xdr:row>8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4495800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123825</xdr:rowOff>
        </xdr:from>
        <xdr:to>
          <xdr:col>1</xdr:col>
          <xdr:colOff>57150</xdr:colOff>
          <xdr:row>0</xdr:row>
          <xdr:rowOff>561975</xdr:rowOff>
        </xdr:to>
        <xdr:sp macro="" textlink="">
          <xdr:nvSpPr>
            <xdr:cNvPr id="1842177" name="VALIDEZ" hidden="1">
              <a:extLst>
                <a:ext uri="{63B3BB69-23CF-44E3-9099-C40C66FF867C}">
                  <a14:compatExt spid="_x0000_s184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/AppData/Roaming/Microsoft/Excel/voyage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Liste des date"/>
      <sheetName val="cal"/>
      <sheetName val="15-08-2020"/>
      <sheetName val="16-08-2020"/>
      <sheetName val="17-08-2020"/>
      <sheetName val="18-08-2020"/>
      <sheetName val="19-08-2020"/>
      <sheetName val="20-08-2020"/>
      <sheetName val="21-08-2020"/>
      <sheetName val="22-08-2020"/>
      <sheetName val="23-08-2020"/>
      <sheetName val="24-08-2020"/>
      <sheetName val="25-08-2020"/>
      <sheetName val="26-08-2020"/>
      <sheetName val="27-08-2020"/>
      <sheetName val="28-08-2020"/>
      <sheetName val="29-08-2020"/>
      <sheetName val="30-08-2020"/>
      <sheetName val="31-08-2020"/>
      <sheetName val="01-09-2020"/>
      <sheetName val="02-09-2020"/>
      <sheetName val="03-09-2020"/>
      <sheetName val="04-09-2020"/>
      <sheetName val="05-09-2020"/>
      <sheetName val="06-09-2020"/>
      <sheetName val="07-09-2020"/>
      <sheetName val="08-09-2020"/>
      <sheetName val="09-09-2020"/>
      <sheetName val="10-09-2020"/>
      <sheetName val="11-09-2020"/>
      <sheetName val="12-09-2020"/>
      <sheetName val="13-09-2020"/>
      <sheetName val="14-09-2020"/>
    </sheetNames>
    <sheetDataSet>
      <sheetData sheetId="0" refreshError="1"/>
      <sheetData sheetId="1">
        <row r="3">
          <cell r="O3" t="str">
            <v>France</v>
          </cell>
        </row>
        <row r="4">
          <cell r="O4" t="str">
            <v>Albanie</v>
          </cell>
        </row>
        <row r="5">
          <cell r="O5" t="str">
            <v>Allemagne</v>
          </cell>
        </row>
        <row r="6">
          <cell r="O6" t="str">
            <v>Autriche</v>
          </cell>
        </row>
        <row r="7">
          <cell r="O7" t="str">
            <v>Belgique</v>
          </cell>
        </row>
        <row r="8">
          <cell r="O8" t="str">
            <v>Bosnie</v>
          </cell>
        </row>
        <row r="9">
          <cell r="O9" t="str">
            <v>Croatie</v>
          </cell>
        </row>
        <row r="10">
          <cell r="O10" t="str">
            <v>Danemark</v>
          </cell>
        </row>
        <row r="11">
          <cell r="O11" t="str">
            <v>Espagne</v>
          </cell>
        </row>
        <row r="12">
          <cell r="O12" t="str">
            <v>Estonie</v>
          </cell>
        </row>
        <row r="13">
          <cell r="O13" t="str">
            <v>Finlande</v>
          </cell>
        </row>
        <row r="14">
          <cell r="O14" t="str">
            <v>Grèce</v>
          </cell>
        </row>
        <row r="15">
          <cell r="O15" t="str">
            <v>Hollande</v>
          </cell>
        </row>
        <row r="16">
          <cell r="O16" t="str">
            <v>Hongrie</v>
          </cell>
        </row>
        <row r="17">
          <cell r="O17" t="str">
            <v>Irlande</v>
          </cell>
        </row>
        <row r="18">
          <cell r="O18" t="str">
            <v>Italie</v>
          </cell>
        </row>
        <row r="19">
          <cell r="O19" t="str">
            <v>Kosovo</v>
          </cell>
        </row>
        <row r="20">
          <cell r="O20" t="str">
            <v>Lettonie</v>
          </cell>
        </row>
        <row r="21">
          <cell r="O21" t="str">
            <v>Liechtenstein</v>
          </cell>
        </row>
        <row r="22">
          <cell r="O22" t="str">
            <v>Lituanie</v>
          </cell>
        </row>
        <row r="23">
          <cell r="O23" t="str">
            <v>Macédoine</v>
          </cell>
        </row>
        <row r="24">
          <cell r="O24" t="str">
            <v>Monténégro</v>
          </cell>
        </row>
        <row r="25">
          <cell r="O25" t="str">
            <v>Norvege</v>
          </cell>
        </row>
        <row r="26">
          <cell r="O26" t="str">
            <v>Pologne</v>
          </cell>
        </row>
        <row r="27">
          <cell r="O27" t="str">
            <v>Portugal</v>
          </cell>
        </row>
        <row r="28">
          <cell r="O28" t="str">
            <v>Roumanie</v>
          </cell>
        </row>
        <row r="29">
          <cell r="O29" t="str">
            <v>Royaume-Uni</v>
          </cell>
        </row>
        <row r="30">
          <cell r="O30" t="str">
            <v xml:space="preserve">Serbie </v>
          </cell>
        </row>
        <row r="31">
          <cell r="O31" t="str">
            <v>Slovaquie</v>
          </cell>
        </row>
        <row r="32">
          <cell r="O32" t="str">
            <v>Slovénie</v>
          </cell>
        </row>
        <row r="33">
          <cell r="O33" t="str">
            <v>Suede</v>
          </cell>
        </row>
        <row r="34">
          <cell r="O34" t="str">
            <v>Suisse</v>
          </cell>
        </row>
        <row r="35">
          <cell r="O35" t="str">
            <v>Tchéquie</v>
          </cell>
        </row>
        <row r="36">
          <cell r="O36" t="str">
            <v>Bulgarie</v>
          </cell>
        </row>
        <row r="37">
          <cell r="O37" t="str">
            <v>Maroc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9"/>
  <sheetViews>
    <sheetView workbookViewId="0">
      <selection activeCell="A4" sqref="A4"/>
    </sheetView>
  </sheetViews>
  <sheetFormatPr baseColWidth="10" defaultRowHeight="15"/>
  <cols>
    <col min="1" max="1" width="18.28515625" style="102" customWidth="1"/>
    <col min="2" max="11" width="11.42578125" style="30"/>
    <col min="12" max="12" width="23.140625" style="30" customWidth="1"/>
    <col min="13" max="15" width="11.42578125" style="30"/>
    <col min="16" max="16" width="14.28515625" style="104" customWidth="1"/>
    <col min="17" max="16384" width="11.42578125" style="30"/>
  </cols>
  <sheetData>
    <row r="1" spans="1:16">
      <c r="A1" s="102">
        <v>44058</v>
      </c>
      <c r="B1" s="103"/>
      <c r="I1" s="103">
        <f>Cal!D5</f>
        <v>44058</v>
      </c>
      <c r="L1" s="30" t="s">
        <v>18</v>
      </c>
      <c r="N1" s="115" t="s">
        <v>19</v>
      </c>
      <c r="O1" s="113" t="s">
        <v>20</v>
      </c>
      <c r="P1" s="114"/>
    </row>
    <row r="2" spans="1:16">
      <c r="A2" s="102">
        <v>44059</v>
      </c>
      <c r="B2" s="103"/>
      <c r="I2" s="103">
        <f>Cal!D7</f>
        <v>44060</v>
      </c>
      <c r="J2" s="30">
        <f>DATEDIF(I1,I3,"yd")</f>
        <v>3</v>
      </c>
      <c r="N2" s="115"/>
      <c r="O2" s="113"/>
      <c r="P2" s="114"/>
    </row>
    <row r="3" spans="1:16">
      <c r="A3" s="102">
        <v>44060</v>
      </c>
      <c r="B3" s="103"/>
      <c r="I3" s="103">
        <f>I2+1</f>
        <v>44061</v>
      </c>
      <c r="L3" s="105" t="s">
        <v>21</v>
      </c>
      <c r="N3" s="115">
        <v>1</v>
      </c>
      <c r="O3" s="113" t="s">
        <v>17</v>
      </c>
      <c r="P3" s="114" t="s">
        <v>22</v>
      </c>
    </row>
    <row r="4" spans="1:16">
      <c r="B4" s="103"/>
      <c r="L4" s="105" t="s">
        <v>23</v>
      </c>
      <c r="N4" s="115">
        <v>8.2235899999999994E-3</v>
      </c>
      <c r="O4" s="113" t="s">
        <v>24</v>
      </c>
      <c r="P4" s="114" t="s">
        <v>25</v>
      </c>
    </row>
    <row r="5" spans="1:16">
      <c r="B5" s="103"/>
      <c r="L5" s="106" t="s">
        <v>26</v>
      </c>
      <c r="N5" s="115">
        <v>1</v>
      </c>
      <c r="O5" s="113" t="s">
        <v>27</v>
      </c>
      <c r="P5" s="114" t="s">
        <v>22</v>
      </c>
    </row>
    <row r="6" spans="1:16">
      <c r="B6" s="103"/>
      <c r="L6" s="106" t="s">
        <v>28</v>
      </c>
      <c r="N6" s="115">
        <v>1</v>
      </c>
      <c r="O6" s="113" t="s">
        <v>29</v>
      </c>
      <c r="P6" s="114" t="s">
        <v>22</v>
      </c>
    </row>
    <row r="7" spans="1:16">
      <c r="B7" s="103"/>
      <c r="L7" s="106" t="s">
        <v>30</v>
      </c>
      <c r="N7" s="115">
        <v>1</v>
      </c>
      <c r="O7" s="113" t="s">
        <v>31</v>
      </c>
      <c r="P7" s="114" t="s">
        <v>22</v>
      </c>
    </row>
    <row r="8" spans="1:16">
      <c r="B8" s="103"/>
      <c r="L8" s="106" t="s">
        <v>32</v>
      </c>
      <c r="N8" s="115">
        <v>0.51129199999999997</v>
      </c>
      <c r="O8" s="113" t="s">
        <v>33</v>
      </c>
      <c r="P8" s="114" t="s">
        <v>34</v>
      </c>
    </row>
    <row r="9" spans="1:16">
      <c r="B9" s="103"/>
      <c r="L9" s="106" t="s">
        <v>35</v>
      </c>
      <c r="N9" s="115">
        <v>0.13428000000000001</v>
      </c>
      <c r="O9" s="113" t="s">
        <v>36</v>
      </c>
      <c r="P9" s="114" t="s">
        <v>37</v>
      </c>
    </row>
    <row r="10" spans="1:16">
      <c r="B10" s="103"/>
      <c r="N10" s="115">
        <v>0.13384699999999999</v>
      </c>
      <c r="O10" s="113" t="s">
        <v>38</v>
      </c>
      <c r="P10" s="114" t="s">
        <v>39</v>
      </c>
    </row>
    <row r="11" spans="1:16">
      <c r="B11" s="103"/>
      <c r="N11" s="115">
        <v>1</v>
      </c>
      <c r="O11" s="113" t="s">
        <v>40</v>
      </c>
      <c r="P11" s="114" t="s">
        <v>22</v>
      </c>
    </row>
    <row r="12" spans="1:16">
      <c r="B12" s="103"/>
      <c r="N12" s="115">
        <v>1</v>
      </c>
      <c r="O12" s="113" t="s">
        <v>41</v>
      </c>
      <c r="P12" s="114" t="s">
        <v>22</v>
      </c>
    </row>
    <row r="13" spans="1:16">
      <c r="B13" s="103"/>
      <c r="N13" s="115">
        <v>1</v>
      </c>
      <c r="O13" s="113" t="s">
        <v>42</v>
      </c>
      <c r="P13" s="114" t="s">
        <v>22</v>
      </c>
    </row>
    <row r="14" spans="1:16">
      <c r="N14" s="115">
        <v>1</v>
      </c>
      <c r="O14" s="113" t="s">
        <v>43</v>
      </c>
      <c r="P14" s="114" t="s">
        <v>22</v>
      </c>
    </row>
    <row r="15" spans="1:16">
      <c r="N15" s="115">
        <v>1</v>
      </c>
      <c r="O15" s="113" t="s">
        <v>44</v>
      </c>
      <c r="P15" s="114" t="s">
        <v>22</v>
      </c>
    </row>
    <row r="16" spans="1:16">
      <c r="N16" s="115">
        <v>3.0096799999999998E-3</v>
      </c>
      <c r="O16" s="113" t="s">
        <v>45</v>
      </c>
      <c r="P16" s="114" t="s">
        <v>46</v>
      </c>
    </row>
    <row r="17" spans="14:16">
      <c r="N17" s="115">
        <v>1</v>
      </c>
      <c r="O17" s="113" t="s">
        <v>47</v>
      </c>
      <c r="P17" s="114" t="s">
        <v>22</v>
      </c>
    </row>
    <row r="18" spans="14:16">
      <c r="N18" s="115">
        <v>1</v>
      </c>
      <c r="O18" s="113" t="s">
        <v>48</v>
      </c>
      <c r="P18" s="114" t="s">
        <v>22</v>
      </c>
    </row>
    <row r="19" spans="14:16">
      <c r="N19" s="115">
        <v>1</v>
      </c>
      <c r="O19" s="113" t="s">
        <v>49</v>
      </c>
      <c r="P19" s="114" t="s">
        <v>22</v>
      </c>
    </row>
    <row r="20" spans="14:16">
      <c r="N20" s="115">
        <v>1</v>
      </c>
      <c r="O20" s="113" t="s">
        <v>50</v>
      </c>
      <c r="P20" s="114" t="s">
        <v>22</v>
      </c>
    </row>
    <row r="21" spans="14:16">
      <c r="N21" s="115">
        <v>0.90853799999999996</v>
      </c>
      <c r="O21" s="113" t="s">
        <v>51</v>
      </c>
      <c r="P21" s="114" t="s">
        <v>52</v>
      </c>
    </row>
    <row r="22" spans="14:16">
      <c r="N22" s="115">
        <v>1</v>
      </c>
      <c r="O22" s="113" t="s">
        <v>53</v>
      </c>
      <c r="P22" s="114" t="s">
        <v>22</v>
      </c>
    </row>
    <row r="23" spans="14:16">
      <c r="N23" s="115">
        <v>1</v>
      </c>
      <c r="O23" s="113" t="s">
        <v>54</v>
      </c>
      <c r="P23" s="114" t="s">
        <v>22</v>
      </c>
    </row>
    <row r="24" spans="14:16">
      <c r="N24" s="115">
        <v>1.5981100000000002E-2</v>
      </c>
      <c r="O24" s="113" t="s">
        <v>55</v>
      </c>
      <c r="P24" s="114" t="s">
        <v>56</v>
      </c>
    </row>
    <row r="25" spans="14:16">
      <c r="N25" s="115">
        <v>1</v>
      </c>
      <c r="O25" s="113" t="s">
        <v>57</v>
      </c>
      <c r="P25" s="114" t="s">
        <v>22</v>
      </c>
    </row>
    <row r="26" spans="14:16">
      <c r="N26" s="115">
        <v>9.9849800000000002E-2</v>
      </c>
      <c r="O26" s="113" t="s">
        <v>58</v>
      </c>
      <c r="P26" s="114" t="s">
        <v>39</v>
      </c>
    </row>
    <row r="27" spans="14:16">
      <c r="N27" s="115"/>
      <c r="O27" s="113" t="s">
        <v>59</v>
      </c>
      <c r="P27" s="114" t="s">
        <v>60</v>
      </c>
    </row>
    <row r="28" spans="14:16">
      <c r="N28" s="115">
        <v>1</v>
      </c>
      <c r="O28" s="113" t="s">
        <v>61</v>
      </c>
      <c r="P28" s="114" t="s">
        <v>22</v>
      </c>
    </row>
    <row r="29" spans="14:16">
      <c r="N29" s="115">
        <v>0.20918900000000001</v>
      </c>
      <c r="O29" s="113" t="s">
        <v>62</v>
      </c>
      <c r="P29" s="114" t="s">
        <v>63</v>
      </c>
    </row>
    <row r="30" spans="14:16">
      <c r="N30" s="115">
        <v>1.1710499999999999</v>
      </c>
      <c r="O30" s="113" t="s">
        <v>64</v>
      </c>
      <c r="P30" s="114" t="s">
        <v>65</v>
      </c>
    </row>
    <row r="31" spans="14:16">
      <c r="N31" s="115">
        <v>8.5114800000000001E-3</v>
      </c>
      <c r="O31" s="113" t="s">
        <v>66</v>
      </c>
      <c r="P31" s="114" t="s">
        <v>67</v>
      </c>
    </row>
    <row r="32" spans="14:16">
      <c r="N32" s="115">
        <v>1</v>
      </c>
      <c r="O32" s="113" t="s">
        <v>68</v>
      </c>
      <c r="P32" s="114" t="s">
        <v>22</v>
      </c>
    </row>
    <row r="33" spans="14:16">
      <c r="N33" s="115">
        <v>1</v>
      </c>
      <c r="O33" s="113" t="s">
        <v>69</v>
      </c>
      <c r="P33" s="114" t="s">
        <v>22</v>
      </c>
    </row>
    <row r="34" spans="14:16">
      <c r="N34" s="115">
        <v>9.5894699999999999E-2</v>
      </c>
      <c r="O34" s="113" t="s">
        <v>70</v>
      </c>
      <c r="P34" s="114" t="s">
        <v>71</v>
      </c>
    </row>
    <row r="35" spans="14:16">
      <c r="N35" s="115">
        <v>0.90853799999999996</v>
      </c>
      <c r="O35" s="113" t="s">
        <v>72</v>
      </c>
      <c r="P35" s="114" t="s">
        <v>73</v>
      </c>
    </row>
    <row r="36" spans="14:16">
      <c r="N36" s="115">
        <v>3.9223300000000003E-2</v>
      </c>
      <c r="O36" s="113" t="s">
        <v>74</v>
      </c>
      <c r="P36" s="114" t="s">
        <v>75</v>
      </c>
    </row>
    <row r="37" spans="14:16">
      <c r="N37" s="115">
        <v>0.51129199999999997</v>
      </c>
      <c r="O37" s="113" t="s">
        <v>76</v>
      </c>
      <c r="P37" s="114" t="s">
        <v>77</v>
      </c>
    </row>
    <row r="38" spans="14:16">
      <c r="N38" s="115">
        <v>9.3643500000000005E-2</v>
      </c>
      <c r="O38" s="113" t="s">
        <v>78</v>
      </c>
      <c r="P38" s="114" t="s">
        <v>79</v>
      </c>
    </row>
    <row r="39" spans="14:16">
      <c r="N39" s="115"/>
      <c r="O39" s="113"/>
      <c r="P39" s="1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277"/>
  <sheetViews>
    <sheetView tabSelected="1" topLeftCell="B1" workbookViewId="0">
      <selection activeCell="F5" sqref="F5"/>
    </sheetView>
  </sheetViews>
  <sheetFormatPr baseColWidth="10" defaultRowHeight="15"/>
  <cols>
    <col min="1" max="1" width="4.140625" style="10" hidden="1" customWidth="1"/>
    <col min="2" max="2" width="9.140625" style="10" customWidth="1"/>
    <col min="3" max="3" width="17.140625" style="10" customWidth="1"/>
    <col min="4" max="4" width="33.42578125" style="10" customWidth="1"/>
    <col min="5" max="5" width="19.28515625" style="10" customWidth="1"/>
    <col min="6" max="12" width="25.7109375" style="33" customWidth="1"/>
    <col min="13" max="16384" width="11.42578125" style="10"/>
  </cols>
  <sheetData>
    <row r="1" spans="1:23">
      <c r="A1" s="10" t="s">
        <v>7</v>
      </c>
    </row>
    <row r="2" spans="1:23" ht="29.25" thickBot="1">
      <c r="C2" s="108"/>
      <c r="D2" s="109"/>
      <c r="E2" s="107"/>
    </row>
    <row r="3" spans="1:23" ht="33.75" customHeight="1" thickBot="1">
      <c r="C3" s="110"/>
      <c r="D3" s="110"/>
      <c r="F3" s="101" t="s">
        <v>8</v>
      </c>
      <c r="G3" s="35"/>
      <c r="H3" s="35"/>
      <c r="I3" s="35"/>
      <c r="J3" s="35"/>
      <c r="K3" s="35"/>
      <c r="L3" s="36"/>
    </row>
    <row r="4" spans="1:23" ht="24" customHeight="1" thickTop="1" thickBot="1">
      <c r="C4" s="11"/>
      <c r="D4" s="12"/>
      <c r="F4" s="100" t="s">
        <v>10</v>
      </c>
      <c r="G4" s="35"/>
      <c r="H4" s="35"/>
      <c r="I4" s="35"/>
      <c r="J4" s="35"/>
      <c r="K4" s="35"/>
      <c r="L4" s="36"/>
    </row>
    <row r="5" spans="1:23" ht="39.950000000000003" customHeight="1" thickTop="1" thickBot="1">
      <c r="B5" s="13"/>
      <c r="C5" s="87" t="s">
        <v>9</v>
      </c>
      <c r="D5" s="14">
        <v>44058</v>
      </c>
      <c r="F5" s="47" t="s">
        <v>115</v>
      </c>
      <c r="G5" s="37"/>
      <c r="H5" s="37"/>
      <c r="I5" s="37"/>
      <c r="J5" s="37"/>
      <c r="K5" s="37"/>
      <c r="L5" s="38"/>
    </row>
    <row r="6" spans="1:23" ht="24" customHeight="1" thickTop="1" thickBot="1">
      <c r="C6" s="11"/>
      <c r="D6" s="15" t="s">
        <v>11</v>
      </c>
      <c r="F6" s="46">
        <v>44058</v>
      </c>
      <c r="G6" s="46">
        <v>44059</v>
      </c>
      <c r="H6" s="46">
        <v>44060</v>
      </c>
      <c r="I6" s="46"/>
      <c r="J6" s="46"/>
      <c r="K6" s="46"/>
      <c r="L6" s="46"/>
    </row>
    <row r="7" spans="1:23" ht="39.950000000000003" customHeight="1" thickBot="1">
      <c r="C7" s="88" t="s">
        <v>12</v>
      </c>
      <c r="D7" s="16">
        <v>44060</v>
      </c>
      <c r="E7" s="111"/>
      <c r="F7" s="45"/>
      <c r="G7" s="45"/>
      <c r="H7" s="45"/>
      <c r="I7" s="45"/>
      <c r="J7" s="45"/>
      <c r="K7" s="45"/>
      <c r="L7" s="45"/>
    </row>
    <row r="8" spans="1:23" ht="24" customHeight="1" thickBot="1">
      <c r="C8" s="11"/>
      <c r="D8" s="17" t="s">
        <v>13</v>
      </c>
      <c r="F8" s="46"/>
      <c r="G8" s="46"/>
      <c r="H8" s="46"/>
      <c r="I8" s="46"/>
      <c r="J8" s="46"/>
      <c r="K8" s="46"/>
      <c r="L8" s="46"/>
    </row>
    <row r="9" spans="1:23" ht="30" customHeight="1" thickBot="1">
      <c r="C9" s="11"/>
      <c r="D9" s="112">
        <f>'Liste des date'!J2</f>
        <v>3</v>
      </c>
      <c r="F9" s="45"/>
      <c r="G9" s="45"/>
      <c r="H9" s="45"/>
      <c r="I9" s="45"/>
      <c r="J9" s="45"/>
      <c r="K9" s="45"/>
      <c r="L9" s="45"/>
    </row>
    <row r="10" spans="1:23" s="18" customFormat="1" ht="24" customHeight="1" thickTop="1" thickBot="1">
      <c r="C10" s="19"/>
      <c r="D10" s="20"/>
      <c r="F10" s="46"/>
      <c r="G10" s="46"/>
      <c r="H10" s="46"/>
      <c r="I10" s="46"/>
      <c r="J10" s="46"/>
      <c r="K10" s="46"/>
      <c r="L10" s="46"/>
      <c r="M10" s="10"/>
    </row>
    <row r="11" spans="1:23" ht="30" customHeight="1" thickTop="1" thickBot="1">
      <c r="C11" s="87" t="s">
        <v>14</v>
      </c>
      <c r="D11" s="21">
        <v>200</v>
      </c>
      <c r="F11" s="45"/>
      <c r="G11" s="45"/>
      <c r="H11" s="45"/>
      <c r="I11" s="45"/>
      <c r="J11" s="45"/>
      <c r="K11" s="45"/>
      <c r="L11" s="45"/>
    </row>
    <row r="12" spans="1:23" ht="24" customHeight="1" thickTop="1" thickBot="1">
      <c r="C12" s="11"/>
      <c r="D12" s="15" t="s">
        <v>15</v>
      </c>
      <c r="F12" s="46"/>
      <c r="G12" s="46"/>
      <c r="H12" s="46"/>
      <c r="I12" s="46"/>
      <c r="J12" s="46"/>
      <c r="K12" s="46"/>
      <c r="L12" s="46"/>
    </row>
    <row r="13" spans="1:23" ht="30" customHeight="1" thickBot="1">
      <c r="C13" s="88" t="s">
        <v>15</v>
      </c>
      <c r="D13" s="16" t="s">
        <v>83</v>
      </c>
      <c r="F13" s="45"/>
      <c r="G13" s="45"/>
      <c r="H13" s="45"/>
      <c r="I13" s="45"/>
      <c r="J13" s="45"/>
      <c r="K13" s="45"/>
      <c r="L13" s="45"/>
    </row>
    <row r="14" spans="1:23" ht="21" thickBot="1">
      <c r="C14" s="11"/>
      <c r="D14" s="17" t="s">
        <v>16</v>
      </c>
      <c r="F14" s="46"/>
      <c r="G14" s="46"/>
      <c r="H14" s="46"/>
      <c r="I14" s="46"/>
      <c r="J14" s="46"/>
      <c r="K14" s="46"/>
      <c r="L14" s="46"/>
      <c r="P14" s="24"/>
      <c r="Q14" s="24"/>
      <c r="R14" s="24"/>
      <c r="S14" s="24"/>
      <c r="T14" s="24"/>
      <c r="U14" s="24"/>
      <c r="V14" s="24"/>
      <c r="W14" s="31"/>
    </row>
    <row r="15" spans="1:23" ht="30" customHeight="1" thickBot="1">
      <c r="C15" s="89" t="s">
        <v>16</v>
      </c>
      <c r="D15" s="22" t="s">
        <v>17</v>
      </c>
      <c r="F15" s="45"/>
      <c r="G15" s="45"/>
      <c r="H15" s="45"/>
      <c r="I15" s="45"/>
      <c r="J15" s="45"/>
      <c r="K15" s="45"/>
      <c r="L15" s="45"/>
      <c r="P15" s="25"/>
      <c r="Q15" s="25"/>
      <c r="R15" s="25"/>
      <c r="S15" s="25"/>
      <c r="T15" s="25"/>
      <c r="U15" s="25"/>
      <c r="V15" s="26"/>
      <c r="W15" s="31"/>
    </row>
    <row r="16" spans="1:23">
      <c r="F16" s="46"/>
      <c r="G16" s="46"/>
      <c r="H16" s="46"/>
      <c r="I16" s="46"/>
      <c r="J16" s="46"/>
      <c r="K16" s="46"/>
      <c r="L16" s="46"/>
      <c r="P16" s="24"/>
      <c r="Q16" s="24"/>
      <c r="R16" s="24"/>
      <c r="S16" s="24"/>
      <c r="T16" s="24"/>
      <c r="U16" s="24"/>
      <c r="V16" s="24"/>
      <c r="W16" s="31"/>
    </row>
    <row r="17" spans="6:24">
      <c r="F17" s="45"/>
      <c r="G17" s="45"/>
      <c r="H17" s="45"/>
      <c r="I17" s="45"/>
      <c r="J17" s="45"/>
      <c r="K17" s="45"/>
      <c r="L17" s="45"/>
      <c r="P17" s="32"/>
      <c r="Q17" s="32"/>
      <c r="R17" s="32"/>
      <c r="S17" s="32"/>
      <c r="T17" s="32"/>
      <c r="U17" s="32"/>
      <c r="V17" s="26"/>
      <c r="W17" s="31"/>
    </row>
    <row r="18" spans="6:24">
      <c r="F18" s="46"/>
      <c r="G18" s="46"/>
      <c r="H18" s="46"/>
      <c r="I18" s="46"/>
      <c r="J18" s="46"/>
      <c r="K18" s="46"/>
      <c r="L18" s="46"/>
      <c r="P18" s="24"/>
      <c r="Q18" s="24"/>
      <c r="R18" s="24"/>
      <c r="S18" s="24"/>
      <c r="T18" s="24"/>
      <c r="U18" s="24"/>
      <c r="V18" s="24"/>
      <c r="W18" s="31"/>
    </row>
    <row r="19" spans="6:24">
      <c r="F19" s="45"/>
      <c r="G19" s="45"/>
      <c r="H19" s="45"/>
      <c r="I19" s="45"/>
      <c r="J19" s="45"/>
      <c r="K19" s="45"/>
      <c r="L19" s="45"/>
      <c r="P19" s="32"/>
      <c r="Q19" s="32"/>
      <c r="R19" s="32"/>
      <c r="S19" s="32"/>
      <c r="T19" s="32"/>
      <c r="U19" s="32"/>
      <c r="V19" s="32"/>
      <c r="W19" s="31"/>
    </row>
    <row r="20" spans="6:24">
      <c r="F20" s="46"/>
      <c r="G20" s="46"/>
      <c r="H20" s="46"/>
      <c r="I20" s="46"/>
      <c r="J20" s="46"/>
      <c r="K20" s="46"/>
      <c r="L20" s="46"/>
      <c r="N20" s="40"/>
      <c r="O20" s="40"/>
      <c r="P20" s="24"/>
      <c r="Q20" s="24"/>
      <c r="R20" s="24"/>
      <c r="S20" s="24"/>
      <c r="T20" s="24"/>
      <c r="U20" s="24"/>
      <c r="V20" s="24"/>
      <c r="W20" s="41"/>
      <c r="X20" s="40"/>
    </row>
    <row r="21" spans="6:24">
      <c r="F21" s="45"/>
      <c r="G21" s="45"/>
      <c r="H21" s="45"/>
      <c r="I21" s="45"/>
      <c r="J21" s="45"/>
      <c r="K21" s="45"/>
      <c r="L21" s="45"/>
      <c r="N21" s="40"/>
      <c r="O21" s="40"/>
      <c r="P21" s="42"/>
      <c r="Q21" s="42"/>
      <c r="R21" s="42"/>
      <c r="S21" s="42"/>
      <c r="T21" s="42"/>
      <c r="U21" s="42"/>
      <c r="V21" s="42"/>
      <c r="W21" s="41"/>
      <c r="X21" s="40"/>
    </row>
    <row r="22" spans="6:24">
      <c r="F22" s="46"/>
      <c r="G22" s="46"/>
      <c r="H22" s="46"/>
      <c r="I22" s="46"/>
      <c r="J22" s="46"/>
      <c r="K22" s="46"/>
      <c r="L22" s="46"/>
      <c r="N22" s="40"/>
      <c r="O22" s="40"/>
      <c r="P22" s="27"/>
      <c r="Q22" s="43"/>
      <c r="R22" s="43"/>
      <c r="S22" s="43"/>
      <c r="T22" s="43"/>
      <c r="U22" s="43"/>
      <c r="V22" s="43"/>
      <c r="W22" s="41"/>
      <c r="X22" s="40"/>
    </row>
    <row r="23" spans="6:24">
      <c r="F23" s="45"/>
      <c r="G23" s="45"/>
      <c r="H23" s="45"/>
      <c r="I23" s="45"/>
      <c r="J23" s="45"/>
      <c r="K23" s="45"/>
      <c r="L23" s="45"/>
      <c r="N23" s="40"/>
      <c r="O23" s="40"/>
      <c r="P23" s="42"/>
      <c r="Q23" s="42"/>
      <c r="R23" s="42"/>
      <c r="S23" s="42"/>
      <c r="T23" s="42"/>
      <c r="U23" s="42"/>
      <c r="V23" s="42"/>
      <c r="W23" s="41"/>
      <c r="X23" s="40"/>
    </row>
    <row r="24" spans="6:24">
      <c r="F24" s="46"/>
      <c r="G24" s="46"/>
      <c r="H24" s="46"/>
      <c r="I24" s="46"/>
      <c r="J24" s="46"/>
      <c r="K24" s="46"/>
      <c r="L24" s="46"/>
      <c r="N24" s="40"/>
      <c r="O24" s="40"/>
      <c r="P24" s="43"/>
      <c r="Q24" s="43"/>
      <c r="R24" s="43"/>
      <c r="S24" s="43"/>
      <c r="T24" s="43"/>
      <c r="U24" s="43"/>
      <c r="V24" s="43"/>
      <c r="W24" s="41"/>
      <c r="X24" s="40"/>
    </row>
    <row r="25" spans="6:24">
      <c r="F25" s="45"/>
      <c r="G25" s="45"/>
      <c r="H25" s="45"/>
      <c r="I25" s="45"/>
      <c r="J25" s="45"/>
      <c r="K25" s="45"/>
      <c r="L25" s="45"/>
      <c r="N25" s="40"/>
      <c r="O25" s="40"/>
      <c r="P25" s="42"/>
      <c r="Q25" s="42"/>
      <c r="R25" s="42"/>
      <c r="S25" s="42"/>
      <c r="T25" s="42"/>
      <c r="U25" s="42"/>
      <c r="V25" s="42"/>
      <c r="W25" s="41"/>
      <c r="X25" s="40"/>
    </row>
    <row r="26" spans="6:24">
      <c r="F26" s="46"/>
      <c r="G26" s="46"/>
      <c r="H26" s="46"/>
      <c r="I26" s="46"/>
      <c r="J26" s="46"/>
      <c r="K26" s="46"/>
      <c r="L26" s="46"/>
      <c r="N26" s="40"/>
      <c r="O26" s="40"/>
      <c r="P26" s="43"/>
      <c r="Q26" s="43"/>
      <c r="R26" s="43"/>
      <c r="S26" s="43"/>
      <c r="T26" s="43"/>
      <c r="U26" s="43"/>
      <c r="V26" s="43"/>
      <c r="W26" s="41"/>
      <c r="X26" s="40"/>
    </row>
    <row r="27" spans="6:24">
      <c r="F27" s="45"/>
      <c r="G27" s="45"/>
      <c r="H27" s="45"/>
      <c r="I27" s="45"/>
      <c r="J27" s="45"/>
      <c r="K27" s="45"/>
      <c r="L27" s="45"/>
      <c r="N27" s="40"/>
      <c r="O27" s="40"/>
      <c r="P27" s="42"/>
      <c r="Q27" s="42"/>
      <c r="R27" s="42"/>
      <c r="S27" s="42"/>
      <c r="T27" s="42"/>
      <c r="U27" s="42"/>
      <c r="V27" s="42"/>
      <c r="W27" s="41"/>
      <c r="X27" s="40"/>
    </row>
    <row r="28" spans="6:24">
      <c r="F28" s="46"/>
      <c r="G28" s="46"/>
      <c r="H28" s="46"/>
      <c r="I28" s="46"/>
      <c r="J28" s="46"/>
      <c r="K28" s="46"/>
      <c r="L28" s="46"/>
      <c r="N28" s="40"/>
      <c r="O28" s="40"/>
      <c r="P28" s="43"/>
      <c r="Q28" s="43"/>
      <c r="R28" s="43"/>
      <c r="S28" s="43"/>
      <c r="T28" s="43"/>
      <c r="U28" s="43"/>
      <c r="V28" s="43"/>
      <c r="W28" s="41"/>
      <c r="X28" s="40"/>
    </row>
    <row r="29" spans="6:24">
      <c r="F29" s="45"/>
      <c r="G29" s="45"/>
      <c r="H29" s="45"/>
      <c r="I29" s="45"/>
      <c r="J29" s="45"/>
      <c r="K29" s="45"/>
      <c r="L29" s="45"/>
      <c r="N29" s="40"/>
      <c r="O29" s="40"/>
      <c r="P29" s="42"/>
      <c r="Q29" s="42"/>
      <c r="R29" s="42"/>
      <c r="S29" s="42"/>
      <c r="T29" s="42"/>
      <c r="U29" s="42"/>
      <c r="V29" s="42"/>
      <c r="W29" s="41"/>
      <c r="X29" s="40"/>
    </row>
    <row r="30" spans="6:24">
      <c r="F30" s="46"/>
      <c r="G30" s="46"/>
      <c r="H30" s="46"/>
      <c r="I30" s="46"/>
      <c r="J30" s="46"/>
      <c r="K30" s="46"/>
      <c r="L30" s="46"/>
      <c r="N30" s="40"/>
      <c r="O30" s="40"/>
      <c r="P30" s="43"/>
      <c r="Q30" s="43"/>
      <c r="R30" s="43"/>
      <c r="S30" s="42"/>
      <c r="T30" s="42"/>
      <c r="U30" s="42"/>
      <c r="V30" s="42"/>
      <c r="W30" s="41"/>
      <c r="X30" s="40"/>
    </row>
    <row r="31" spans="6:24">
      <c r="F31" s="45"/>
      <c r="G31" s="45"/>
      <c r="H31" s="45"/>
      <c r="I31" s="45"/>
      <c r="J31" s="45"/>
      <c r="K31" s="45"/>
      <c r="L31" s="45"/>
      <c r="N31" s="40"/>
      <c r="O31" s="40"/>
      <c r="P31" s="42"/>
      <c r="Q31" s="42"/>
      <c r="R31" s="42"/>
      <c r="S31" s="42"/>
      <c r="T31" s="42"/>
      <c r="U31" s="42"/>
      <c r="V31" s="42"/>
      <c r="W31" s="41"/>
      <c r="X31" s="40"/>
    </row>
    <row r="32" spans="6:24">
      <c r="F32" s="46"/>
      <c r="G32" s="46"/>
      <c r="H32" s="46"/>
      <c r="I32" s="46"/>
      <c r="J32" s="46"/>
      <c r="K32" s="46"/>
      <c r="L32" s="46"/>
      <c r="N32" s="40"/>
      <c r="O32" s="40"/>
      <c r="P32" s="42"/>
      <c r="Q32" s="42"/>
      <c r="R32" s="42"/>
      <c r="S32" s="42"/>
      <c r="T32" s="42"/>
      <c r="U32" s="42"/>
      <c r="V32" s="42"/>
      <c r="W32" s="41"/>
      <c r="X32" s="40"/>
    </row>
    <row r="33" spans="6:24">
      <c r="F33" s="45"/>
      <c r="G33" s="45"/>
      <c r="H33" s="45"/>
      <c r="I33" s="45"/>
      <c r="J33" s="45"/>
      <c r="K33" s="45"/>
      <c r="L33" s="45"/>
      <c r="N33" s="40"/>
      <c r="O33" s="40"/>
      <c r="P33" s="42"/>
      <c r="Q33" s="42"/>
      <c r="R33" s="42"/>
      <c r="S33" s="42"/>
      <c r="T33" s="42"/>
      <c r="U33" s="42"/>
      <c r="V33" s="42"/>
      <c r="W33" s="41"/>
      <c r="X33" s="40"/>
    </row>
    <row r="34" spans="6:24">
      <c r="F34" s="46"/>
      <c r="G34" s="46"/>
      <c r="H34" s="46"/>
      <c r="I34" s="46"/>
      <c r="J34" s="46"/>
      <c r="K34" s="46"/>
      <c r="L34" s="46"/>
      <c r="P34" s="32"/>
      <c r="Q34" s="32"/>
      <c r="R34" s="32"/>
      <c r="S34" s="32"/>
      <c r="T34" s="32"/>
      <c r="U34" s="32"/>
      <c r="V34" s="32"/>
      <c r="W34" s="31"/>
    </row>
    <row r="35" spans="6:24">
      <c r="F35" s="45"/>
      <c r="G35" s="45"/>
      <c r="H35" s="45"/>
      <c r="I35" s="45"/>
      <c r="J35" s="45"/>
      <c r="K35" s="45"/>
      <c r="L35" s="45"/>
      <c r="P35" s="32"/>
      <c r="Q35" s="32"/>
      <c r="R35" s="32"/>
      <c r="S35" s="32"/>
      <c r="T35" s="32"/>
      <c r="U35" s="32"/>
      <c r="V35" s="32"/>
      <c r="W35" s="31"/>
    </row>
    <row r="36" spans="6:24">
      <c r="F36" s="46"/>
      <c r="G36" s="46"/>
      <c r="H36" s="46"/>
      <c r="I36" s="46"/>
      <c r="J36" s="46"/>
      <c r="K36" s="46"/>
      <c r="L36" s="46"/>
      <c r="P36" s="32"/>
      <c r="Q36" s="32"/>
      <c r="R36" s="32"/>
      <c r="S36" s="32"/>
      <c r="T36" s="32"/>
      <c r="U36" s="32"/>
      <c r="V36" s="32"/>
      <c r="W36" s="31"/>
    </row>
    <row r="37" spans="6:24">
      <c r="F37" s="45"/>
      <c r="G37" s="45"/>
      <c r="H37" s="45"/>
      <c r="I37" s="45"/>
      <c r="J37" s="45"/>
      <c r="K37" s="45"/>
      <c r="L37" s="45"/>
      <c r="P37" s="32"/>
      <c r="Q37" s="32"/>
      <c r="R37" s="32"/>
      <c r="S37" s="32"/>
      <c r="T37" s="32"/>
      <c r="U37" s="32"/>
      <c r="V37" s="32"/>
      <c r="W37" s="31"/>
    </row>
    <row r="38" spans="6:24">
      <c r="F38" s="46"/>
      <c r="G38" s="46"/>
      <c r="H38" s="46"/>
      <c r="I38" s="46"/>
      <c r="J38" s="46"/>
      <c r="K38" s="46"/>
      <c r="L38" s="46"/>
      <c r="P38" s="32"/>
      <c r="Q38" s="32"/>
      <c r="R38" s="32"/>
      <c r="S38" s="32"/>
      <c r="T38" s="32"/>
      <c r="U38" s="32"/>
      <c r="V38" s="32"/>
      <c r="W38" s="31"/>
    </row>
    <row r="39" spans="6:24">
      <c r="F39" s="45"/>
      <c r="G39" s="45"/>
      <c r="H39" s="45"/>
      <c r="I39" s="45"/>
      <c r="J39" s="45"/>
      <c r="K39" s="45"/>
      <c r="L39" s="45"/>
      <c r="P39" s="32"/>
      <c r="Q39" s="32"/>
      <c r="R39" s="32"/>
      <c r="S39" s="32"/>
      <c r="T39" s="32"/>
      <c r="U39" s="32"/>
      <c r="V39" s="32"/>
      <c r="W39" s="31"/>
    </row>
    <row r="40" spans="6:24">
      <c r="F40" s="46"/>
      <c r="G40" s="46"/>
      <c r="H40" s="46"/>
      <c r="I40" s="46"/>
      <c r="J40" s="46"/>
      <c r="K40" s="46"/>
      <c r="L40" s="46"/>
      <c r="P40" s="32"/>
      <c r="Q40" s="32"/>
      <c r="R40" s="32"/>
      <c r="S40" s="32"/>
      <c r="T40" s="32"/>
      <c r="U40" s="32"/>
      <c r="V40" s="32"/>
      <c r="W40" s="31"/>
    </row>
    <row r="41" spans="6:24">
      <c r="F41" s="45"/>
      <c r="G41" s="45"/>
      <c r="H41" s="45"/>
      <c r="I41" s="45"/>
      <c r="J41" s="45"/>
      <c r="K41" s="45"/>
      <c r="L41" s="45"/>
      <c r="P41" s="32"/>
      <c r="Q41" s="32"/>
      <c r="R41" s="32"/>
      <c r="S41" s="32"/>
      <c r="T41" s="32"/>
      <c r="U41" s="32"/>
      <c r="V41" s="32"/>
      <c r="W41" s="31"/>
    </row>
    <row r="42" spans="6:24">
      <c r="F42" s="46"/>
      <c r="G42" s="46"/>
      <c r="H42" s="46"/>
      <c r="I42" s="46"/>
      <c r="J42" s="46"/>
      <c r="K42" s="46"/>
      <c r="L42" s="46"/>
      <c r="P42" s="32"/>
      <c r="Q42" s="32"/>
      <c r="R42" s="32"/>
      <c r="S42" s="32"/>
      <c r="T42" s="32"/>
      <c r="U42" s="32"/>
      <c r="V42" s="32"/>
      <c r="W42" s="31"/>
    </row>
    <row r="43" spans="6:24">
      <c r="F43" s="45"/>
      <c r="G43" s="45"/>
      <c r="H43" s="45"/>
      <c r="I43" s="45"/>
      <c r="J43" s="45"/>
      <c r="K43" s="45"/>
      <c r="L43" s="45"/>
      <c r="P43" s="32"/>
      <c r="Q43" s="32"/>
      <c r="R43" s="32"/>
      <c r="S43" s="32"/>
      <c r="T43" s="32"/>
      <c r="U43" s="32"/>
      <c r="V43" s="32"/>
      <c r="W43" s="31"/>
    </row>
    <row r="44" spans="6:24">
      <c r="F44" s="46"/>
      <c r="G44" s="46"/>
      <c r="H44" s="46"/>
      <c r="I44" s="46"/>
      <c r="J44" s="46"/>
      <c r="K44" s="46"/>
      <c r="L44" s="46"/>
      <c r="P44" s="32"/>
      <c r="Q44" s="32"/>
      <c r="R44" s="32"/>
      <c r="S44" s="32"/>
      <c r="T44" s="32"/>
      <c r="U44" s="32"/>
      <c r="V44" s="32"/>
      <c r="W44" s="31"/>
    </row>
    <row r="45" spans="6:24">
      <c r="F45" s="45"/>
      <c r="G45" s="45"/>
      <c r="H45" s="45"/>
      <c r="I45" s="45"/>
      <c r="J45" s="45"/>
      <c r="K45" s="45"/>
      <c r="L45" s="45"/>
      <c r="P45" s="32"/>
      <c r="Q45" s="32"/>
      <c r="R45" s="32"/>
      <c r="S45" s="32"/>
      <c r="T45" s="32"/>
      <c r="U45" s="32"/>
      <c r="V45" s="32"/>
      <c r="W45" s="31"/>
    </row>
    <row r="46" spans="6:24">
      <c r="F46" s="46"/>
      <c r="G46" s="46"/>
      <c r="H46" s="46"/>
      <c r="I46" s="46"/>
      <c r="J46" s="46"/>
      <c r="K46" s="46"/>
      <c r="L46" s="46"/>
      <c r="P46" s="32"/>
      <c r="Q46" s="32"/>
      <c r="R46" s="32"/>
      <c r="S46" s="32"/>
      <c r="T46" s="32"/>
      <c r="U46" s="32"/>
      <c r="V46" s="32"/>
      <c r="W46" s="31"/>
    </row>
    <row r="47" spans="6:24">
      <c r="F47" s="45"/>
      <c r="G47" s="45"/>
      <c r="H47" s="45"/>
      <c r="I47" s="45"/>
      <c r="J47" s="45"/>
      <c r="K47" s="45"/>
      <c r="L47" s="45"/>
      <c r="P47" s="32"/>
      <c r="Q47" s="32"/>
      <c r="R47" s="32"/>
      <c r="S47" s="32"/>
      <c r="T47" s="32"/>
      <c r="U47" s="32"/>
      <c r="V47" s="32"/>
      <c r="W47" s="31"/>
    </row>
    <row r="48" spans="6:24">
      <c r="F48" s="46"/>
      <c r="G48" s="46"/>
      <c r="H48" s="46"/>
      <c r="I48" s="46"/>
      <c r="J48" s="46"/>
      <c r="K48" s="46"/>
      <c r="L48" s="46"/>
      <c r="P48" s="32"/>
      <c r="Q48" s="32"/>
      <c r="R48" s="32"/>
      <c r="S48" s="32"/>
      <c r="T48" s="32"/>
      <c r="U48" s="32"/>
      <c r="V48" s="32"/>
      <c r="W48" s="31"/>
    </row>
    <row r="49" spans="4:23">
      <c r="F49" s="45"/>
      <c r="G49" s="45"/>
      <c r="H49" s="45"/>
      <c r="I49" s="45"/>
      <c r="J49" s="45"/>
      <c r="K49" s="45"/>
      <c r="L49" s="45"/>
      <c r="P49" s="32"/>
      <c r="Q49" s="32"/>
      <c r="R49" s="32"/>
      <c r="S49" s="32"/>
      <c r="T49" s="32"/>
      <c r="U49" s="32"/>
      <c r="V49" s="32"/>
      <c r="W49" s="31"/>
    </row>
    <row r="50" spans="4:23">
      <c r="F50" s="46"/>
      <c r="G50" s="46"/>
      <c r="H50" s="46"/>
      <c r="I50" s="46"/>
      <c r="J50" s="46"/>
      <c r="K50" s="46"/>
      <c r="L50" s="46"/>
      <c r="P50" s="32"/>
      <c r="Q50" s="32"/>
      <c r="R50" s="32"/>
      <c r="S50" s="32"/>
      <c r="T50" s="32"/>
      <c r="U50" s="32"/>
      <c r="V50" s="32"/>
      <c r="W50" s="31"/>
    </row>
    <row r="51" spans="4:23">
      <c r="F51" s="45"/>
      <c r="G51" s="45"/>
      <c r="H51" s="45"/>
      <c r="I51" s="45"/>
      <c r="J51" s="45"/>
      <c r="K51" s="45"/>
      <c r="L51" s="45"/>
      <c r="P51" s="32"/>
      <c r="Q51" s="32"/>
      <c r="R51" s="32"/>
      <c r="S51" s="32"/>
      <c r="T51" s="32"/>
      <c r="U51" s="32"/>
      <c r="V51" s="32"/>
      <c r="W51" s="31"/>
    </row>
    <row r="52" spans="4:23">
      <c r="F52" s="46"/>
      <c r="G52" s="46"/>
      <c r="H52" s="46"/>
      <c r="I52" s="46"/>
      <c r="J52" s="46"/>
      <c r="K52" s="46"/>
      <c r="L52" s="46"/>
      <c r="P52" s="32"/>
      <c r="Q52" s="32"/>
      <c r="R52" s="32"/>
      <c r="S52" s="32"/>
      <c r="T52" s="32"/>
      <c r="U52" s="32"/>
      <c r="V52" s="32"/>
      <c r="W52" s="31"/>
    </row>
    <row r="53" spans="4:23">
      <c r="F53" s="45"/>
      <c r="G53" s="45"/>
      <c r="H53" s="45"/>
      <c r="I53" s="45"/>
      <c r="J53" s="45"/>
      <c r="K53" s="45"/>
      <c r="L53" s="45"/>
      <c r="P53" s="32"/>
      <c r="Q53" s="32"/>
      <c r="R53" s="32"/>
      <c r="S53" s="32"/>
      <c r="T53" s="32"/>
      <c r="U53" s="32"/>
      <c r="V53" s="32"/>
      <c r="W53" s="31"/>
    </row>
    <row r="54" spans="4:23">
      <c r="F54" s="46"/>
      <c r="G54" s="46"/>
      <c r="H54" s="46"/>
      <c r="I54" s="46"/>
      <c r="J54" s="46"/>
      <c r="K54" s="46"/>
      <c r="L54" s="46"/>
      <c r="P54" s="32"/>
      <c r="Q54" s="32"/>
      <c r="R54" s="32"/>
      <c r="S54" s="32"/>
      <c r="T54" s="32"/>
      <c r="U54" s="32"/>
      <c r="V54" s="32"/>
      <c r="W54" s="31"/>
    </row>
    <row r="55" spans="4:23">
      <c r="F55" s="45"/>
      <c r="G55" s="45"/>
      <c r="H55" s="45"/>
      <c r="I55" s="45"/>
      <c r="J55" s="45"/>
      <c r="K55" s="45"/>
      <c r="L55" s="45"/>
      <c r="P55" s="32"/>
      <c r="Q55" s="32"/>
      <c r="R55" s="32"/>
      <c r="S55" s="32"/>
      <c r="T55" s="32"/>
      <c r="U55" s="32"/>
      <c r="V55" s="32"/>
      <c r="W55" s="31"/>
    </row>
    <row r="56" spans="4:23">
      <c r="F56" s="46"/>
      <c r="G56" s="46"/>
      <c r="H56" s="46"/>
      <c r="I56" s="46"/>
      <c r="J56" s="46"/>
      <c r="K56" s="46"/>
      <c r="L56" s="46"/>
      <c r="P56" s="32"/>
      <c r="Q56" s="32"/>
      <c r="R56" s="32"/>
      <c r="S56" s="32"/>
      <c r="T56" s="32"/>
      <c r="U56" s="32"/>
      <c r="V56" s="32"/>
      <c r="W56" s="31"/>
    </row>
    <row r="57" spans="4:23">
      <c r="F57" s="45"/>
      <c r="G57" s="45"/>
      <c r="H57" s="45"/>
      <c r="I57" s="45"/>
      <c r="J57" s="45"/>
      <c r="K57" s="45"/>
      <c r="L57" s="45"/>
      <c r="P57" s="32"/>
      <c r="Q57" s="32"/>
      <c r="R57" s="32"/>
      <c r="S57" s="32"/>
      <c r="T57" s="32"/>
      <c r="U57" s="32"/>
      <c r="V57" s="32"/>
      <c r="W57" s="31"/>
    </row>
    <row r="58" spans="4:23">
      <c r="F58" s="46"/>
      <c r="G58" s="46"/>
      <c r="H58" s="46"/>
      <c r="I58" s="46"/>
      <c r="J58" s="46"/>
      <c r="K58" s="46"/>
      <c r="L58" s="46"/>
      <c r="P58" s="32"/>
      <c r="Q58" s="32"/>
      <c r="R58" s="32"/>
      <c r="S58" s="32"/>
      <c r="T58" s="32"/>
      <c r="U58" s="32"/>
      <c r="V58" s="32"/>
      <c r="W58" s="31"/>
    </row>
    <row r="59" spans="4:23">
      <c r="F59" s="45"/>
      <c r="G59" s="45"/>
      <c r="H59" s="45"/>
      <c r="I59" s="45"/>
      <c r="J59" s="45"/>
      <c r="K59" s="45"/>
      <c r="L59" s="45"/>
      <c r="P59" s="32"/>
      <c r="Q59" s="32"/>
      <c r="R59" s="32"/>
      <c r="S59" s="32"/>
      <c r="T59" s="32"/>
      <c r="U59" s="32"/>
      <c r="V59" s="32"/>
      <c r="W59" s="31"/>
    </row>
    <row r="60" spans="4:23" ht="18.75">
      <c r="D60" s="39"/>
      <c r="F60" s="46"/>
      <c r="G60" s="46"/>
      <c r="H60" s="46"/>
      <c r="I60" s="46"/>
      <c r="J60" s="46"/>
      <c r="K60" s="46"/>
      <c r="L60" s="46"/>
      <c r="P60" s="32"/>
      <c r="Q60" s="32"/>
      <c r="R60" s="32"/>
      <c r="S60" s="32"/>
      <c r="T60" s="32"/>
      <c r="U60" s="32"/>
      <c r="V60" s="32"/>
      <c r="W60" s="31"/>
    </row>
    <row r="61" spans="4:23">
      <c r="F61" s="45"/>
      <c r="G61" s="45"/>
      <c r="H61" s="45"/>
      <c r="I61" s="45"/>
      <c r="J61" s="45"/>
      <c r="K61" s="45"/>
      <c r="L61" s="45"/>
      <c r="P61" s="32"/>
      <c r="Q61" s="32"/>
      <c r="R61" s="32"/>
      <c r="S61" s="32"/>
      <c r="T61" s="32"/>
      <c r="U61" s="32"/>
      <c r="V61" s="32"/>
      <c r="W61" s="31"/>
    </row>
    <row r="62" spans="4:23">
      <c r="F62" s="46"/>
      <c r="G62" s="46"/>
      <c r="H62" s="46"/>
      <c r="I62" s="46"/>
      <c r="J62" s="46"/>
      <c r="K62" s="46"/>
      <c r="L62" s="46"/>
      <c r="P62" s="32"/>
      <c r="Q62" s="32"/>
      <c r="R62" s="32"/>
      <c r="S62" s="32"/>
      <c r="T62" s="32"/>
      <c r="U62" s="32"/>
      <c r="V62" s="32"/>
      <c r="W62" s="31"/>
    </row>
    <row r="63" spans="4:23">
      <c r="F63" s="45"/>
      <c r="G63" s="45"/>
      <c r="H63" s="45"/>
      <c r="I63" s="45"/>
      <c r="J63" s="45"/>
      <c r="K63" s="45"/>
      <c r="L63" s="45"/>
      <c r="P63" s="32"/>
      <c r="Q63" s="32"/>
      <c r="R63" s="32"/>
      <c r="S63" s="32"/>
      <c r="T63" s="32"/>
      <c r="U63" s="32"/>
      <c r="V63" s="32"/>
      <c r="W63" s="31"/>
    </row>
    <row r="64" spans="4:23">
      <c r="F64" s="46"/>
      <c r="G64" s="46"/>
      <c r="H64" s="46"/>
      <c r="I64" s="46"/>
      <c r="J64" s="46"/>
      <c r="K64" s="46"/>
      <c r="L64" s="46"/>
      <c r="P64" s="32"/>
      <c r="Q64" s="32"/>
      <c r="R64" s="32"/>
      <c r="S64" s="32"/>
      <c r="T64" s="32"/>
      <c r="U64" s="32"/>
      <c r="V64" s="32"/>
      <c r="W64" s="31"/>
    </row>
    <row r="65" spans="6:23">
      <c r="F65" s="45"/>
      <c r="G65" s="45"/>
      <c r="H65" s="45"/>
      <c r="I65" s="45"/>
      <c r="J65" s="45"/>
      <c r="K65" s="45"/>
      <c r="L65" s="45"/>
      <c r="P65" s="32"/>
      <c r="Q65" s="32"/>
      <c r="R65" s="32"/>
      <c r="S65" s="32"/>
      <c r="T65" s="32"/>
      <c r="U65" s="32"/>
      <c r="V65" s="32"/>
      <c r="W65" s="31"/>
    </row>
    <row r="66" spans="6:23">
      <c r="F66" s="46"/>
      <c r="G66" s="46"/>
      <c r="H66" s="46"/>
      <c r="I66" s="46"/>
      <c r="J66" s="46"/>
      <c r="K66" s="46"/>
      <c r="L66" s="46"/>
      <c r="P66" s="32"/>
      <c r="Q66" s="32"/>
      <c r="R66" s="32"/>
      <c r="S66" s="32"/>
      <c r="T66" s="32"/>
      <c r="U66" s="32"/>
      <c r="V66" s="32"/>
      <c r="W66" s="31"/>
    </row>
    <row r="67" spans="6:23">
      <c r="F67" s="45"/>
      <c r="G67" s="45"/>
      <c r="H67" s="45"/>
      <c r="I67" s="45"/>
      <c r="J67" s="45"/>
      <c r="K67" s="45"/>
      <c r="L67" s="45"/>
      <c r="P67" s="32"/>
      <c r="Q67" s="32"/>
      <c r="R67" s="32"/>
      <c r="S67" s="32"/>
      <c r="T67" s="32"/>
      <c r="U67" s="32"/>
      <c r="V67" s="32"/>
      <c r="W67" s="31"/>
    </row>
    <row r="68" spans="6:23">
      <c r="F68" s="46"/>
      <c r="G68" s="46"/>
      <c r="H68" s="46"/>
      <c r="I68" s="46"/>
      <c r="J68" s="46"/>
      <c r="K68" s="46"/>
      <c r="L68" s="46"/>
      <c r="P68" s="32"/>
      <c r="Q68" s="32"/>
      <c r="R68" s="32"/>
      <c r="S68" s="32"/>
      <c r="T68" s="32"/>
      <c r="U68" s="32"/>
      <c r="V68" s="32"/>
      <c r="W68" s="31"/>
    </row>
    <row r="69" spans="6:23">
      <c r="F69" s="45"/>
      <c r="G69" s="45"/>
      <c r="H69" s="45"/>
      <c r="I69" s="45"/>
      <c r="J69" s="45"/>
      <c r="K69" s="45"/>
      <c r="L69" s="45"/>
      <c r="P69" s="32"/>
      <c r="Q69" s="32"/>
      <c r="R69" s="32"/>
      <c r="S69" s="32"/>
      <c r="T69" s="32"/>
      <c r="U69" s="32"/>
      <c r="V69" s="32"/>
      <c r="W69" s="31"/>
    </row>
    <row r="70" spans="6:23">
      <c r="F70" s="46"/>
      <c r="G70" s="46"/>
      <c r="H70" s="46"/>
      <c r="I70" s="46"/>
      <c r="J70" s="46"/>
      <c r="K70" s="46"/>
      <c r="L70" s="46"/>
      <c r="P70" s="32"/>
      <c r="Q70" s="32"/>
      <c r="R70" s="32"/>
      <c r="S70" s="32"/>
      <c r="T70" s="32"/>
      <c r="U70" s="32"/>
      <c r="V70" s="32"/>
      <c r="W70" s="31"/>
    </row>
    <row r="71" spans="6:23">
      <c r="F71" s="45"/>
      <c r="G71" s="45"/>
      <c r="H71" s="45"/>
      <c r="I71" s="45"/>
      <c r="J71" s="45"/>
      <c r="K71" s="45"/>
      <c r="L71" s="45"/>
      <c r="P71" s="32"/>
      <c r="Q71" s="32"/>
      <c r="R71" s="32"/>
      <c r="S71" s="32"/>
      <c r="T71" s="32"/>
      <c r="U71" s="32"/>
      <c r="V71" s="32"/>
      <c r="W71" s="31"/>
    </row>
    <row r="72" spans="6:23">
      <c r="F72" s="46"/>
      <c r="G72" s="46"/>
      <c r="H72" s="46"/>
      <c r="I72" s="46"/>
      <c r="J72" s="46"/>
      <c r="K72" s="46"/>
      <c r="L72" s="46"/>
      <c r="P72" s="32"/>
      <c r="Q72" s="32"/>
      <c r="R72" s="32"/>
      <c r="S72" s="32"/>
      <c r="T72" s="32"/>
      <c r="U72" s="32"/>
      <c r="V72" s="32"/>
      <c r="W72" s="31"/>
    </row>
    <row r="73" spans="6:23">
      <c r="F73" s="45"/>
      <c r="G73" s="45"/>
      <c r="H73" s="45"/>
      <c r="I73" s="45"/>
      <c r="J73" s="45"/>
      <c r="K73" s="45"/>
      <c r="L73" s="45"/>
      <c r="P73" s="32"/>
      <c r="Q73" s="32"/>
      <c r="R73" s="32"/>
      <c r="S73" s="32"/>
      <c r="T73" s="32"/>
      <c r="U73" s="32"/>
      <c r="V73" s="32"/>
      <c r="W73" s="31"/>
    </row>
    <row r="74" spans="6:23">
      <c r="F74" s="46"/>
      <c r="G74" s="46"/>
      <c r="H74" s="46"/>
      <c r="I74" s="46"/>
      <c r="J74" s="46"/>
      <c r="K74" s="46"/>
      <c r="L74" s="46"/>
      <c r="P74" s="32"/>
      <c r="Q74" s="32"/>
      <c r="R74" s="32"/>
      <c r="S74" s="32"/>
      <c r="T74" s="32"/>
      <c r="U74" s="32"/>
      <c r="V74" s="32"/>
      <c r="W74" s="31"/>
    </row>
    <row r="75" spans="6:23">
      <c r="F75" s="45"/>
      <c r="G75" s="45"/>
      <c r="H75" s="45"/>
      <c r="I75" s="45"/>
      <c r="J75" s="45"/>
      <c r="K75" s="45"/>
      <c r="L75" s="45"/>
      <c r="P75" s="32"/>
      <c r="Q75" s="32"/>
      <c r="R75" s="32"/>
      <c r="S75" s="32"/>
      <c r="T75" s="32"/>
      <c r="U75" s="32"/>
      <c r="V75" s="32"/>
      <c r="W75" s="31"/>
    </row>
    <row r="76" spans="6:23">
      <c r="F76" s="46"/>
      <c r="G76" s="46"/>
      <c r="H76" s="46"/>
      <c r="I76" s="46"/>
      <c r="J76" s="46"/>
      <c r="K76" s="46"/>
      <c r="L76" s="46"/>
      <c r="P76" s="32"/>
      <c r="Q76" s="32"/>
      <c r="R76" s="32"/>
      <c r="S76" s="32"/>
      <c r="T76" s="32"/>
      <c r="U76" s="32"/>
      <c r="V76" s="32"/>
      <c r="W76" s="31"/>
    </row>
    <row r="77" spans="6:23">
      <c r="F77" s="45"/>
      <c r="G77" s="45"/>
      <c r="H77" s="45"/>
      <c r="I77" s="45"/>
      <c r="J77" s="45"/>
      <c r="K77" s="45"/>
      <c r="L77" s="45"/>
      <c r="P77" s="32"/>
      <c r="Q77" s="32"/>
      <c r="R77" s="32"/>
      <c r="S77" s="32"/>
      <c r="T77" s="32"/>
      <c r="U77" s="32"/>
      <c r="V77" s="32"/>
      <c r="W77" s="31"/>
    </row>
    <row r="78" spans="6:23">
      <c r="F78" s="46"/>
      <c r="G78" s="46"/>
      <c r="H78" s="46"/>
      <c r="I78" s="46"/>
      <c r="J78" s="46"/>
      <c r="K78" s="46"/>
      <c r="L78" s="46"/>
      <c r="P78" s="32"/>
      <c r="Q78" s="32"/>
      <c r="R78" s="32"/>
      <c r="S78" s="32"/>
      <c r="T78" s="32"/>
      <c r="U78" s="32"/>
      <c r="V78" s="32"/>
      <c r="W78" s="31"/>
    </row>
    <row r="79" spans="6:23">
      <c r="F79" s="45"/>
      <c r="G79" s="45"/>
      <c r="H79" s="45"/>
      <c r="I79" s="45"/>
      <c r="J79" s="45"/>
      <c r="K79" s="45"/>
      <c r="L79" s="45"/>
      <c r="P79" s="32"/>
      <c r="Q79" s="32"/>
      <c r="R79" s="32"/>
      <c r="S79" s="32"/>
      <c r="T79" s="32"/>
      <c r="U79" s="32"/>
      <c r="V79" s="32"/>
      <c r="W79" s="31"/>
    </row>
    <row r="80" spans="6:23">
      <c r="F80" s="46"/>
      <c r="G80" s="46"/>
      <c r="H80" s="46"/>
      <c r="I80" s="46"/>
      <c r="J80" s="46"/>
      <c r="K80" s="46"/>
      <c r="L80" s="46"/>
      <c r="P80" s="32"/>
      <c r="Q80" s="32"/>
      <c r="R80" s="32"/>
      <c r="S80" s="32"/>
      <c r="T80" s="32"/>
      <c r="U80" s="32"/>
      <c r="V80" s="32"/>
      <c r="W80" s="31"/>
    </row>
    <row r="81" spans="6:23">
      <c r="F81" s="45"/>
      <c r="G81" s="45"/>
      <c r="H81" s="45"/>
      <c r="I81" s="45"/>
      <c r="J81" s="45"/>
      <c r="K81" s="45"/>
      <c r="L81" s="45"/>
      <c r="P81" s="32"/>
      <c r="Q81" s="32"/>
      <c r="R81" s="32"/>
      <c r="S81" s="32"/>
      <c r="T81" s="32"/>
      <c r="U81" s="32"/>
      <c r="V81" s="32"/>
      <c r="W81" s="31"/>
    </row>
    <row r="82" spans="6:23">
      <c r="F82" s="46"/>
      <c r="G82" s="46"/>
      <c r="H82" s="46"/>
      <c r="I82" s="46"/>
      <c r="J82" s="46"/>
      <c r="K82" s="46"/>
      <c r="L82" s="46"/>
      <c r="P82" s="32"/>
      <c r="Q82" s="32"/>
      <c r="R82" s="32"/>
      <c r="S82" s="32"/>
      <c r="T82" s="32"/>
      <c r="U82" s="32"/>
      <c r="V82" s="32"/>
      <c r="W82" s="31"/>
    </row>
    <row r="83" spans="6:23">
      <c r="F83" s="45"/>
      <c r="G83" s="45"/>
      <c r="H83" s="45"/>
      <c r="I83" s="45"/>
      <c r="J83" s="45"/>
      <c r="K83" s="45"/>
      <c r="L83" s="45"/>
      <c r="P83" s="32"/>
      <c r="Q83" s="32"/>
      <c r="R83" s="32"/>
      <c r="S83" s="32"/>
      <c r="T83" s="32"/>
      <c r="U83" s="32"/>
      <c r="V83" s="32"/>
      <c r="W83" s="31"/>
    </row>
    <row r="84" spans="6:23">
      <c r="F84" s="46"/>
      <c r="G84" s="46"/>
      <c r="H84" s="46"/>
      <c r="I84" s="46"/>
      <c r="J84" s="46"/>
      <c r="K84" s="46"/>
      <c r="L84" s="46"/>
      <c r="P84" s="32"/>
      <c r="Q84" s="32"/>
      <c r="R84" s="32"/>
      <c r="S84" s="32"/>
      <c r="T84" s="32"/>
      <c r="U84" s="32"/>
      <c r="V84" s="32"/>
      <c r="W84" s="31"/>
    </row>
    <row r="85" spans="6:23">
      <c r="F85" s="45"/>
      <c r="G85" s="45"/>
      <c r="H85" s="45"/>
      <c r="I85" s="45"/>
      <c r="J85" s="45"/>
      <c r="K85" s="45"/>
      <c r="L85" s="45"/>
      <c r="P85" s="32"/>
      <c r="Q85" s="32"/>
      <c r="R85" s="32"/>
      <c r="S85" s="32"/>
      <c r="T85" s="32"/>
      <c r="U85" s="32"/>
      <c r="V85" s="32"/>
      <c r="W85" s="31"/>
    </row>
    <row r="86" spans="6:23">
      <c r="F86" s="46"/>
      <c r="G86" s="46"/>
      <c r="H86" s="46"/>
      <c r="I86" s="46"/>
      <c r="J86" s="46"/>
      <c r="K86" s="46"/>
      <c r="L86" s="46"/>
      <c r="P86" s="32"/>
      <c r="Q86" s="32"/>
      <c r="R86" s="32"/>
      <c r="S86" s="32"/>
      <c r="T86" s="32"/>
      <c r="U86" s="32"/>
      <c r="V86" s="32"/>
      <c r="W86" s="31"/>
    </row>
    <row r="87" spans="6:23">
      <c r="F87" s="45"/>
      <c r="G87" s="45"/>
      <c r="H87" s="45"/>
      <c r="I87" s="45"/>
      <c r="J87" s="45"/>
      <c r="K87" s="45"/>
      <c r="L87" s="45"/>
      <c r="P87" s="32"/>
      <c r="Q87" s="32"/>
      <c r="R87" s="32"/>
      <c r="S87" s="32"/>
      <c r="T87" s="32"/>
      <c r="U87" s="32"/>
      <c r="V87" s="32"/>
      <c r="W87" s="31"/>
    </row>
    <row r="88" spans="6:23">
      <c r="F88" s="46"/>
      <c r="G88" s="46"/>
      <c r="H88" s="46"/>
      <c r="I88" s="46"/>
      <c r="J88" s="46"/>
      <c r="K88" s="46"/>
      <c r="L88" s="46"/>
      <c r="P88" s="32"/>
      <c r="Q88" s="32"/>
      <c r="R88" s="32"/>
      <c r="S88" s="32"/>
      <c r="T88" s="32"/>
      <c r="U88" s="32"/>
      <c r="V88" s="32"/>
      <c r="W88" s="31"/>
    </row>
    <row r="89" spans="6:23">
      <c r="F89" s="45"/>
      <c r="G89" s="45"/>
      <c r="H89" s="45"/>
      <c r="I89" s="45"/>
      <c r="J89" s="45"/>
      <c r="K89" s="45"/>
      <c r="L89" s="45"/>
      <c r="P89" s="32"/>
      <c r="Q89" s="32"/>
      <c r="R89" s="32"/>
      <c r="S89" s="32"/>
      <c r="T89" s="32"/>
      <c r="U89" s="32"/>
      <c r="V89" s="32"/>
      <c r="W89" s="31"/>
    </row>
    <row r="90" spans="6:23">
      <c r="F90" s="46"/>
      <c r="G90" s="46"/>
      <c r="H90" s="46"/>
      <c r="I90" s="46"/>
      <c r="J90" s="46"/>
      <c r="K90" s="46"/>
      <c r="L90" s="46"/>
      <c r="P90" s="32"/>
      <c r="Q90" s="32"/>
      <c r="R90" s="32"/>
      <c r="S90" s="32"/>
      <c r="T90" s="32"/>
      <c r="U90" s="32"/>
      <c r="V90" s="32"/>
      <c r="W90" s="31"/>
    </row>
    <row r="91" spans="6:23">
      <c r="F91" s="45"/>
      <c r="G91" s="45"/>
      <c r="H91" s="45"/>
      <c r="I91" s="45"/>
      <c r="J91" s="45"/>
      <c r="K91" s="45"/>
      <c r="L91" s="45"/>
      <c r="P91" s="32"/>
      <c r="Q91" s="32"/>
      <c r="R91" s="32"/>
      <c r="S91" s="32"/>
      <c r="T91" s="32"/>
      <c r="U91" s="32"/>
      <c r="V91" s="32"/>
      <c r="W91" s="31"/>
    </row>
    <row r="92" spans="6:23">
      <c r="F92" s="46"/>
      <c r="G92" s="46"/>
      <c r="H92" s="46"/>
      <c r="I92" s="46"/>
      <c r="J92" s="46"/>
      <c r="K92" s="46"/>
      <c r="L92" s="46"/>
      <c r="P92" s="32"/>
      <c r="Q92" s="32"/>
      <c r="R92" s="32"/>
      <c r="S92" s="32"/>
      <c r="T92" s="32"/>
      <c r="U92" s="32"/>
      <c r="V92" s="32"/>
      <c r="W92" s="31"/>
    </row>
    <row r="93" spans="6:23">
      <c r="F93" s="45"/>
      <c r="G93" s="45"/>
      <c r="H93" s="45"/>
      <c r="I93" s="45"/>
      <c r="J93" s="45"/>
      <c r="K93" s="45"/>
      <c r="L93" s="45"/>
      <c r="P93" s="32"/>
      <c r="Q93" s="32"/>
      <c r="R93" s="32"/>
      <c r="S93" s="32"/>
      <c r="T93" s="32"/>
      <c r="U93" s="32"/>
      <c r="V93" s="32"/>
      <c r="W93" s="31"/>
    </row>
    <row r="94" spans="6:23">
      <c r="F94" s="46"/>
      <c r="G94" s="46"/>
      <c r="H94" s="46"/>
      <c r="I94" s="46"/>
      <c r="J94" s="46"/>
      <c r="K94" s="46"/>
      <c r="L94" s="46"/>
      <c r="P94" s="32"/>
      <c r="Q94" s="32"/>
      <c r="R94" s="32"/>
      <c r="S94" s="32"/>
      <c r="T94" s="32"/>
      <c r="U94" s="32"/>
      <c r="V94" s="32"/>
      <c r="W94" s="31"/>
    </row>
    <row r="95" spans="6:23">
      <c r="F95" s="45"/>
      <c r="G95" s="45"/>
      <c r="H95" s="45"/>
      <c r="I95" s="45"/>
      <c r="J95" s="45"/>
      <c r="K95" s="45"/>
      <c r="L95" s="45"/>
      <c r="P95" s="32"/>
      <c r="Q95" s="32"/>
      <c r="R95" s="32"/>
      <c r="S95" s="32"/>
      <c r="T95" s="32"/>
      <c r="U95" s="32"/>
      <c r="V95" s="32"/>
      <c r="W95" s="31"/>
    </row>
    <row r="96" spans="6:23">
      <c r="F96" s="46"/>
      <c r="G96" s="46"/>
      <c r="H96" s="46"/>
      <c r="I96" s="46"/>
      <c r="J96" s="46"/>
      <c r="K96" s="46"/>
      <c r="L96" s="46"/>
      <c r="P96" s="32"/>
      <c r="Q96" s="32"/>
      <c r="R96" s="32"/>
      <c r="S96" s="32"/>
      <c r="T96" s="32"/>
      <c r="U96" s="32"/>
      <c r="V96" s="32"/>
      <c r="W96" s="31"/>
    </row>
    <row r="97" spans="6:23">
      <c r="F97" s="45"/>
      <c r="G97" s="45"/>
      <c r="H97" s="45"/>
      <c r="I97" s="45"/>
      <c r="J97" s="45"/>
      <c r="K97" s="45"/>
      <c r="L97" s="45"/>
      <c r="P97" s="32"/>
      <c r="Q97" s="32"/>
      <c r="R97" s="32"/>
      <c r="S97" s="32"/>
      <c r="T97" s="32"/>
      <c r="U97" s="32"/>
      <c r="V97" s="32"/>
      <c r="W97" s="31"/>
    </row>
    <row r="98" spans="6:23">
      <c r="F98" s="46"/>
      <c r="G98" s="46"/>
      <c r="H98" s="46"/>
      <c r="I98" s="46"/>
      <c r="J98" s="46"/>
      <c r="K98" s="46"/>
      <c r="L98" s="46"/>
      <c r="P98" s="32"/>
      <c r="Q98" s="32"/>
      <c r="R98" s="32"/>
      <c r="S98" s="32"/>
      <c r="T98" s="32"/>
      <c r="U98" s="32"/>
      <c r="V98" s="32"/>
      <c r="W98" s="31"/>
    </row>
    <row r="99" spans="6:23">
      <c r="F99" s="45"/>
      <c r="G99" s="45"/>
      <c r="H99" s="45"/>
      <c r="I99" s="45"/>
      <c r="J99" s="45"/>
      <c r="K99" s="45"/>
      <c r="L99" s="45"/>
      <c r="P99" s="32"/>
      <c r="Q99" s="32"/>
      <c r="R99" s="32"/>
      <c r="S99" s="32"/>
      <c r="T99" s="32"/>
      <c r="U99" s="32"/>
      <c r="V99" s="32"/>
      <c r="W99" s="31"/>
    </row>
    <row r="100" spans="6:23">
      <c r="F100" s="46"/>
      <c r="G100" s="46"/>
      <c r="H100" s="46"/>
      <c r="I100" s="46"/>
      <c r="J100" s="46"/>
      <c r="K100" s="46"/>
      <c r="L100" s="46"/>
      <c r="P100" s="32"/>
      <c r="Q100" s="32"/>
      <c r="R100" s="32"/>
      <c r="S100" s="32"/>
      <c r="T100" s="32"/>
      <c r="U100" s="32"/>
      <c r="V100" s="32"/>
      <c r="W100" s="31"/>
    </row>
    <row r="101" spans="6:23">
      <c r="F101" s="45"/>
      <c r="G101" s="45"/>
      <c r="H101" s="45"/>
      <c r="I101" s="45"/>
      <c r="J101" s="45"/>
      <c r="K101" s="45"/>
      <c r="L101" s="45"/>
      <c r="P101" s="32"/>
      <c r="Q101" s="32"/>
      <c r="R101" s="32"/>
      <c r="S101" s="32"/>
      <c r="T101" s="32"/>
      <c r="U101" s="32"/>
      <c r="V101" s="32"/>
      <c r="W101" s="31"/>
    </row>
    <row r="102" spans="6:23">
      <c r="F102" s="46"/>
      <c r="G102" s="46"/>
      <c r="H102" s="46"/>
      <c r="I102" s="46"/>
      <c r="J102" s="46"/>
      <c r="K102" s="46"/>
      <c r="L102" s="46"/>
      <c r="P102" s="32"/>
      <c r="Q102" s="32"/>
      <c r="R102" s="32"/>
      <c r="S102" s="32"/>
      <c r="T102" s="32"/>
      <c r="U102" s="32"/>
      <c r="V102" s="32"/>
      <c r="W102" s="31"/>
    </row>
    <row r="103" spans="6:23">
      <c r="F103" s="45"/>
      <c r="G103" s="45"/>
      <c r="H103" s="45"/>
      <c r="I103" s="45"/>
      <c r="J103" s="45"/>
      <c r="K103" s="45"/>
      <c r="L103" s="45"/>
      <c r="P103" s="32"/>
      <c r="Q103" s="32"/>
      <c r="R103" s="32"/>
      <c r="S103" s="32"/>
      <c r="T103" s="32"/>
      <c r="U103" s="32"/>
      <c r="V103" s="32"/>
      <c r="W103" s="31"/>
    </row>
    <row r="104" spans="6:23">
      <c r="F104" s="46"/>
      <c r="G104" s="46"/>
      <c r="H104" s="46"/>
      <c r="I104" s="46"/>
      <c r="J104" s="46"/>
      <c r="K104" s="46"/>
      <c r="L104" s="46"/>
      <c r="P104" s="32"/>
      <c r="Q104" s="32"/>
      <c r="R104" s="32"/>
      <c r="S104" s="32"/>
      <c r="T104" s="32"/>
      <c r="U104" s="32"/>
      <c r="V104" s="32"/>
      <c r="W104" s="31"/>
    </row>
    <row r="105" spans="6:23">
      <c r="F105" s="45"/>
      <c r="G105" s="45"/>
      <c r="H105" s="45"/>
      <c r="I105" s="45"/>
      <c r="J105" s="45"/>
      <c r="K105" s="45"/>
      <c r="L105" s="45"/>
      <c r="P105" s="32"/>
      <c r="Q105" s="32"/>
      <c r="R105" s="32"/>
      <c r="S105" s="32"/>
      <c r="T105" s="32"/>
      <c r="U105" s="32"/>
      <c r="V105" s="32"/>
      <c r="W105" s="31"/>
    </row>
    <row r="106" spans="6:23">
      <c r="F106" s="46"/>
      <c r="G106" s="46"/>
      <c r="H106" s="46"/>
      <c r="I106" s="46"/>
      <c r="J106" s="46"/>
      <c r="K106" s="46"/>
      <c r="L106" s="46"/>
      <c r="P106" s="32"/>
      <c r="Q106" s="32"/>
      <c r="R106" s="32"/>
      <c r="S106" s="32"/>
      <c r="T106" s="32"/>
      <c r="U106" s="32"/>
      <c r="V106" s="32"/>
      <c r="W106" s="31"/>
    </row>
    <row r="107" spans="6:23">
      <c r="F107" s="45"/>
      <c r="G107" s="45"/>
      <c r="H107" s="45"/>
      <c r="I107" s="45"/>
      <c r="J107" s="45"/>
      <c r="K107" s="45"/>
      <c r="L107" s="45"/>
      <c r="P107" s="32"/>
      <c r="Q107" s="32"/>
      <c r="R107" s="32"/>
      <c r="S107" s="32"/>
      <c r="T107" s="32"/>
      <c r="U107" s="32"/>
      <c r="V107" s="32"/>
      <c r="W107" s="31"/>
    </row>
    <row r="108" spans="6:23">
      <c r="F108" s="46"/>
      <c r="G108" s="46"/>
      <c r="H108" s="46"/>
      <c r="I108" s="46"/>
      <c r="J108" s="46"/>
      <c r="K108" s="46"/>
      <c r="L108" s="46"/>
      <c r="P108" s="32"/>
      <c r="Q108" s="32"/>
      <c r="R108" s="32"/>
      <c r="S108" s="32"/>
      <c r="T108" s="32"/>
      <c r="U108" s="32"/>
      <c r="V108" s="32"/>
      <c r="W108" s="31"/>
    </row>
    <row r="109" spans="6:23">
      <c r="F109" s="45"/>
      <c r="G109" s="45"/>
      <c r="H109" s="45"/>
      <c r="I109" s="45"/>
      <c r="J109" s="45"/>
      <c r="K109" s="45"/>
      <c r="L109" s="45"/>
      <c r="P109" s="32"/>
      <c r="Q109" s="32"/>
      <c r="R109" s="32"/>
      <c r="S109" s="32"/>
      <c r="T109" s="32"/>
      <c r="U109" s="32"/>
      <c r="V109" s="32"/>
      <c r="W109" s="31"/>
    </row>
    <row r="110" spans="6:23">
      <c r="F110" s="46"/>
      <c r="G110" s="46"/>
      <c r="H110" s="46"/>
      <c r="I110" s="46"/>
      <c r="J110" s="46"/>
      <c r="K110" s="46"/>
      <c r="L110" s="46"/>
      <c r="P110" s="32"/>
      <c r="Q110" s="32"/>
      <c r="R110" s="32"/>
      <c r="S110" s="32"/>
      <c r="T110" s="32"/>
      <c r="U110" s="32"/>
      <c r="V110" s="32"/>
      <c r="W110" s="31"/>
    </row>
    <row r="111" spans="6:23">
      <c r="F111" s="45"/>
      <c r="G111" s="45"/>
      <c r="H111" s="45"/>
      <c r="I111" s="45"/>
      <c r="J111" s="45"/>
      <c r="K111" s="45"/>
      <c r="L111" s="45"/>
      <c r="P111" s="32"/>
      <c r="Q111" s="32"/>
      <c r="R111" s="32"/>
      <c r="S111" s="32"/>
      <c r="T111" s="32"/>
      <c r="U111" s="32"/>
      <c r="V111" s="32"/>
      <c r="W111" s="31"/>
    </row>
    <row r="112" spans="6:23">
      <c r="F112" s="45"/>
      <c r="G112" s="45"/>
      <c r="H112" s="45"/>
      <c r="I112" s="45"/>
      <c r="J112" s="45"/>
      <c r="K112" s="45"/>
      <c r="L112" s="45"/>
      <c r="P112" s="32"/>
      <c r="Q112" s="32"/>
      <c r="R112" s="32"/>
      <c r="S112" s="32"/>
      <c r="T112" s="32"/>
      <c r="U112" s="32"/>
      <c r="V112" s="32"/>
      <c r="W112" s="31"/>
    </row>
    <row r="113" spans="6:23">
      <c r="F113" s="45"/>
      <c r="G113" s="45"/>
      <c r="H113" s="45"/>
      <c r="I113" s="45"/>
      <c r="J113" s="45"/>
      <c r="K113" s="45"/>
      <c r="L113" s="45"/>
      <c r="P113" s="32"/>
      <c r="Q113" s="32"/>
      <c r="R113" s="32"/>
      <c r="S113" s="32"/>
      <c r="T113" s="32"/>
      <c r="U113" s="32"/>
      <c r="V113" s="32"/>
      <c r="W113" s="31"/>
    </row>
    <row r="114" spans="6:23">
      <c r="F114" s="45"/>
      <c r="G114" s="45"/>
      <c r="H114" s="45"/>
      <c r="I114" s="45"/>
      <c r="J114" s="45"/>
      <c r="K114" s="45"/>
      <c r="L114" s="45"/>
      <c r="P114" s="32"/>
      <c r="Q114" s="32"/>
      <c r="R114" s="32"/>
      <c r="S114" s="32"/>
      <c r="T114" s="32"/>
      <c r="U114" s="32"/>
      <c r="V114" s="32"/>
      <c r="W114" s="31"/>
    </row>
    <row r="115" spans="6:23">
      <c r="F115" s="45"/>
      <c r="G115" s="45"/>
      <c r="H115" s="45"/>
      <c r="I115" s="45"/>
      <c r="J115" s="45"/>
      <c r="K115" s="45"/>
      <c r="L115" s="45"/>
      <c r="P115" s="32"/>
      <c r="Q115" s="32"/>
      <c r="R115" s="32"/>
      <c r="S115" s="32"/>
      <c r="T115" s="32"/>
      <c r="U115" s="32"/>
      <c r="V115" s="32"/>
      <c r="W115" s="31"/>
    </row>
    <row r="116" spans="6:23">
      <c r="F116" s="45"/>
      <c r="G116" s="45"/>
      <c r="H116" s="45"/>
      <c r="I116" s="45"/>
      <c r="J116" s="45"/>
      <c r="K116" s="45"/>
      <c r="L116" s="45"/>
      <c r="P116" s="32"/>
      <c r="Q116" s="32"/>
      <c r="R116" s="32"/>
      <c r="S116" s="32"/>
      <c r="T116" s="32"/>
      <c r="U116" s="32"/>
      <c r="V116" s="32"/>
      <c r="W116" s="31"/>
    </row>
    <row r="117" spans="6:23">
      <c r="F117" s="45"/>
      <c r="G117" s="45"/>
      <c r="H117" s="45"/>
      <c r="I117" s="45"/>
      <c r="J117" s="45"/>
      <c r="K117" s="45"/>
      <c r="L117" s="45"/>
      <c r="P117" s="32"/>
      <c r="Q117" s="32"/>
      <c r="R117" s="32"/>
      <c r="S117" s="32"/>
      <c r="T117" s="32"/>
      <c r="U117" s="32"/>
      <c r="V117" s="32"/>
      <c r="W117" s="31"/>
    </row>
    <row r="118" spans="6:23">
      <c r="F118" s="45"/>
      <c r="G118" s="45"/>
      <c r="H118" s="45"/>
      <c r="I118" s="45"/>
      <c r="J118" s="45"/>
      <c r="K118" s="45"/>
      <c r="L118" s="45"/>
      <c r="P118" s="32"/>
      <c r="Q118" s="32"/>
      <c r="R118" s="32"/>
      <c r="S118" s="32"/>
      <c r="T118" s="32"/>
      <c r="U118" s="32"/>
      <c r="V118" s="32"/>
      <c r="W118" s="31"/>
    </row>
    <row r="119" spans="6:23">
      <c r="F119" s="45"/>
      <c r="G119" s="45"/>
      <c r="H119" s="45"/>
      <c r="I119" s="45"/>
      <c r="J119" s="45"/>
      <c r="K119" s="45"/>
      <c r="L119" s="45"/>
      <c r="P119" s="32"/>
      <c r="Q119" s="32"/>
      <c r="R119" s="32"/>
      <c r="S119" s="32"/>
      <c r="T119" s="32"/>
      <c r="U119" s="32"/>
      <c r="V119" s="32"/>
      <c r="W119" s="31"/>
    </row>
    <row r="120" spans="6:23">
      <c r="F120" s="44"/>
      <c r="G120" s="44"/>
      <c r="H120" s="44"/>
      <c r="I120" s="44"/>
      <c r="J120" s="44"/>
      <c r="K120" s="44"/>
      <c r="L120" s="44"/>
      <c r="P120" s="32"/>
      <c r="Q120" s="32"/>
      <c r="R120" s="32"/>
      <c r="S120" s="32"/>
      <c r="T120" s="32"/>
      <c r="U120" s="32"/>
      <c r="V120" s="32"/>
      <c r="W120" s="31"/>
    </row>
    <row r="121" spans="6:23">
      <c r="F121" s="44"/>
      <c r="G121" s="44"/>
      <c r="H121" s="44"/>
      <c r="I121" s="44"/>
      <c r="J121" s="44"/>
      <c r="K121" s="44"/>
      <c r="L121" s="44"/>
      <c r="P121" s="32"/>
      <c r="Q121" s="32"/>
      <c r="R121" s="32"/>
      <c r="S121" s="32"/>
      <c r="T121" s="32"/>
      <c r="U121" s="32"/>
      <c r="V121" s="32"/>
      <c r="W121" s="31"/>
    </row>
    <row r="122" spans="6:23">
      <c r="F122" s="44"/>
      <c r="G122" s="44"/>
      <c r="H122" s="44"/>
      <c r="I122" s="44"/>
      <c r="J122" s="44"/>
      <c r="K122" s="44"/>
      <c r="L122" s="44"/>
      <c r="P122" s="32"/>
      <c r="Q122" s="32"/>
      <c r="R122" s="32"/>
      <c r="S122" s="32"/>
      <c r="T122" s="32"/>
      <c r="U122" s="32"/>
      <c r="V122" s="32"/>
      <c r="W122" s="31"/>
    </row>
    <row r="123" spans="6:23">
      <c r="F123" s="44"/>
      <c r="G123" s="44"/>
      <c r="H123" s="44"/>
      <c r="I123" s="44"/>
      <c r="J123" s="44"/>
      <c r="K123" s="44"/>
      <c r="L123" s="44"/>
      <c r="P123" s="32"/>
      <c r="Q123" s="32"/>
      <c r="R123" s="32"/>
      <c r="S123" s="32"/>
      <c r="T123" s="32"/>
      <c r="U123" s="32"/>
      <c r="V123" s="32"/>
      <c r="W123" s="31"/>
    </row>
    <row r="124" spans="6:23">
      <c r="F124" s="44"/>
      <c r="G124" s="44"/>
      <c r="H124" s="44"/>
      <c r="I124" s="44"/>
      <c r="J124" s="44"/>
      <c r="K124" s="44"/>
      <c r="L124" s="44"/>
      <c r="P124" s="32"/>
      <c r="Q124" s="32"/>
      <c r="R124" s="32"/>
      <c r="S124" s="32"/>
      <c r="T124" s="32"/>
      <c r="U124" s="32"/>
      <c r="V124" s="32"/>
      <c r="W124" s="31"/>
    </row>
    <row r="125" spans="6:23">
      <c r="F125" s="44"/>
      <c r="G125" s="44"/>
      <c r="H125" s="44"/>
      <c r="I125" s="44"/>
      <c r="J125" s="44"/>
      <c r="K125" s="44"/>
      <c r="L125" s="44"/>
      <c r="P125" s="32"/>
      <c r="Q125" s="32"/>
      <c r="R125" s="32"/>
      <c r="S125" s="32"/>
      <c r="T125" s="32"/>
      <c r="U125" s="32"/>
      <c r="V125" s="32"/>
      <c r="W125" s="31"/>
    </row>
    <row r="126" spans="6:23">
      <c r="F126" s="44"/>
      <c r="G126" s="44"/>
      <c r="H126" s="44"/>
      <c r="I126" s="44"/>
      <c r="J126" s="44"/>
      <c r="K126" s="44"/>
      <c r="L126" s="44"/>
      <c r="P126" s="32"/>
      <c r="Q126" s="32"/>
      <c r="R126" s="32"/>
      <c r="S126" s="32"/>
      <c r="T126" s="32"/>
      <c r="U126" s="32"/>
      <c r="V126" s="32"/>
      <c r="W126" s="31"/>
    </row>
    <row r="127" spans="6:23">
      <c r="F127" s="44"/>
      <c r="G127" s="44"/>
      <c r="H127" s="44"/>
      <c r="I127" s="44"/>
      <c r="J127" s="44"/>
      <c r="K127" s="44"/>
      <c r="L127" s="44"/>
      <c r="P127" s="32"/>
      <c r="Q127" s="32"/>
      <c r="R127" s="32"/>
      <c r="S127" s="32"/>
      <c r="T127" s="32"/>
      <c r="U127" s="32"/>
      <c r="V127" s="32"/>
      <c r="W127" s="31"/>
    </row>
    <row r="128" spans="6:23">
      <c r="F128" s="44"/>
      <c r="G128" s="44"/>
      <c r="H128" s="44"/>
      <c r="I128" s="44"/>
      <c r="J128" s="44"/>
      <c r="K128" s="44"/>
      <c r="L128" s="44"/>
      <c r="P128" s="31"/>
      <c r="Q128" s="31"/>
      <c r="R128" s="31"/>
      <c r="S128" s="31"/>
      <c r="T128" s="31"/>
      <c r="U128" s="31"/>
      <c r="V128" s="31"/>
      <c r="W128" s="31"/>
    </row>
    <row r="129" spans="6:23">
      <c r="F129" s="44"/>
      <c r="G129" s="44"/>
      <c r="H129" s="44"/>
      <c r="I129" s="44"/>
      <c r="J129" s="44"/>
      <c r="K129" s="44"/>
      <c r="L129" s="44"/>
      <c r="P129" s="31"/>
      <c r="Q129" s="31"/>
      <c r="R129" s="31"/>
      <c r="S129" s="31"/>
      <c r="T129" s="31"/>
      <c r="U129" s="31"/>
      <c r="V129" s="31"/>
      <c r="W129" s="31"/>
    </row>
    <row r="130" spans="6:23">
      <c r="F130" s="44"/>
      <c r="G130" s="44"/>
      <c r="H130" s="44"/>
      <c r="I130" s="44"/>
      <c r="J130" s="44"/>
      <c r="K130" s="44"/>
      <c r="L130" s="44"/>
      <c r="P130" s="31"/>
      <c r="Q130" s="31"/>
      <c r="R130" s="31"/>
      <c r="S130" s="31"/>
      <c r="T130" s="31"/>
      <c r="U130" s="31"/>
      <c r="V130" s="31"/>
      <c r="W130" s="31"/>
    </row>
    <row r="131" spans="6:23">
      <c r="F131" s="44"/>
      <c r="G131" s="44"/>
      <c r="H131" s="44"/>
      <c r="I131" s="44"/>
      <c r="J131" s="44"/>
      <c r="K131" s="44"/>
      <c r="L131" s="44"/>
      <c r="P131" s="31"/>
      <c r="Q131" s="31"/>
      <c r="R131" s="31"/>
      <c r="S131" s="31"/>
      <c r="T131" s="31"/>
      <c r="U131" s="31"/>
      <c r="V131" s="31"/>
      <c r="W131" s="31"/>
    </row>
    <row r="132" spans="6:23">
      <c r="F132" s="44"/>
      <c r="G132" s="44"/>
      <c r="H132" s="44"/>
      <c r="I132" s="44"/>
      <c r="J132" s="44"/>
      <c r="K132" s="44"/>
      <c r="L132" s="44"/>
      <c r="P132" s="31"/>
      <c r="Q132" s="31"/>
      <c r="R132" s="31"/>
      <c r="S132" s="31"/>
      <c r="T132" s="31"/>
      <c r="U132" s="31"/>
      <c r="V132" s="31"/>
      <c r="W132" s="31"/>
    </row>
    <row r="133" spans="6:23">
      <c r="F133" s="44"/>
      <c r="G133" s="44"/>
      <c r="H133" s="44"/>
      <c r="I133" s="44"/>
      <c r="J133" s="44"/>
      <c r="K133" s="44"/>
      <c r="L133" s="44"/>
      <c r="P133" s="31"/>
      <c r="Q133" s="31"/>
      <c r="R133" s="31"/>
      <c r="S133" s="31"/>
      <c r="T133" s="31"/>
      <c r="U133" s="31"/>
      <c r="V133" s="31"/>
      <c r="W133" s="31"/>
    </row>
    <row r="134" spans="6:23">
      <c r="F134" s="44"/>
      <c r="G134" s="44"/>
      <c r="H134" s="44"/>
      <c r="I134" s="44"/>
      <c r="J134" s="44"/>
      <c r="K134" s="44"/>
      <c r="L134" s="44"/>
      <c r="P134" s="31"/>
      <c r="Q134" s="31"/>
      <c r="R134" s="31"/>
      <c r="S134" s="31"/>
      <c r="T134" s="31"/>
      <c r="U134" s="31"/>
      <c r="V134" s="31"/>
      <c r="W134" s="31"/>
    </row>
    <row r="135" spans="6:23">
      <c r="F135" s="44"/>
      <c r="G135" s="44"/>
      <c r="H135" s="44"/>
      <c r="I135" s="44"/>
      <c r="J135" s="44"/>
      <c r="K135" s="44"/>
      <c r="L135" s="44"/>
      <c r="P135" s="31"/>
      <c r="Q135" s="31"/>
      <c r="R135" s="31"/>
      <c r="S135" s="31"/>
      <c r="T135" s="31"/>
      <c r="U135" s="31"/>
      <c r="V135" s="31"/>
      <c r="W135" s="31"/>
    </row>
    <row r="136" spans="6:23">
      <c r="F136" s="44"/>
      <c r="G136" s="44"/>
      <c r="H136" s="44"/>
      <c r="I136" s="44"/>
      <c r="J136" s="44"/>
      <c r="K136" s="44"/>
      <c r="L136" s="44"/>
      <c r="P136" s="31"/>
      <c r="Q136" s="31"/>
      <c r="R136" s="31"/>
      <c r="S136" s="31"/>
      <c r="T136" s="31"/>
      <c r="U136" s="31"/>
      <c r="V136" s="31"/>
      <c r="W136" s="31"/>
    </row>
    <row r="137" spans="6:23">
      <c r="F137" s="44"/>
      <c r="G137" s="44"/>
      <c r="H137" s="44"/>
      <c r="I137" s="44"/>
      <c r="J137" s="44"/>
      <c r="K137" s="44"/>
      <c r="L137" s="44"/>
      <c r="P137" s="31"/>
      <c r="Q137" s="31"/>
      <c r="R137" s="31"/>
      <c r="S137" s="31"/>
      <c r="T137" s="31"/>
      <c r="U137" s="31"/>
      <c r="V137" s="31"/>
      <c r="W137" s="31"/>
    </row>
    <row r="138" spans="6:23">
      <c r="F138" s="44"/>
      <c r="G138" s="44"/>
      <c r="H138" s="44"/>
      <c r="I138" s="44"/>
      <c r="J138" s="44"/>
      <c r="K138" s="44"/>
      <c r="L138" s="44"/>
      <c r="P138" s="31"/>
      <c r="Q138" s="31"/>
      <c r="R138" s="31"/>
      <c r="S138" s="31"/>
      <c r="T138" s="31"/>
      <c r="U138" s="31"/>
      <c r="V138" s="31"/>
      <c r="W138" s="31"/>
    </row>
    <row r="139" spans="6:23">
      <c r="F139" s="44"/>
      <c r="G139" s="44"/>
      <c r="H139" s="44"/>
      <c r="I139" s="44"/>
      <c r="J139" s="44"/>
      <c r="K139" s="44"/>
      <c r="L139" s="44"/>
      <c r="P139" s="31"/>
      <c r="Q139" s="31"/>
      <c r="R139" s="31"/>
      <c r="S139" s="31"/>
      <c r="T139" s="31"/>
      <c r="U139" s="31"/>
      <c r="V139" s="31"/>
      <c r="W139" s="31"/>
    </row>
    <row r="140" spans="6:23">
      <c r="F140" s="44"/>
      <c r="G140" s="44"/>
      <c r="H140" s="44"/>
      <c r="I140" s="44"/>
      <c r="J140" s="44"/>
      <c r="K140" s="44"/>
      <c r="L140" s="44"/>
      <c r="P140" s="31"/>
      <c r="Q140" s="31"/>
      <c r="R140" s="31"/>
      <c r="S140" s="31"/>
      <c r="T140" s="31"/>
      <c r="U140" s="31"/>
      <c r="V140" s="31"/>
      <c r="W140" s="31"/>
    </row>
    <row r="141" spans="6:23">
      <c r="F141" s="44"/>
      <c r="G141" s="44"/>
      <c r="H141" s="44"/>
      <c r="I141" s="44"/>
      <c r="J141" s="44"/>
      <c r="K141" s="44"/>
      <c r="L141" s="44"/>
      <c r="P141" s="31"/>
      <c r="Q141" s="31"/>
      <c r="R141" s="31"/>
      <c r="S141" s="31"/>
      <c r="T141" s="31"/>
      <c r="U141" s="31"/>
      <c r="V141" s="31"/>
      <c r="W141" s="31"/>
    </row>
    <row r="142" spans="6:23">
      <c r="F142" s="44"/>
      <c r="G142" s="44"/>
      <c r="H142" s="44"/>
      <c r="I142" s="44"/>
      <c r="J142" s="44"/>
      <c r="K142" s="44"/>
      <c r="L142" s="44"/>
      <c r="P142" s="31"/>
      <c r="Q142" s="31"/>
      <c r="R142" s="31"/>
      <c r="S142" s="31"/>
      <c r="T142" s="31"/>
      <c r="U142" s="31"/>
      <c r="V142" s="31"/>
      <c r="W142" s="31"/>
    </row>
    <row r="143" spans="6:23">
      <c r="F143" s="44"/>
      <c r="G143" s="44"/>
      <c r="H143" s="44"/>
      <c r="I143" s="44"/>
      <c r="J143" s="44"/>
      <c r="K143" s="44"/>
      <c r="L143" s="44"/>
      <c r="P143" s="31"/>
      <c r="Q143" s="31"/>
      <c r="R143" s="31"/>
      <c r="S143" s="31"/>
      <c r="T143" s="31"/>
      <c r="U143" s="31"/>
      <c r="V143" s="31"/>
      <c r="W143" s="31"/>
    </row>
    <row r="144" spans="6:23">
      <c r="F144" s="44"/>
      <c r="G144" s="44"/>
      <c r="H144" s="44"/>
      <c r="I144" s="44"/>
      <c r="J144" s="44"/>
      <c r="K144" s="44"/>
      <c r="L144" s="44"/>
      <c r="P144" s="31"/>
      <c r="Q144" s="31"/>
      <c r="R144" s="31"/>
      <c r="S144" s="31"/>
      <c r="T144" s="31"/>
      <c r="U144" s="31"/>
      <c r="V144" s="31"/>
      <c r="W144" s="31"/>
    </row>
    <row r="145" spans="6:23">
      <c r="F145" s="44"/>
      <c r="G145" s="44"/>
      <c r="H145" s="44"/>
      <c r="I145" s="44"/>
      <c r="J145" s="44"/>
      <c r="K145" s="44"/>
      <c r="L145" s="44"/>
      <c r="P145" s="31"/>
      <c r="Q145" s="31"/>
      <c r="R145" s="31"/>
      <c r="S145" s="31"/>
      <c r="T145" s="31"/>
      <c r="U145" s="31"/>
      <c r="V145" s="31"/>
      <c r="W145" s="31"/>
    </row>
    <row r="146" spans="6:23">
      <c r="F146" s="44"/>
      <c r="G146" s="44"/>
      <c r="H146" s="44"/>
      <c r="I146" s="44"/>
      <c r="J146" s="44"/>
      <c r="K146" s="44"/>
      <c r="L146" s="44"/>
      <c r="P146" s="31"/>
      <c r="Q146" s="31"/>
      <c r="R146" s="31"/>
      <c r="S146" s="31"/>
      <c r="T146" s="31"/>
      <c r="U146" s="31"/>
      <c r="V146" s="31"/>
      <c r="W146" s="31"/>
    </row>
    <row r="147" spans="6:23">
      <c r="F147" s="44"/>
      <c r="G147" s="44"/>
      <c r="H147" s="44"/>
      <c r="I147" s="44"/>
      <c r="J147" s="44"/>
      <c r="K147" s="44"/>
      <c r="L147" s="44"/>
      <c r="P147" s="31"/>
      <c r="Q147" s="31"/>
      <c r="R147" s="31"/>
      <c r="S147" s="31"/>
      <c r="T147" s="31"/>
      <c r="U147" s="31"/>
      <c r="V147" s="31"/>
      <c r="W147" s="31"/>
    </row>
    <row r="148" spans="6:23">
      <c r="F148" s="44"/>
      <c r="G148" s="44"/>
      <c r="H148" s="44"/>
      <c r="I148" s="44"/>
      <c r="J148" s="44"/>
      <c r="K148" s="44"/>
      <c r="L148" s="44"/>
      <c r="P148" s="31"/>
      <c r="Q148" s="31"/>
      <c r="R148" s="31"/>
      <c r="S148" s="31"/>
      <c r="T148" s="31"/>
      <c r="U148" s="31"/>
      <c r="V148" s="31"/>
      <c r="W148" s="31"/>
    </row>
    <row r="149" spans="6:23">
      <c r="F149" s="44"/>
      <c r="G149" s="44"/>
      <c r="H149" s="44"/>
      <c r="I149" s="44"/>
      <c r="J149" s="44"/>
      <c r="K149" s="44"/>
      <c r="L149" s="44"/>
      <c r="P149" s="31"/>
      <c r="Q149" s="31"/>
      <c r="R149" s="31"/>
      <c r="S149" s="31"/>
      <c r="T149" s="31"/>
      <c r="U149" s="31"/>
      <c r="V149" s="31"/>
      <c r="W149" s="31"/>
    </row>
    <row r="150" spans="6:23">
      <c r="F150" s="44"/>
      <c r="G150" s="44"/>
      <c r="H150" s="44"/>
      <c r="I150" s="44"/>
      <c r="J150" s="44"/>
      <c r="K150" s="44"/>
      <c r="L150" s="44"/>
      <c r="P150" s="31"/>
      <c r="Q150" s="31"/>
      <c r="R150" s="31"/>
      <c r="S150" s="31"/>
      <c r="T150" s="31"/>
      <c r="U150" s="31"/>
      <c r="V150" s="31"/>
      <c r="W150" s="31"/>
    </row>
    <row r="151" spans="6:23">
      <c r="F151" s="44"/>
      <c r="G151" s="44"/>
      <c r="H151" s="44"/>
      <c r="I151" s="44"/>
      <c r="J151" s="44"/>
      <c r="K151" s="44"/>
      <c r="L151" s="44"/>
      <c r="P151" s="31"/>
      <c r="Q151" s="31"/>
      <c r="R151" s="31"/>
      <c r="S151" s="31"/>
      <c r="T151" s="31"/>
      <c r="U151" s="31"/>
      <c r="V151" s="31"/>
      <c r="W151" s="31"/>
    </row>
    <row r="152" spans="6:23">
      <c r="F152" s="44"/>
      <c r="G152" s="44"/>
      <c r="H152" s="44"/>
      <c r="I152" s="44"/>
      <c r="J152" s="44"/>
      <c r="K152" s="44"/>
      <c r="L152" s="44"/>
      <c r="P152" s="31"/>
      <c r="Q152" s="31"/>
      <c r="R152" s="31"/>
      <c r="S152" s="31"/>
      <c r="T152" s="31"/>
      <c r="U152" s="31"/>
      <c r="V152" s="31"/>
      <c r="W152" s="31"/>
    </row>
    <row r="153" spans="6:23">
      <c r="F153" s="44"/>
      <c r="G153" s="44"/>
      <c r="H153" s="44"/>
      <c r="I153" s="44"/>
      <c r="J153" s="44"/>
      <c r="K153" s="44"/>
      <c r="L153" s="44"/>
      <c r="P153" s="31"/>
      <c r="Q153" s="31"/>
      <c r="R153" s="31"/>
      <c r="S153" s="31"/>
      <c r="T153" s="31"/>
      <c r="U153" s="31"/>
      <c r="V153" s="31"/>
      <c r="W153" s="31"/>
    </row>
    <row r="154" spans="6:23">
      <c r="F154" s="44"/>
      <c r="G154" s="44"/>
      <c r="H154" s="44"/>
      <c r="I154" s="44"/>
      <c r="J154" s="44"/>
      <c r="K154" s="44"/>
      <c r="L154" s="44"/>
      <c r="P154" s="31"/>
      <c r="Q154" s="31"/>
      <c r="R154" s="31"/>
      <c r="S154" s="31"/>
      <c r="T154" s="31"/>
      <c r="U154" s="31"/>
      <c r="V154" s="31"/>
      <c r="W154" s="31"/>
    </row>
    <row r="155" spans="6:23">
      <c r="F155" s="34"/>
      <c r="G155" s="34"/>
      <c r="H155" s="34"/>
      <c r="I155" s="34"/>
      <c r="J155" s="34"/>
      <c r="K155" s="34"/>
      <c r="L155" s="34"/>
      <c r="P155" s="31"/>
      <c r="Q155" s="31"/>
      <c r="R155" s="31"/>
      <c r="S155" s="31"/>
      <c r="T155" s="31"/>
      <c r="U155" s="31"/>
      <c r="V155" s="31"/>
      <c r="W155" s="31"/>
    </row>
    <row r="156" spans="6:23">
      <c r="F156" s="34"/>
      <c r="G156" s="34"/>
      <c r="H156" s="34"/>
      <c r="I156" s="34"/>
      <c r="J156" s="34"/>
      <c r="K156" s="34"/>
      <c r="L156" s="34"/>
      <c r="P156" s="31"/>
      <c r="Q156" s="31"/>
      <c r="R156" s="31"/>
      <c r="S156" s="31"/>
      <c r="T156" s="31"/>
      <c r="U156" s="31"/>
      <c r="V156" s="31"/>
      <c r="W156" s="31"/>
    </row>
    <row r="157" spans="6:23">
      <c r="F157" s="34"/>
      <c r="G157" s="34"/>
      <c r="H157" s="34"/>
      <c r="I157" s="34"/>
      <c r="J157" s="34"/>
      <c r="K157" s="34"/>
      <c r="L157" s="34"/>
      <c r="P157" s="31"/>
      <c r="Q157" s="31"/>
      <c r="R157" s="31"/>
      <c r="S157" s="31"/>
      <c r="T157" s="31"/>
      <c r="U157" s="31"/>
      <c r="V157" s="31"/>
      <c r="W157" s="31"/>
    </row>
    <row r="158" spans="6:23">
      <c r="F158" s="34"/>
      <c r="G158" s="34"/>
      <c r="H158" s="34"/>
      <c r="I158" s="34"/>
      <c r="J158" s="34"/>
      <c r="K158" s="34"/>
      <c r="L158" s="34"/>
      <c r="P158" s="31"/>
      <c r="Q158" s="31"/>
      <c r="R158" s="31"/>
      <c r="S158" s="31"/>
      <c r="T158" s="31"/>
      <c r="U158" s="31"/>
      <c r="V158" s="31"/>
      <c r="W158" s="31"/>
    </row>
    <row r="159" spans="6:23">
      <c r="F159" s="34"/>
      <c r="G159" s="34"/>
      <c r="H159" s="34"/>
      <c r="I159" s="34"/>
      <c r="J159" s="34"/>
      <c r="K159" s="34"/>
      <c r="L159" s="34"/>
      <c r="P159" s="31"/>
      <c r="Q159" s="31"/>
      <c r="R159" s="31"/>
      <c r="S159" s="31"/>
      <c r="T159" s="31"/>
      <c r="U159" s="31"/>
      <c r="V159" s="31"/>
      <c r="W159" s="31"/>
    </row>
    <row r="160" spans="6:23">
      <c r="F160" s="34"/>
      <c r="G160" s="34"/>
      <c r="H160" s="34"/>
      <c r="I160" s="34"/>
      <c r="J160" s="34"/>
      <c r="K160" s="34"/>
      <c r="L160" s="34"/>
      <c r="P160" s="31"/>
      <c r="Q160" s="31"/>
      <c r="R160" s="31"/>
      <c r="S160" s="31"/>
      <c r="T160" s="31"/>
      <c r="U160" s="31"/>
      <c r="V160" s="31"/>
      <c r="W160" s="31"/>
    </row>
    <row r="161" spans="6:23">
      <c r="F161" s="34"/>
      <c r="G161" s="34"/>
      <c r="H161" s="34"/>
      <c r="I161" s="34"/>
      <c r="J161" s="34"/>
      <c r="K161" s="34"/>
      <c r="L161" s="34"/>
      <c r="P161" s="31"/>
      <c r="Q161" s="31"/>
      <c r="R161" s="31"/>
      <c r="S161" s="31"/>
      <c r="T161" s="31"/>
      <c r="U161" s="31"/>
      <c r="V161" s="31"/>
      <c r="W161" s="31"/>
    </row>
    <row r="162" spans="6:23">
      <c r="F162" s="34"/>
      <c r="G162" s="34"/>
      <c r="H162" s="34"/>
      <c r="I162" s="34"/>
      <c r="J162" s="34"/>
      <c r="K162" s="34"/>
      <c r="L162" s="34"/>
      <c r="P162" s="31"/>
      <c r="Q162" s="31"/>
      <c r="R162" s="31"/>
      <c r="S162" s="31"/>
      <c r="T162" s="31"/>
      <c r="U162" s="31"/>
      <c r="V162" s="31"/>
      <c r="W162" s="31"/>
    </row>
    <row r="163" spans="6:23">
      <c r="F163" s="34"/>
      <c r="G163" s="34"/>
      <c r="H163" s="34"/>
      <c r="I163" s="34"/>
      <c r="J163" s="34"/>
      <c r="K163" s="34"/>
      <c r="L163" s="34"/>
      <c r="P163" s="31"/>
      <c r="Q163" s="31"/>
      <c r="R163" s="31"/>
      <c r="S163" s="31"/>
      <c r="T163" s="31"/>
      <c r="U163" s="31"/>
      <c r="V163" s="31"/>
      <c r="W163" s="31"/>
    </row>
    <row r="164" spans="6:23">
      <c r="F164" s="34"/>
      <c r="G164" s="34"/>
      <c r="H164" s="34"/>
      <c r="I164" s="34"/>
      <c r="J164" s="34"/>
      <c r="K164" s="34"/>
      <c r="L164" s="34"/>
      <c r="P164" s="31"/>
      <c r="Q164" s="31"/>
      <c r="R164" s="31"/>
      <c r="S164" s="31"/>
      <c r="T164" s="31"/>
      <c r="U164" s="31"/>
      <c r="V164" s="31"/>
      <c r="W164" s="31"/>
    </row>
    <row r="165" spans="6:23">
      <c r="F165" s="34"/>
      <c r="G165" s="34"/>
      <c r="H165" s="34"/>
      <c r="I165" s="34"/>
      <c r="J165" s="34"/>
      <c r="K165" s="34"/>
      <c r="L165" s="34"/>
      <c r="P165" s="31"/>
      <c r="Q165" s="31"/>
      <c r="R165" s="31"/>
      <c r="S165" s="31"/>
      <c r="T165" s="31"/>
      <c r="U165" s="31"/>
      <c r="V165" s="31"/>
      <c r="W165" s="31"/>
    </row>
    <row r="166" spans="6:23">
      <c r="F166" s="34"/>
      <c r="G166" s="34"/>
      <c r="H166" s="34"/>
      <c r="I166" s="34"/>
      <c r="J166" s="34"/>
      <c r="K166" s="34"/>
      <c r="L166" s="34"/>
      <c r="P166" s="31"/>
      <c r="Q166" s="31"/>
      <c r="R166" s="31"/>
      <c r="S166" s="31"/>
      <c r="T166" s="31"/>
      <c r="U166" s="31"/>
      <c r="V166" s="31"/>
      <c r="W166" s="31"/>
    </row>
    <row r="167" spans="6:23">
      <c r="F167" s="34"/>
      <c r="G167" s="34"/>
      <c r="H167" s="34"/>
      <c r="I167" s="34"/>
      <c r="J167" s="34"/>
      <c r="K167" s="34"/>
      <c r="L167" s="34"/>
      <c r="P167" s="31"/>
      <c r="Q167" s="31"/>
      <c r="R167" s="31"/>
      <c r="S167" s="31"/>
      <c r="T167" s="31"/>
      <c r="U167" s="31"/>
      <c r="V167" s="31"/>
      <c r="W167" s="31"/>
    </row>
    <row r="168" spans="6:23">
      <c r="F168" s="34"/>
      <c r="G168" s="34"/>
      <c r="H168" s="34"/>
      <c r="I168" s="34"/>
      <c r="J168" s="34"/>
      <c r="K168" s="34"/>
      <c r="L168" s="34"/>
      <c r="P168" s="31"/>
      <c r="Q168" s="31"/>
      <c r="R168" s="31"/>
      <c r="S168" s="31"/>
      <c r="T168" s="31"/>
      <c r="U168" s="31"/>
      <c r="V168" s="31"/>
      <c r="W168" s="31"/>
    </row>
    <row r="169" spans="6:23">
      <c r="F169" s="34"/>
      <c r="G169" s="34"/>
      <c r="H169" s="34"/>
      <c r="I169" s="34"/>
      <c r="J169" s="34"/>
      <c r="K169" s="34"/>
      <c r="L169" s="34"/>
      <c r="P169" s="31"/>
      <c r="Q169" s="31"/>
      <c r="R169" s="31"/>
      <c r="S169" s="31"/>
      <c r="T169" s="31"/>
      <c r="U169" s="31"/>
      <c r="V169" s="31"/>
      <c r="W169" s="31"/>
    </row>
    <row r="170" spans="6:23">
      <c r="F170" s="34"/>
      <c r="G170" s="34"/>
      <c r="H170" s="34"/>
      <c r="I170" s="34"/>
      <c r="J170" s="34"/>
      <c r="K170" s="34"/>
      <c r="L170" s="34"/>
      <c r="P170" s="31"/>
      <c r="Q170" s="31"/>
      <c r="R170" s="31"/>
      <c r="S170" s="31"/>
      <c r="T170" s="31"/>
      <c r="U170" s="31"/>
      <c r="V170" s="31"/>
      <c r="W170" s="31"/>
    </row>
    <row r="171" spans="6:23">
      <c r="F171" s="34"/>
      <c r="G171" s="34"/>
      <c r="H171" s="34"/>
      <c r="I171" s="34"/>
      <c r="J171" s="34"/>
      <c r="K171" s="34"/>
      <c r="L171" s="34"/>
      <c r="P171" s="31"/>
      <c r="Q171" s="31"/>
      <c r="R171" s="31"/>
      <c r="S171" s="31"/>
      <c r="T171" s="31"/>
      <c r="U171" s="31"/>
      <c r="V171" s="31"/>
      <c r="W171" s="31"/>
    </row>
    <row r="172" spans="6:23">
      <c r="F172" s="34"/>
      <c r="G172" s="34"/>
      <c r="H172" s="34"/>
      <c r="I172" s="34"/>
      <c r="J172" s="34"/>
      <c r="K172" s="34"/>
      <c r="L172" s="34"/>
      <c r="P172" s="31"/>
      <c r="Q172" s="31"/>
      <c r="R172" s="31"/>
      <c r="S172" s="31"/>
      <c r="T172" s="31"/>
      <c r="U172" s="31"/>
      <c r="V172" s="31"/>
      <c r="W172" s="31"/>
    </row>
    <row r="173" spans="6:23">
      <c r="F173" s="34"/>
      <c r="G173" s="34"/>
      <c r="H173" s="34"/>
      <c r="I173" s="34"/>
      <c r="J173" s="34"/>
      <c r="K173" s="34"/>
      <c r="L173" s="34"/>
      <c r="P173" s="31"/>
      <c r="Q173" s="31"/>
      <c r="R173" s="31"/>
      <c r="S173" s="31"/>
      <c r="T173" s="31"/>
      <c r="U173" s="31"/>
      <c r="V173" s="31"/>
      <c r="W173" s="31"/>
    </row>
    <row r="174" spans="6:23">
      <c r="F174" s="34"/>
      <c r="G174" s="34"/>
      <c r="H174" s="34"/>
      <c r="I174" s="34"/>
      <c r="J174" s="34"/>
      <c r="K174" s="34"/>
      <c r="L174" s="34"/>
      <c r="P174" s="31"/>
      <c r="Q174" s="31"/>
      <c r="R174" s="31"/>
      <c r="S174" s="31"/>
      <c r="T174" s="31"/>
      <c r="U174" s="31"/>
      <c r="V174" s="31"/>
      <c r="W174" s="31"/>
    </row>
    <row r="175" spans="6:23">
      <c r="F175" s="34"/>
      <c r="G175" s="34"/>
      <c r="H175" s="34"/>
      <c r="I175" s="34"/>
      <c r="J175" s="34"/>
      <c r="K175" s="34"/>
      <c r="L175" s="34"/>
      <c r="P175" s="31"/>
      <c r="Q175" s="31"/>
      <c r="R175" s="31"/>
      <c r="S175" s="31"/>
      <c r="T175" s="31"/>
      <c r="U175" s="31"/>
      <c r="V175" s="31"/>
      <c r="W175" s="31"/>
    </row>
    <row r="176" spans="6:23">
      <c r="F176" s="34"/>
      <c r="G176" s="34"/>
      <c r="H176" s="34"/>
      <c r="I176" s="34"/>
      <c r="J176" s="34"/>
      <c r="K176" s="34"/>
      <c r="L176" s="34"/>
      <c r="P176" s="31"/>
      <c r="Q176" s="31"/>
      <c r="R176" s="31"/>
      <c r="S176" s="31"/>
      <c r="T176" s="31"/>
      <c r="U176" s="31"/>
      <c r="V176" s="31"/>
      <c r="W176" s="31"/>
    </row>
    <row r="177" spans="6:23">
      <c r="F177" s="34"/>
      <c r="G177" s="34"/>
      <c r="H177" s="34"/>
      <c r="I177" s="34"/>
      <c r="J177" s="34"/>
      <c r="K177" s="34"/>
      <c r="L177" s="34"/>
      <c r="P177" s="31"/>
      <c r="Q177" s="31"/>
      <c r="R177" s="31"/>
      <c r="S177" s="31"/>
      <c r="T177" s="31"/>
      <c r="U177" s="31"/>
      <c r="V177" s="31"/>
      <c r="W177" s="31"/>
    </row>
    <row r="178" spans="6:23">
      <c r="F178" s="34"/>
      <c r="G178" s="34"/>
      <c r="H178" s="34"/>
      <c r="I178" s="34"/>
      <c r="J178" s="34"/>
      <c r="K178" s="34"/>
      <c r="L178" s="34"/>
      <c r="P178" s="31"/>
      <c r="Q178" s="31"/>
      <c r="R178" s="31"/>
      <c r="S178" s="31"/>
      <c r="T178" s="31"/>
      <c r="U178" s="31"/>
      <c r="V178" s="31"/>
      <c r="W178" s="31"/>
    </row>
    <row r="179" spans="6:23">
      <c r="F179" s="34"/>
      <c r="G179" s="34"/>
      <c r="H179" s="34"/>
      <c r="I179" s="34"/>
      <c r="J179" s="34"/>
      <c r="K179" s="34"/>
      <c r="L179" s="34"/>
      <c r="P179" s="31"/>
      <c r="Q179" s="31"/>
      <c r="R179" s="31"/>
      <c r="S179" s="31"/>
      <c r="T179" s="31"/>
      <c r="U179" s="31"/>
      <c r="V179" s="31"/>
      <c r="W179" s="31"/>
    </row>
    <row r="180" spans="6:23">
      <c r="F180" s="34"/>
      <c r="G180" s="34"/>
      <c r="H180" s="34"/>
      <c r="I180" s="34"/>
      <c r="J180" s="34"/>
      <c r="K180" s="34"/>
      <c r="L180" s="34"/>
    </row>
    <row r="181" spans="6:23">
      <c r="F181" s="34"/>
      <c r="G181" s="34"/>
      <c r="H181" s="34"/>
      <c r="I181" s="34"/>
      <c r="J181" s="34"/>
      <c r="K181" s="34"/>
      <c r="L181" s="34"/>
    </row>
    <row r="182" spans="6:23">
      <c r="F182" s="34"/>
      <c r="G182" s="34"/>
      <c r="H182" s="34"/>
      <c r="I182" s="34"/>
      <c r="J182" s="34"/>
      <c r="K182" s="34"/>
      <c r="L182" s="34"/>
    </row>
    <row r="183" spans="6:23">
      <c r="F183" s="34"/>
      <c r="G183" s="34"/>
      <c r="H183" s="34"/>
      <c r="I183" s="34"/>
      <c r="J183" s="34"/>
      <c r="K183" s="34"/>
      <c r="L183" s="34"/>
    </row>
    <row r="184" spans="6:23">
      <c r="F184" s="34"/>
      <c r="G184" s="34"/>
      <c r="H184" s="34"/>
      <c r="I184" s="34"/>
      <c r="J184" s="34"/>
      <c r="K184" s="34"/>
      <c r="L184" s="34"/>
    </row>
    <row r="185" spans="6:23">
      <c r="F185" s="34"/>
      <c r="G185" s="34"/>
      <c r="H185" s="34"/>
      <c r="I185" s="34"/>
      <c r="J185" s="34"/>
      <c r="K185" s="34"/>
      <c r="L185" s="34"/>
    </row>
    <row r="186" spans="6:23">
      <c r="F186" s="34"/>
      <c r="G186" s="34"/>
      <c r="H186" s="34"/>
      <c r="I186" s="34"/>
      <c r="J186" s="34"/>
      <c r="K186" s="34"/>
      <c r="L186" s="34"/>
    </row>
    <row r="187" spans="6:23">
      <c r="F187" s="34"/>
      <c r="G187" s="34"/>
      <c r="H187" s="34"/>
      <c r="I187" s="34"/>
      <c r="J187" s="34"/>
      <c r="K187" s="34"/>
      <c r="L187" s="34"/>
    </row>
    <row r="188" spans="6:23">
      <c r="F188" s="34"/>
      <c r="G188" s="34"/>
      <c r="H188" s="34"/>
      <c r="I188" s="34"/>
      <c r="J188" s="34"/>
      <c r="K188" s="34"/>
      <c r="L188" s="34"/>
    </row>
    <row r="189" spans="6:23">
      <c r="F189" s="34"/>
      <c r="G189" s="34"/>
      <c r="H189" s="34"/>
      <c r="I189" s="34"/>
      <c r="J189" s="34"/>
      <c r="K189" s="34"/>
      <c r="L189" s="34"/>
    </row>
    <row r="190" spans="6:23">
      <c r="F190" s="34"/>
      <c r="G190" s="34"/>
      <c r="H190" s="34"/>
      <c r="I190" s="34"/>
      <c r="J190" s="34"/>
      <c r="K190" s="34"/>
      <c r="L190" s="34"/>
    </row>
    <row r="191" spans="6:23">
      <c r="F191" s="34"/>
      <c r="G191" s="34"/>
      <c r="H191" s="34"/>
      <c r="I191" s="34"/>
      <c r="J191" s="34"/>
      <c r="K191" s="34"/>
      <c r="L191" s="34"/>
    </row>
    <row r="192" spans="6:23">
      <c r="F192" s="34"/>
      <c r="G192" s="34"/>
      <c r="H192" s="34"/>
      <c r="I192" s="34"/>
      <c r="J192" s="34"/>
      <c r="K192" s="34"/>
      <c r="L192" s="34"/>
    </row>
    <row r="193" spans="6:12">
      <c r="F193" s="34"/>
      <c r="G193" s="34"/>
      <c r="H193" s="34"/>
      <c r="I193" s="34"/>
      <c r="J193" s="34"/>
      <c r="K193" s="34"/>
      <c r="L193" s="34"/>
    </row>
    <row r="194" spans="6:12">
      <c r="F194" s="34"/>
      <c r="G194" s="34"/>
      <c r="H194" s="34"/>
      <c r="I194" s="34"/>
      <c r="J194" s="34"/>
      <c r="K194" s="34"/>
      <c r="L194" s="34"/>
    </row>
    <row r="195" spans="6:12">
      <c r="F195" s="34"/>
      <c r="G195" s="34"/>
      <c r="H195" s="34"/>
      <c r="I195" s="34"/>
      <c r="J195" s="34"/>
      <c r="K195" s="34"/>
      <c r="L195" s="34"/>
    </row>
    <row r="196" spans="6:12">
      <c r="F196" s="34"/>
      <c r="G196" s="34"/>
      <c r="H196" s="34"/>
      <c r="I196" s="34"/>
      <c r="J196" s="34"/>
      <c r="K196" s="34"/>
      <c r="L196" s="34"/>
    </row>
    <row r="197" spans="6:12">
      <c r="F197" s="34"/>
      <c r="G197" s="34"/>
      <c r="H197" s="34"/>
      <c r="I197" s="34"/>
      <c r="J197" s="34"/>
      <c r="K197" s="34"/>
      <c r="L197" s="34"/>
    </row>
    <row r="198" spans="6:12">
      <c r="F198" s="34"/>
      <c r="G198" s="34"/>
      <c r="H198" s="34"/>
      <c r="I198" s="34"/>
      <c r="J198" s="34"/>
      <c r="K198" s="34"/>
      <c r="L198" s="34"/>
    </row>
    <row r="199" spans="6:12">
      <c r="F199" s="34"/>
      <c r="G199" s="34"/>
      <c r="H199" s="34"/>
      <c r="I199" s="34"/>
      <c r="J199" s="34"/>
      <c r="K199" s="34"/>
      <c r="L199" s="34"/>
    </row>
    <row r="200" spans="6:12">
      <c r="F200" s="34"/>
      <c r="G200" s="34"/>
      <c r="H200" s="34"/>
      <c r="I200" s="34"/>
      <c r="J200" s="34"/>
      <c r="K200" s="34"/>
      <c r="L200" s="34"/>
    </row>
    <row r="201" spans="6:12">
      <c r="F201" s="34"/>
      <c r="G201" s="34"/>
      <c r="H201" s="34"/>
      <c r="I201" s="34"/>
      <c r="J201" s="34"/>
      <c r="K201" s="34"/>
      <c r="L201" s="34"/>
    </row>
    <row r="202" spans="6:12">
      <c r="F202" s="34"/>
      <c r="G202" s="34"/>
      <c r="H202" s="34"/>
      <c r="I202" s="34"/>
      <c r="J202" s="34"/>
      <c r="K202" s="34"/>
      <c r="L202" s="34"/>
    </row>
    <row r="203" spans="6:12">
      <c r="F203" s="34"/>
      <c r="G203" s="34"/>
      <c r="H203" s="34"/>
      <c r="I203" s="34"/>
      <c r="J203" s="34"/>
      <c r="K203" s="34"/>
      <c r="L203" s="34"/>
    </row>
    <row r="204" spans="6:12">
      <c r="F204" s="34"/>
      <c r="G204" s="34"/>
      <c r="H204" s="34"/>
      <c r="I204" s="34"/>
      <c r="J204" s="34"/>
      <c r="K204" s="34"/>
      <c r="L204" s="34"/>
    </row>
    <row r="205" spans="6:12">
      <c r="F205" s="34"/>
      <c r="G205" s="34"/>
      <c r="H205" s="34"/>
      <c r="I205" s="34"/>
      <c r="J205" s="34"/>
      <c r="K205" s="34"/>
      <c r="L205" s="34"/>
    </row>
    <row r="206" spans="6:12">
      <c r="F206" s="34"/>
      <c r="G206" s="34"/>
      <c r="H206" s="34"/>
      <c r="I206" s="34"/>
      <c r="J206" s="34"/>
      <c r="K206" s="34"/>
      <c r="L206" s="34"/>
    </row>
    <row r="207" spans="6:12">
      <c r="F207" s="34"/>
      <c r="G207" s="34"/>
      <c r="H207" s="34"/>
      <c r="I207" s="34"/>
      <c r="J207" s="34"/>
      <c r="K207" s="34"/>
      <c r="L207" s="34"/>
    </row>
    <row r="208" spans="6:12">
      <c r="F208" s="34"/>
      <c r="G208" s="34"/>
      <c r="H208" s="34"/>
      <c r="I208" s="34"/>
      <c r="J208" s="34"/>
      <c r="K208" s="34"/>
      <c r="L208" s="34"/>
    </row>
    <row r="209" spans="6:12">
      <c r="F209" s="34"/>
      <c r="G209" s="34"/>
      <c r="H209" s="34"/>
      <c r="I209" s="34"/>
      <c r="J209" s="34"/>
      <c r="K209" s="34"/>
      <c r="L209" s="34"/>
    </row>
    <row r="210" spans="6:12">
      <c r="F210" s="34"/>
      <c r="G210" s="34"/>
      <c r="H210" s="34"/>
      <c r="I210" s="34"/>
      <c r="J210" s="34"/>
      <c r="K210" s="34"/>
      <c r="L210" s="34"/>
    </row>
    <row r="211" spans="6:12">
      <c r="F211" s="34"/>
      <c r="G211" s="34"/>
      <c r="H211" s="34"/>
      <c r="I211" s="34"/>
      <c r="J211" s="34"/>
      <c r="K211" s="34"/>
      <c r="L211" s="34"/>
    </row>
    <row r="212" spans="6:12">
      <c r="F212" s="34"/>
      <c r="G212" s="34"/>
      <c r="H212" s="34"/>
      <c r="I212" s="34"/>
      <c r="J212" s="34"/>
      <c r="K212" s="34"/>
      <c r="L212" s="34"/>
    </row>
    <row r="213" spans="6:12">
      <c r="F213" s="34"/>
      <c r="G213" s="34"/>
      <c r="H213" s="34"/>
      <c r="I213" s="34"/>
      <c r="J213" s="34"/>
      <c r="K213" s="34"/>
      <c r="L213" s="34"/>
    </row>
    <row r="214" spans="6:12">
      <c r="F214" s="34"/>
      <c r="G214" s="34"/>
      <c r="H214" s="34"/>
      <c r="I214" s="34"/>
      <c r="J214" s="34"/>
      <c r="K214" s="34"/>
      <c r="L214" s="34"/>
    </row>
    <row r="215" spans="6:12">
      <c r="F215" s="34"/>
      <c r="G215" s="34"/>
      <c r="H215" s="34"/>
      <c r="I215" s="34"/>
      <c r="J215" s="34"/>
      <c r="K215" s="34"/>
      <c r="L215" s="34"/>
    </row>
    <row r="216" spans="6:12">
      <c r="F216" s="34"/>
      <c r="G216" s="34"/>
      <c r="H216" s="34"/>
      <c r="I216" s="34"/>
      <c r="J216" s="34"/>
      <c r="K216" s="34"/>
      <c r="L216" s="34"/>
    </row>
    <row r="217" spans="6:12">
      <c r="F217" s="34"/>
      <c r="G217" s="34"/>
      <c r="H217" s="34"/>
      <c r="I217" s="34"/>
      <c r="J217" s="34"/>
      <c r="K217" s="34"/>
      <c r="L217" s="34"/>
    </row>
    <row r="218" spans="6:12">
      <c r="F218" s="34"/>
      <c r="G218" s="34"/>
      <c r="H218" s="34"/>
      <c r="I218" s="34"/>
      <c r="J218" s="34"/>
      <c r="K218" s="34"/>
      <c r="L218" s="34"/>
    </row>
    <row r="219" spans="6:12">
      <c r="F219" s="34"/>
      <c r="G219" s="34"/>
      <c r="H219" s="34"/>
      <c r="I219" s="34"/>
      <c r="J219" s="34"/>
      <c r="K219" s="34"/>
      <c r="L219" s="34"/>
    </row>
    <row r="220" spans="6:12">
      <c r="F220" s="34"/>
      <c r="G220" s="34"/>
      <c r="H220" s="34"/>
      <c r="I220" s="34"/>
      <c r="J220" s="34"/>
      <c r="K220" s="34"/>
      <c r="L220" s="34"/>
    </row>
    <row r="221" spans="6:12">
      <c r="F221" s="34"/>
      <c r="G221" s="34"/>
      <c r="H221" s="34"/>
      <c r="I221" s="34"/>
      <c r="J221" s="34"/>
      <c r="K221" s="34"/>
      <c r="L221" s="34"/>
    </row>
    <row r="222" spans="6:12">
      <c r="F222" s="34"/>
      <c r="G222" s="34"/>
      <c r="H222" s="34"/>
      <c r="I222" s="34"/>
      <c r="J222" s="34"/>
      <c r="K222" s="34"/>
      <c r="L222" s="34"/>
    </row>
    <row r="223" spans="6:12">
      <c r="F223" s="34"/>
      <c r="G223" s="34"/>
      <c r="H223" s="34"/>
      <c r="I223" s="34"/>
      <c r="J223" s="34"/>
      <c r="K223" s="34"/>
      <c r="L223" s="34"/>
    </row>
    <row r="224" spans="6:12">
      <c r="F224" s="34"/>
      <c r="G224" s="34"/>
      <c r="H224" s="34"/>
      <c r="I224" s="34"/>
      <c r="J224" s="34"/>
      <c r="K224" s="34"/>
      <c r="L224" s="34"/>
    </row>
    <row r="225" spans="6:12">
      <c r="F225" s="34"/>
      <c r="G225" s="34"/>
      <c r="H225" s="34"/>
      <c r="I225" s="34"/>
      <c r="J225" s="34"/>
      <c r="K225" s="34"/>
      <c r="L225" s="34"/>
    </row>
    <row r="226" spans="6:12">
      <c r="F226" s="34"/>
      <c r="G226" s="34"/>
      <c r="H226" s="34"/>
      <c r="I226" s="34"/>
      <c r="J226" s="34"/>
      <c r="K226" s="34"/>
      <c r="L226" s="34"/>
    </row>
    <row r="227" spans="6:12">
      <c r="F227" s="34"/>
      <c r="G227" s="34"/>
      <c r="H227" s="34"/>
      <c r="I227" s="34"/>
      <c r="J227" s="34"/>
      <c r="K227" s="34"/>
      <c r="L227" s="34"/>
    </row>
    <row r="228" spans="6:12">
      <c r="F228" s="34"/>
      <c r="G228" s="34"/>
      <c r="H228" s="34"/>
      <c r="I228" s="34"/>
      <c r="J228" s="34"/>
      <c r="K228" s="34"/>
      <c r="L228" s="34"/>
    </row>
    <row r="229" spans="6:12">
      <c r="F229" s="34"/>
      <c r="G229" s="34"/>
      <c r="H229" s="34"/>
      <c r="I229" s="34"/>
      <c r="J229" s="34"/>
      <c r="K229" s="34"/>
      <c r="L229" s="34"/>
    </row>
    <row r="230" spans="6:12">
      <c r="F230" s="34"/>
      <c r="G230" s="34"/>
      <c r="H230" s="34"/>
      <c r="I230" s="34"/>
      <c r="J230" s="34"/>
      <c r="K230" s="34"/>
      <c r="L230" s="34"/>
    </row>
    <row r="231" spans="6:12">
      <c r="F231" s="34"/>
      <c r="G231" s="34"/>
      <c r="H231" s="34"/>
      <c r="I231" s="34"/>
      <c r="J231" s="34"/>
      <c r="K231" s="34"/>
      <c r="L231" s="34"/>
    </row>
    <row r="232" spans="6:12">
      <c r="F232" s="34"/>
      <c r="G232" s="34"/>
      <c r="H232" s="34"/>
      <c r="I232" s="34"/>
      <c r="J232" s="34"/>
      <c r="K232" s="34"/>
      <c r="L232" s="34"/>
    </row>
    <row r="233" spans="6:12">
      <c r="F233" s="34"/>
      <c r="G233" s="34"/>
      <c r="H233" s="34"/>
      <c r="I233" s="34"/>
      <c r="J233" s="34"/>
      <c r="K233" s="34"/>
      <c r="L233" s="34"/>
    </row>
    <row r="234" spans="6:12">
      <c r="F234" s="34"/>
      <c r="G234" s="34"/>
      <c r="H234" s="34"/>
      <c r="I234" s="34"/>
      <c r="J234" s="34"/>
      <c r="K234" s="34"/>
      <c r="L234" s="34"/>
    </row>
    <row r="235" spans="6:12">
      <c r="F235" s="34"/>
      <c r="G235" s="34"/>
      <c r="H235" s="34"/>
      <c r="I235" s="34"/>
      <c r="J235" s="34"/>
      <c r="K235" s="34"/>
      <c r="L235" s="34"/>
    </row>
    <row r="236" spans="6:12">
      <c r="F236" s="34"/>
      <c r="G236" s="34"/>
      <c r="H236" s="34"/>
      <c r="I236" s="34"/>
      <c r="J236" s="34"/>
      <c r="K236" s="34"/>
      <c r="L236" s="34"/>
    </row>
    <row r="237" spans="6:12">
      <c r="F237" s="34"/>
      <c r="G237" s="34"/>
      <c r="H237" s="34"/>
      <c r="I237" s="34"/>
      <c r="J237" s="34"/>
      <c r="K237" s="34"/>
      <c r="L237" s="34"/>
    </row>
    <row r="238" spans="6:12">
      <c r="F238" s="34"/>
      <c r="G238" s="34"/>
      <c r="H238" s="34"/>
      <c r="I238" s="34"/>
      <c r="J238" s="34"/>
      <c r="K238" s="34"/>
      <c r="L238" s="34"/>
    </row>
    <row r="239" spans="6:12">
      <c r="F239" s="34"/>
      <c r="G239" s="34"/>
      <c r="H239" s="34"/>
      <c r="I239" s="34"/>
      <c r="J239" s="34"/>
      <c r="K239" s="34"/>
      <c r="L239" s="34"/>
    </row>
    <row r="240" spans="6:12">
      <c r="F240" s="34"/>
      <c r="G240" s="34"/>
      <c r="H240" s="34"/>
      <c r="I240" s="34"/>
      <c r="J240" s="34"/>
      <c r="K240" s="34"/>
      <c r="L240" s="34"/>
    </row>
    <row r="241" spans="6:12">
      <c r="F241" s="34"/>
      <c r="G241" s="34"/>
      <c r="H241" s="34"/>
      <c r="I241" s="34"/>
      <c r="J241" s="34"/>
      <c r="K241" s="34"/>
      <c r="L241" s="34"/>
    </row>
    <row r="242" spans="6:12">
      <c r="F242" s="34"/>
      <c r="G242" s="34"/>
      <c r="H242" s="34"/>
      <c r="I242" s="34"/>
      <c r="J242" s="34"/>
      <c r="K242" s="34"/>
      <c r="L242" s="34"/>
    </row>
    <row r="243" spans="6:12">
      <c r="F243" s="34"/>
      <c r="G243" s="34"/>
      <c r="H243" s="34"/>
      <c r="I243" s="34"/>
      <c r="J243" s="34"/>
      <c r="K243" s="34"/>
      <c r="L243" s="34"/>
    </row>
    <row r="244" spans="6:12">
      <c r="F244" s="34"/>
      <c r="G244" s="34"/>
      <c r="H244" s="34"/>
      <c r="I244" s="34"/>
      <c r="J244" s="34"/>
      <c r="K244" s="34"/>
      <c r="L244" s="34"/>
    </row>
    <row r="245" spans="6:12">
      <c r="F245" s="34"/>
      <c r="G245" s="34"/>
      <c r="H245" s="34"/>
      <c r="I245" s="34"/>
      <c r="J245" s="34"/>
      <c r="K245" s="34"/>
      <c r="L245" s="34"/>
    </row>
    <row r="246" spans="6:12">
      <c r="F246" s="34"/>
      <c r="G246" s="34"/>
      <c r="H246" s="34"/>
      <c r="I246" s="34"/>
      <c r="J246" s="34"/>
      <c r="K246" s="34"/>
      <c r="L246" s="34"/>
    </row>
    <row r="247" spans="6:12">
      <c r="F247" s="34"/>
      <c r="G247" s="34"/>
      <c r="H247" s="34"/>
      <c r="I247" s="34"/>
      <c r="J247" s="34"/>
      <c r="K247" s="34"/>
      <c r="L247" s="34"/>
    </row>
    <row r="248" spans="6:12">
      <c r="F248" s="34"/>
      <c r="G248" s="34"/>
      <c r="H248" s="34"/>
      <c r="I248" s="34"/>
      <c r="J248" s="34"/>
      <c r="K248" s="34"/>
      <c r="L248" s="34"/>
    </row>
    <row r="249" spans="6:12">
      <c r="F249" s="34"/>
      <c r="G249" s="34"/>
      <c r="H249" s="34"/>
      <c r="I249" s="34"/>
      <c r="J249" s="34"/>
      <c r="K249" s="34"/>
      <c r="L249" s="34"/>
    </row>
    <row r="250" spans="6:12">
      <c r="F250" s="34"/>
      <c r="G250" s="34"/>
      <c r="H250" s="34"/>
      <c r="I250" s="34"/>
      <c r="J250" s="34"/>
      <c r="K250" s="34"/>
      <c r="L250" s="34"/>
    </row>
    <row r="251" spans="6:12">
      <c r="F251" s="34"/>
      <c r="G251" s="34"/>
      <c r="H251" s="34"/>
      <c r="I251" s="34"/>
      <c r="J251" s="34"/>
      <c r="K251" s="34"/>
      <c r="L251" s="34"/>
    </row>
    <row r="252" spans="6:12">
      <c r="F252" s="34"/>
      <c r="G252" s="34"/>
      <c r="H252" s="34"/>
      <c r="I252" s="34"/>
      <c r="J252" s="34"/>
      <c r="K252" s="34"/>
      <c r="L252" s="34"/>
    </row>
    <row r="253" spans="6:12">
      <c r="F253" s="34"/>
      <c r="G253" s="34"/>
      <c r="H253" s="34"/>
      <c r="I253" s="34"/>
      <c r="J253" s="34"/>
      <c r="K253" s="34"/>
      <c r="L253" s="34"/>
    </row>
    <row r="254" spans="6:12">
      <c r="F254" s="34"/>
      <c r="G254" s="34"/>
      <c r="H254" s="34"/>
      <c r="I254" s="34"/>
      <c r="J254" s="34"/>
      <c r="K254" s="34"/>
      <c r="L254" s="34"/>
    </row>
    <row r="255" spans="6:12">
      <c r="F255" s="34"/>
      <c r="G255" s="34"/>
      <c r="H255" s="34"/>
      <c r="I255" s="34"/>
      <c r="J255" s="34"/>
      <c r="K255" s="34"/>
      <c r="L255" s="34"/>
    </row>
    <row r="256" spans="6:12">
      <c r="F256" s="34"/>
      <c r="G256" s="34"/>
      <c r="H256" s="34"/>
      <c r="I256" s="34"/>
      <c r="J256" s="34"/>
      <c r="K256" s="34"/>
      <c r="L256" s="34"/>
    </row>
    <row r="257" spans="6:12">
      <c r="F257" s="34"/>
      <c r="G257" s="34"/>
      <c r="H257" s="34"/>
      <c r="I257" s="34"/>
      <c r="J257" s="34"/>
      <c r="K257" s="34"/>
      <c r="L257" s="34"/>
    </row>
    <row r="258" spans="6:12">
      <c r="F258" s="34"/>
      <c r="G258" s="34"/>
      <c r="H258" s="34"/>
      <c r="I258" s="34"/>
      <c r="J258" s="34"/>
      <c r="K258" s="34"/>
      <c r="L258" s="34"/>
    </row>
    <row r="259" spans="6:12">
      <c r="F259" s="34"/>
      <c r="G259" s="34"/>
      <c r="H259" s="34"/>
      <c r="I259" s="34"/>
      <c r="J259" s="34"/>
      <c r="K259" s="34"/>
      <c r="L259" s="34"/>
    </row>
    <row r="260" spans="6:12">
      <c r="F260" s="34"/>
      <c r="G260" s="34"/>
      <c r="H260" s="34"/>
      <c r="I260" s="34"/>
      <c r="J260" s="34"/>
      <c r="K260" s="34"/>
      <c r="L260" s="34"/>
    </row>
    <row r="261" spans="6:12">
      <c r="F261" s="34"/>
      <c r="G261" s="34"/>
      <c r="H261" s="34"/>
      <c r="I261" s="34"/>
      <c r="J261" s="34"/>
      <c r="K261" s="34"/>
      <c r="L261" s="34"/>
    </row>
    <row r="262" spans="6:12">
      <c r="F262" s="34"/>
      <c r="G262" s="34"/>
      <c r="H262" s="34"/>
      <c r="I262" s="34"/>
      <c r="J262" s="34"/>
      <c r="K262" s="34"/>
      <c r="L262" s="34"/>
    </row>
    <row r="263" spans="6:12">
      <c r="F263" s="34"/>
      <c r="G263" s="34"/>
      <c r="H263" s="34"/>
      <c r="I263" s="34"/>
      <c r="J263" s="34"/>
      <c r="K263" s="34"/>
      <c r="L263" s="34"/>
    </row>
    <row r="264" spans="6:12">
      <c r="F264" s="34"/>
      <c r="G264" s="34"/>
      <c r="H264" s="34"/>
      <c r="I264" s="34"/>
      <c r="J264" s="34"/>
      <c r="K264" s="34"/>
      <c r="L264" s="34"/>
    </row>
    <row r="265" spans="6:12">
      <c r="F265" s="34"/>
      <c r="G265" s="34"/>
      <c r="H265" s="34"/>
      <c r="I265" s="34"/>
      <c r="J265" s="34"/>
      <c r="K265" s="34"/>
      <c r="L265" s="34"/>
    </row>
    <row r="266" spans="6:12">
      <c r="F266" s="34"/>
      <c r="G266" s="34"/>
      <c r="H266" s="34"/>
      <c r="I266" s="34"/>
      <c r="J266" s="34"/>
      <c r="K266" s="34"/>
      <c r="L266" s="34"/>
    </row>
    <row r="267" spans="6:12">
      <c r="F267" s="34"/>
      <c r="G267" s="34"/>
      <c r="H267" s="34"/>
      <c r="I267" s="34"/>
      <c r="J267" s="34"/>
      <c r="K267" s="34"/>
      <c r="L267" s="34"/>
    </row>
    <row r="268" spans="6:12">
      <c r="F268" s="34"/>
      <c r="G268" s="34"/>
      <c r="H268" s="34"/>
      <c r="I268" s="34"/>
      <c r="J268" s="34"/>
      <c r="K268" s="34"/>
      <c r="L268" s="34"/>
    </row>
    <row r="269" spans="6:12">
      <c r="F269" s="34"/>
      <c r="G269" s="34"/>
      <c r="H269" s="34"/>
      <c r="I269" s="34"/>
      <c r="J269" s="34"/>
      <c r="K269" s="34"/>
      <c r="L269" s="34"/>
    </row>
    <row r="270" spans="6:12">
      <c r="F270" s="34"/>
      <c r="G270" s="34"/>
      <c r="H270" s="34"/>
      <c r="I270" s="34"/>
      <c r="J270" s="34"/>
      <c r="K270" s="34"/>
      <c r="L270" s="34"/>
    </row>
    <row r="271" spans="6:12">
      <c r="F271" s="34"/>
      <c r="G271" s="34"/>
      <c r="H271" s="34"/>
      <c r="I271" s="34"/>
      <c r="J271" s="34"/>
      <c r="K271" s="34"/>
      <c r="L271" s="34"/>
    </row>
    <row r="272" spans="6:12">
      <c r="F272" s="34"/>
      <c r="G272" s="34"/>
      <c r="H272" s="34"/>
      <c r="I272" s="34"/>
      <c r="J272" s="34"/>
      <c r="K272" s="34"/>
      <c r="L272" s="34"/>
    </row>
    <row r="273" spans="6:12">
      <c r="F273" s="34"/>
      <c r="G273" s="34"/>
      <c r="H273" s="34"/>
      <c r="I273" s="34"/>
      <c r="J273" s="34"/>
      <c r="K273" s="34"/>
      <c r="L273" s="34"/>
    </row>
    <row r="274" spans="6:12">
      <c r="F274" s="34"/>
      <c r="G274" s="34"/>
      <c r="H274" s="34"/>
      <c r="I274" s="34"/>
      <c r="J274" s="34"/>
      <c r="K274" s="34"/>
      <c r="L274" s="34"/>
    </row>
    <row r="275" spans="6:12">
      <c r="F275" s="34"/>
      <c r="G275" s="34"/>
      <c r="H275" s="34"/>
      <c r="I275" s="34"/>
      <c r="J275" s="34"/>
      <c r="K275" s="34"/>
      <c r="L275" s="34"/>
    </row>
    <row r="276" spans="6:12">
      <c r="F276" s="34"/>
      <c r="G276" s="34"/>
      <c r="H276" s="34"/>
      <c r="I276" s="34"/>
      <c r="J276" s="34"/>
      <c r="K276" s="34"/>
      <c r="L276" s="34"/>
    </row>
    <row r="277" spans="6:12">
      <c r="F277" s="34"/>
      <c r="G277" s="34"/>
      <c r="H277" s="34"/>
      <c r="I277" s="34"/>
      <c r="J277" s="34"/>
      <c r="K277" s="34"/>
      <c r="L277" s="34"/>
    </row>
  </sheetData>
  <conditionalFormatting sqref="F6">
    <cfRule type="expression" dxfId="370" priority="374">
      <formula>$F$6&lt;&gt;""</formula>
    </cfRule>
  </conditionalFormatting>
  <conditionalFormatting sqref="G6">
    <cfRule type="expression" dxfId="369" priority="373">
      <formula>$G$6&lt;&gt;""</formula>
    </cfRule>
  </conditionalFormatting>
  <conditionalFormatting sqref="H6">
    <cfRule type="expression" dxfId="368" priority="372">
      <formula>$H$6&lt;&gt;""</formula>
    </cfRule>
  </conditionalFormatting>
  <conditionalFormatting sqref="I6">
    <cfRule type="expression" dxfId="367" priority="371">
      <formula>$I$6&lt;&gt;""</formula>
    </cfRule>
  </conditionalFormatting>
  <conditionalFormatting sqref="J6">
    <cfRule type="expression" dxfId="366" priority="370">
      <formula>$J$6&lt;&gt;""</formula>
    </cfRule>
  </conditionalFormatting>
  <conditionalFormatting sqref="K6">
    <cfRule type="expression" dxfId="365" priority="369">
      <formula>$K$6&lt;&gt;""</formula>
    </cfRule>
  </conditionalFormatting>
  <conditionalFormatting sqref="L6">
    <cfRule type="expression" dxfId="364" priority="368">
      <formula>$L$6&lt;&gt;""</formula>
    </cfRule>
  </conditionalFormatting>
  <conditionalFormatting sqref="F8">
    <cfRule type="expression" dxfId="363" priority="367">
      <formula>$F$8&lt;&gt;""</formula>
    </cfRule>
  </conditionalFormatting>
  <conditionalFormatting sqref="G8">
    <cfRule type="expression" dxfId="362" priority="366">
      <formula>$G$8&lt;&gt;""</formula>
    </cfRule>
  </conditionalFormatting>
  <conditionalFormatting sqref="H8">
    <cfRule type="expression" dxfId="361" priority="365">
      <formula>$H$8&lt;&gt;""</formula>
    </cfRule>
  </conditionalFormatting>
  <conditionalFormatting sqref="I8">
    <cfRule type="expression" dxfId="360" priority="364">
      <formula>$I$8&lt;&gt;""</formula>
    </cfRule>
  </conditionalFormatting>
  <conditionalFormatting sqref="J8">
    <cfRule type="expression" dxfId="359" priority="363">
      <formula>$J$8&lt;&gt;""</formula>
    </cfRule>
  </conditionalFormatting>
  <conditionalFormatting sqref="K8">
    <cfRule type="expression" dxfId="358" priority="362">
      <formula>$K$8&lt;&gt;""</formula>
    </cfRule>
  </conditionalFormatting>
  <conditionalFormatting sqref="L8">
    <cfRule type="expression" dxfId="357" priority="361">
      <formula>$L$8&lt;&gt;""</formula>
    </cfRule>
  </conditionalFormatting>
  <conditionalFormatting sqref="F10">
    <cfRule type="expression" dxfId="356" priority="360">
      <formula>$F$10&lt;&gt;""</formula>
    </cfRule>
  </conditionalFormatting>
  <conditionalFormatting sqref="G10">
    <cfRule type="expression" dxfId="355" priority="359">
      <formula>$G$10&lt;&gt;""</formula>
    </cfRule>
  </conditionalFormatting>
  <conditionalFormatting sqref="H10">
    <cfRule type="expression" dxfId="354" priority="358">
      <formula>$H$10&lt;&gt;""</formula>
    </cfRule>
  </conditionalFormatting>
  <conditionalFormatting sqref="I10">
    <cfRule type="expression" dxfId="353" priority="357">
      <formula>$I$10&lt;&gt;""</formula>
    </cfRule>
  </conditionalFormatting>
  <conditionalFormatting sqref="J10">
    <cfRule type="expression" dxfId="352" priority="356">
      <formula>$J$10&lt;&gt;""</formula>
    </cfRule>
  </conditionalFormatting>
  <conditionalFormatting sqref="K10">
    <cfRule type="expression" dxfId="351" priority="355">
      <formula>$K$10&lt;&gt;""</formula>
    </cfRule>
  </conditionalFormatting>
  <conditionalFormatting sqref="L10">
    <cfRule type="expression" dxfId="350" priority="354">
      <formula>$L$10&lt;&gt;""</formula>
    </cfRule>
  </conditionalFormatting>
  <conditionalFormatting sqref="F12">
    <cfRule type="expression" dxfId="349" priority="353">
      <formula>$F$12&lt;&gt;""</formula>
    </cfRule>
  </conditionalFormatting>
  <conditionalFormatting sqref="G12">
    <cfRule type="expression" dxfId="348" priority="352">
      <formula>$G$12&lt;&gt;""</formula>
    </cfRule>
  </conditionalFormatting>
  <conditionalFormatting sqref="H12">
    <cfRule type="expression" dxfId="347" priority="351">
      <formula>$H$12&lt;&gt;""</formula>
    </cfRule>
  </conditionalFormatting>
  <conditionalFormatting sqref="I12">
    <cfRule type="expression" dxfId="346" priority="350">
      <formula>$I$12&lt;&gt;""</formula>
    </cfRule>
  </conditionalFormatting>
  <conditionalFormatting sqref="J12">
    <cfRule type="expression" dxfId="345" priority="349">
      <formula>$J$12&lt;&gt;""</formula>
    </cfRule>
  </conditionalFormatting>
  <conditionalFormatting sqref="K12">
    <cfRule type="expression" dxfId="344" priority="348">
      <formula>$K$12&lt;&gt;""</formula>
    </cfRule>
  </conditionalFormatting>
  <conditionalFormatting sqref="L12">
    <cfRule type="expression" dxfId="343" priority="347">
      <formula>$L$12&lt;&gt;""</formula>
    </cfRule>
  </conditionalFormatting>
  <conditionalFormatting sqref="F14">
    <cfRule type="expression" dxfId="342" priority="345">
      <formula>$F$14&lt;&gt;""</formula>
    </cfRule>
  </conditionalFormatting>
  <conditionalFormatting sqref="G14">
    <cfRule type="expression" dxfId="341" priority="344">
      <formula>$G$14&lt;&gt;""</formula>
    </cfRule>
  </conditionalFormatting>
  <conditionalFormatting sqref="H14">
    <cfRule type="expression" dxfId="340" priority="343">
      <formula>$H$14&lt;&gt;""</formula>
    </cfRule>
  </conditionalFormatting>
  <conditionalFormatting sqref="I14">
    <cfRule type="expression" dxfId="339" priority="342">
      <formula>$I$14&lt;&gt;""</formula>
    </cfRule>
  </conditionalFormatting>
  <conditionalFormatting sqref="J14">
    <cfRule type="expression" dxfId="338" priority="341">
      <formula>$J$14&lt;&gt;""</formula>
    </cfRule>
  </conditionalFormatting>
  <conditionalFormatting sqref="K14">
    <cfRule type="expression" dxfId="337" priority="340">
      <formula>K14&lt;&gt;""</formula>
    </cfRule>
  </conditionalFormatting>
  <conditionalFormatting sqref="L14">
    <cfRule type="expression" dxfId="336" priority="339">
      <formula>L14&lt;&gt;""</formula>
    </cfRule>
  </conditionalFormatting>
  <conditionalFormatting sqref="F16">
    <cfRule type="expression" dxfId="335" priority="338">
      <formula>F16&lt;&gt;""</formula>
    </cfRule>
  </conditionalFormatting>
  <conditionalFormatting sqref="G16">
    <cfRule type="expression" dxfId="334" priority="337">
      <formula>G16&lt;&gt;""</formula>
    </cfRule>
  </conditionalFormatting>
  <conditionalFormatting sqref="H16">
    <cfRule type="expression" dxfId="333" priority="336">
      <formula>H16&lt;&gt;""</formula>
    </cfRule>
  </conditionalFormatting>
  <conditionalFormatting sqref="I16">
    <cfRule type="expression" dxfId="332" priority="335">
      <formula>I16&lt;&gt;""</formula>
    </cfRule>
  </conditionalFormatting>
  <conditionalFormatting sqref="J16">
    <cfRule type="expression" dxfId="331" priority="334">
      <formula>J16&lt;&gt;""</formula>
    </cfRule>
  </conditionalFormatting>
  <conditionalFormatting sqref="K16">
    <cfRule type="expression" dxfId="330" priority="333">
      <formula>K16&lt;&gt;""</formula>
    </cfRule>
  </conditionalFormatting>
  <conditionalFormatting sqref="L16">
    <cfRule type="expression" dxfId="329" priority="332">
      <formula>L16&lt;&gt;""</formula>
    </cfRule>
  </conditionalFormatting>
  <conditionalFormatting sqref="F18">
    <cfRule type="expression" dxfId="328" priority="331">
      <formula>F18&lt;&gt;""</formula>
    </cfRule>
  </conditionalFormatting>
  <conditionalFormatting sqref="G18">
    <cfRule type="expression" dxfId="327" priority="330">
      <formula>G18&lt;&gt;""</formula>
    </cfRule>
  </conditionalFormatting>
  <conditionalFormatting sqref="H18">
    <cfRule type="expression" dxfId="326" priority="329">
      <formula>H18&lt;&gt;""</formula>
    </cfRule>
  </conditionalFormatting>
  <conditionalFormatting sqref="I18">
    <cfRule type="expression" dxfId="325" priority="328">
      <formula>I18&lt;&gt;""</formula>
    </cfRule>
  </conditionalFormatting>
  <conditionalFormatting sqref="J18">
    <cfRule type="expression" dxfId="324" priority="327">
      <formula>J18&lt;&gt;""</formula>
    </cfRule>
  </conditionalFormatting>
  <conditionalFormatting sqref="K18">
    <cfRule type="expression" dxfId="323" priority="326">
      <formula>K18&lt;&gt;""</formula>
    </cfRule>
  </conditionalFormatting>
  <conditionalFormatting sqref="L18">
    <cfRule type="expression" dxfId="322" priority="325">
      <formula>L18&lt;&gt;""</formula>
    </cfRule>
  </conditionalFormatting>
  <conditionalFormatting sqref="F20">
    <cfRule type="expression" dxfId="321" priority="324">
      <formula>F20&lt;&gt;""</formula>
    </cfRule>
  </conditionalFormatting>
  <conditionalFormatting sqref="G20">
    <cfRule type="expression" dxfId="320" priority="323">
      <formula>G20&lt;&gt;""</formula>
    </cfRule>
  </conditionalFormatting>
  <conditionalFormatting sqref="H20">
    <cfRule type="expression" dxfId="319" priority="322">
      <formula>H20&lt;&gt;""</formula>
    </cfRule>
  </conditionalFormatting>
  <conditionalFormatting sqref="I20">
    <cfRule type="expression" dxfId="318" priority="321">
      <formula>I20&lt;&gt;""</formula>
    </cfRule>
  </conditionalFormatting>
  <conditionalFormatting sqref="J20">
    <cfRule type="expression" dxfId="317" priority="320">
      <formula>J20&lt;&gt;""</formula>
    </cfRule>
  </conditionalFormatting>
  <conditionalFormatting sqref="K20">
    <cfRule type="expression" dxfId="316" priority="319">
      <formula>K20&lt;&gt;""</formula>
    </cfRule>
  </conditionalFormatting>
  <conditionalFormatting sqref="L20">
    <cfRule type="expression" dxfId="315" priority="318">
      <formula>L20&lt;&gt;""</formula>
    </cfRule>
  </conditionalFormatting>
  <conditionalFormatting sqref="F22">
    <cfRule type="expression" dxfId="314" priority="317">
      <formula>F22&lt;&gt;""</formula>
    </cfRule>
  </conditionalFormatting>
  <conditionalFormatting sqref="G22">
    <cfRule type="expression" dxfId="313" priority="316">
      <formula>G22&lt;&gt;""</formula>
    </cfRule>
  </conditionalFormatting>
  <conditionalFormatting sqref="H22">
    <cfRule type="expression" dxfId="312" priority="315">
      <formula>H22&lt;&gt;""</formula>
    </cfRule>
  </conditionalFormatting>
  <conditionalFormatting sqref="I22">
    <cfRule type="expression" dxfId="311" priority="314">
      <formula>I22&lt;&gt;""</formula>
    </cfRule>
  </conditionalFormatting>
  <conditionalFormatting sqref="J22">
    <cfRule type="expression" dxfId="310" priority="313">
      <formula>J22&lt;&gt;""</formula>
    </cfRule>
  </conditionalFormatting>
  <conditionalFormatting sqref="K22">
    <cfRule type="expression" dxfId="309" priority="312">
      <formula>K22&lt;&gt;""</formula>
    </cfRule>
  </conditionalFormatting>
  <conditionalFormatting sqref="L22">
    <cfRule type="expression" dxfId="308" priority="311">
      <formula>L22&lt;&gt;""</formula>
    </cfRule>
  </conditionalFormatting>
  <conditionalFormatting sqref="F24">
    <cfRule type="expression" dxfId="307" priority="310">
      <formula>F24&lt;&gt;""</formula>
    </cfRule>
  </conditionalFormatting>
  <conditionalFormatting sqref="G24">
    <cfRule type="expression" dxfId="306" priority="309">
      <formula>G24&lt;&gt;""</formula>
    </cfRule>
  </conditionalFormatting>
  <conditionalFormatting sqref="H24">
    <cfRule type="expression" dxfId="305" priority="308">
      <formula>H24&lt;&gt;""</formula>
    </cfRule>
  </conditionalFormatting>
  <conditionalFormatting sqref="I24">
    <cfRule type="expression" dxfId="304" priority="307">
      <formula>I24&lt;&gt;""</formula>
    </cfRule>
  </conditionalFormatting>
  <conditionalFormatting sqref="J24">
    <cfRule type="expression" dxfId="303" priority="306">
      <formula>J24&lt;&gt;""</formula>
    </cfRule>
  </conditionalFormatting>
  <conditionalFormatting sqref="K24">
    <cfRule type="expression" dxfId="302" priority="305">
      <formula>K24&lt;&gt;""</formula>
    </cfRule>
  </conditionalFormatting>
  <conditionalFormatting sqref="L24">
    <cfRule type="expression" dxfId="301" priority="304">
      <formula>L24&lt;&gt;""</formula>
    </cfRule>
  </conditionalFormatting>
  <conditionalFormatting sqref="F26">
    <cfRule type="expression" dxfId="300" priority="303">
      <formula>F26&lt;&gt;""</formula>
    </cfRule>
  </conditionalFormatting>
  <conditionalFormatting sqref="G26">
    <cfRule type="expression" dxfId="299" priority="302">
      <formula>G26&lt;&gt;""</formula>
    </cfRule>
  </conditionalFormatting>
  <conditionalFormatting sqref="H26">
    <cfRule type="expression" dxfId="298" priority="301">
      <formula>H26&lt;&gt;""</formula>
    </cfRule>
  </conditionalFormatting>
  <conditionalFormatting sqref="I26">
    <cfRule type="expression" dxfId="297" priority="300">
      <formula>I26&lt;&gt;""</formula>
    </cfRule>
  </conditionalFormatting>
  <conditionalFormatting sqref="J26">
    <cfRule type="expression" dxfId="296" priority="299">
      <formula>J26&lt;&gt;""</formula>
    </cfRule>
  </conditionalFormatting>
  <conditionalFormatting sqref="K26">
    <cfRule type="expression" dxfId="295" priority="298">
      <formula>K26&lt;&gt;""</formula>
    </cfRule>
  </conditionalFormatting>
  <conditionalFormatting sqref="L26">
    <cfRule type="expression" dxfId="294" priority="297">
      <formula>L26&lt;&gt;""</formula>
    </cfRule>
  </conditionalFormatting>
  <conditionalFormatting sqref="F28">
    <cfRule type="expression" dxfId="293" priority="296">
      <formula>F28&lt;&gt;""</formula>
    </cfRule>
  </conditionalFormatting>
  <conditionalFormatting sqref="G28">
    <cfRule type="expression" dxfId="292" priority="295">
      <formula>G28&lt;&gt;""</formula>
    </cfRule>
  </conditionalFormatting>
  <conditionalFormatting sqref="H28">
    <cfRule type="expression" dxfId="291" priority="294">
      <formula>H28&lt;&gt;""</formula>
    </cfRule>
  </conditionalFormatting>
  <conditionalFormatting sqref="I28">
    <cfRule type="expression" dxfId="290" priority="293">
      <formula>I28&lt;&gt;""</formula>
    </cfRule>
  </conditionalFormatting>
  <conditionalFormatting sqref="J28">
    <cfRule type="expression" dxfId="289" priority="292">
      <formula>J28&lt;&gt;""</formula>
    </cfRule>
  </conditionalFormatting>
  <conditionalFormatting sqref="K28">
    <cfRule type="expression" dxfId="288" priority="291">
      <formula>K28&lt;&gt;""</formula>
    </cfRule>
  </conditionalFormatting>
  <conditionalFormatting sqref="L28">
    <cfRule type="expression" dxfId="287" priority="290">
      <formula>L28&lt;&gt;""</formula>
    </cfRule>
  </conditionalFormatting>
  <conditionalFormatting sqref="F30">
    <cfRule type="expression" dxfId="286" priority="289">
      <formula>F30&lt;&gt;""</formula>
    </cfRule>
  </conditionalFormatting>
  <conditionalFormatting sqref="G30">
    <cfRule type="expression" dxfId="285" priority="288">
      <formula>G30&lt;&gt;""</formula>
    </cfRule>
  </conditionalFormatting>
  <conditionalFormatting sqref="H30">
    <cfRule type="expression" dxfId="284" priority="287">
      <formula>H30&lt;&gt;""</formula>
    </cfRule>
  </conditionalFormatting>
  <conditionalFormatting sqref="I30">
    <cfRule type="expression" dxfId="283" priority="286">
      <formula>I30&lt;&gt;""</formula>
    </cfRule>
  </conditionalFormatting>
  <conditionalFormatting sqref="J30">
    <cfRule type="expression" dxfId="282" priority="285">
      <formula>J30&lt;&gt;""</formula>
    </cfRule>
  </conditionalFormatting>
  <conditionalFormatting sqref="K30">
    <cfRule type="expression" dxfId="281" priority="284">
      <formula>K30&lt;&gt;""</formula>
    </cfRule>
  </conditionalFormatting>
  <conditionalFormatting sqref="L30">
    <cfRule type="expression" dxfId="280" priority="283">
      <formula>L30&lt;&gt;""</formula>
    </cfRule>
  </conditionalFormatting>
  <conditionalFormatting sqref="L32">
    <cfRule type="expression" dxfId="279" priority="282">
      <formula>L32&lt;&gt;""</formula>
    </cfRule>
  </conditionalFormatting>
  <conditionalFormatting sqref="L34">
    <cfRule type="expression" dxfId="278" priority="281">
      <formula>L34&lt;&gt;""</formula>
    </cfRule>
  </conditionalFormatting>
  <conditionalFormatting sqref="L36">
    <cfRule type="expression" dxfId="277" priority="280">
      <formula>L36&lt;&gt;""</formula>
    </cfRule>
  </conditionalFormatting>
  <conditionalFormatting sqref="K36">
    <cfRule type="expression" dxfId="276" priority="279">
      <formula>K36&lt;&gt;""</formula>
    </cfRule>
  </conditionalFormatting>
  <conditionalFormatting sqref="J36">
    <cfRule type="expression" dxfId="275" priority="278">
      <formula>J36&lt;&gt;""</formula>
    </cfRule>
  </conditionalFormatting>
  <conditionalFormatting sqref="I36">
    <cfRule type="expression" dxfId="274" priority="277">
      <formula>I36&lt;&gt;""</formula>
    </cfRule>
  </conditionalFormatting>
  <conditionalFormatting sqref="H36">
    <cfRule type="expression" dxfId="273" priority="276">
      <formula>H36&lt;&gt;""</formula>
    </cfRule>
  </conditionalFormatting>
  <conditionalFormatting sqref="G36">
    <cfRule type="expression" dxfId="272" priority="275">
      <formula>G36&lt;&gt;""</formula>
    </cfRule>
  </conditionalFormatting>
  <conditionalFormatting sqref="F36">
    <cfRule type="expression" dxfId="271" priority="274">
      <formula>F36&lt;&gt;""</formula>
    </cfRule>
  </conditionalFormatting>
  <conditionalFormatting sqref="F34">
    <cfRule type="expression" dxfId="270" priority="273">
      <formula>F34&lt;&gt;""</formula>
    </cfRule>
  </conditionalFormatting>
  <conditionalFormatting sqref="F32">
    <cfRule type="expression" dxfId="269" priority="272">
      <formula>F32&lt;&gt;""</formula>
    </cfRule>
  </conditionalFormatting>
  <conditionalFormatting sqref="G32">
    <cfRule type="expression" dxfId="268" priority="271">
      <formula>G32&lt;&gt;""</formula>
    </cfRule>
  </conditionalFormatting>
  <conditionalFormatting sqref="G34">
    <cfRule type="expression" dxfId="267" priority="270">
      <formula>G34&lt;&gt;""</formula>
    </cfRule>
  </conditionalFormatting>
  <conditionalFormatting sqref="H34">
    <cfRule type="expression" dxfId="266" priority="269">
      <formula>H34&lt;&gt;""</formula>
    </cfRule>
  </conditionalFormatting>
  <conditionalFormatting sqref="H32">
    <cfRule type="expression" dxfId="265" priority="268">
      <formula>H32&lt;&gt;""</formula>
    </cfRule>
  </conditionalFormatting>
  <conditionalFormatting sqref="I34">
    <cfRule type="expression" dxfId="264" priority="267">
      <formula>I34&lt;&gt;""</formula>
    </cfRule>
  </conditionalFormatting>
  <conditionalFormatting sqref="I32">
    <cfRule type="expression" dxfId="263" priority="266">
      <formula>I32&lt;&gt;""</formula>
    </cfRule>
  </conditionalFormatting>
  <conditionalFormatting sqref="J34">
    <cfRule type="expression" dxfId="262" priority="265">
      <formula>J34&lt;&gt;""</formula>
    </cfRule>
  </conditionalFormatting>
  <conditionalFormatting sqref="J32">
    <cfRule type="expression" dxfId="261" priority="264">
      <formula>J32&lt;&gt;""</formula>
    </cfRule>
  </conditionalFormatting>
  <conditionalFormatting sqref="K32">
    <cfRule type="expression" dxfId="260" priority="263">
      <formula>K32&lt;&gt;""</formula>
    </cfRule>
  </conditionalFormatting>
  <conditionalFormatting sqref="K34">
    <cfRule type="expression" dxfId="259" priority="262">
      <formula>K34&lt;&gt;""</formula>
    </cfRule>
  </conditionalFormatting>
  <conditionalFormatting sqref="F38">
    <cfRule type="expression" dxfId="258" priority="261">
      <formula>F38&lt;&gt;""</formula>
    </cfRule>
  </conditionalFormatting>
  <conditionalFormatting sqref="G38">
    <cfRule type="expression" dxfId="257" priority="260">
      <formula>G38&lt;&gt;""</formula>
    </cfRule>
  </conditionalFormatting>
  <conditionalFormatting sqref="H38">
    <cfRule type="expression" dxfId="256" priority="259">
      <formula>H38&lt;&gt;""</formula>
    </cfRule>
  </conditionalFormatting>
  <conditionalFormatting sqref="I38">
    <cfRule type="expression" dxfId="255" priority="258">
      <formula>I38&lt;&gt;""</formula>
    </cfRule>
  </conditionalFormatting>
  <conditionalFormatting sqref="J38">
    <cfRule type="expression" dxfId="254" priority="257">
      <formula>J38&lt;&gt;""</formula>
    </cfRule>
  </conditionalFormatting>
  <conditionalFormatting sqref="K38">
    <cfRule type="expression" dxfId="253" priority="256">
      <formula>K38&lt;&gt;""</formula>
    </cfRule>
  </conditionalFormatting>
  <conditionalFormatting sqref="L38">
    <cfRule type="expression" dxfId="252" priority="255">
      <formula>L38&lt;&gt;""</formula>
    </cfRule>
  </conditionalFormatting>
  <conditionalFormatting sqref="F40">
    <cfRule type="expression" dxfId="251" priority="254">
      <formula>F40&lt;&gt;""</formula>
    </cfRule>
  </conditionalFormatting>
  <conditionalFormatting sqref="F42">
    <cfRule type="expression" dxfId="250" priority="253">
      <formula>F42&lt;&gt;""</formula>
    </cfRule>
  </conditionalFormatting>
  <conditionalFormatting sqref="F44">
    <cfRule type="expression" dxfId="249" priority="252">
      <formula>F44&lt;&gt;""</formula>
    </cfRule>
  </conditionalFormatting>
  <conditionalFormatting sqref="F46">
    <cfRule type="expression" dxfId="248" priority="251">
      <formula>F46&lt;&gt;""</formula>
    </cfRule>
  </conditionalFormatting>
  <conditionalFormatting sqref="F48">
    <cfRule type="expression" dxfId="247" priority="250">
      <formula>F48&lt;&gt;""</formula>
    </cfRule>
  </conditionalFormatting>
  <conditionalFormatting sqref="F50">
    <cfRule type="expression" dxfId="246" priority="249">
      <formula>F50&lt;&gt;""</formula>
    </cfRule>
  </conditionalFormatting>
  <conditionalFormatting sqref="F52">
    <cfRule type="expression" dxfId="245" priority="248">
      <formula>F52&lt;&gt;""</formula>
    </cfRule>
  </conditionalFormatting>
  <conditionalFormatting sqref="F54">
    <cfRule type="expression" dxfId="244" priority="247">
      <formula>F54&lt;&gt;""</formula>
    </cfRule>
  </conditionalFormatting>
  <conditionalFormatting sqref="F56">
    <cfRule type="expression" dxfId="243" priority="246">
      <formula>F56&lt;&gt;""</formula>
    </cfRule>
  </conditionalFormatting>
  <conditionalFormatting sqref="F58">
    <cfRule type="expression" dxfId="242" priority="245">
      <formula>F58&lt;&gt;""</formula>
    </cfRule>
  </conditionalFormatting>
  <conditionalFormatting sqref="F60">
    <cfRule type="expression" dxfId="241" priority="244">
      <formula>F60&lt;&gt;""</formula>
    </cfRule>
  </conditionalFormatting>
  <conditionalFormatting sqref="F62">
    <cfRule type="expression" dxfId="240" priority="243">
      <formula>F62&lt;&gt;""</formula>
    </cfRule>
  </conditionalFormatting>
  <conditionalFormatting sqref="F64">
    <cfRule type="expression" dxfId="239" priority="242">
      <formula>F64&lt;&gt;""</formula>
    </cfRule>
  </conditionalFormatting>
  <conditionalFormatting sqref="F66">
    <cfRule type="expression" dxfId="238" priority="241">
      <formula>F66&lt;&gt;""</formula>
    </cfRule>
  </conditionalFormatting>
  <conditionalFormatting sqref="F68">
    <cfRule type="expression" dxfId="237" priority="240">
      <formula>F68&lt;&gt;""</formula>
    </cfRule>
  </conditionalFormatting>
  <conditionalFormatting sqref="F70">
    <cfRule type="expression" dxfId="236" priority="237">
      <formula>F70&lt;&gt;""</formula>
    </cfRule>
  </conditionalFormatting>
  <conditionalFormatting sqref="F72">
    <cfRule type="expression" dxfId="235" priority="236">
      <formula>F72&lt;&gt;""</formula>
    </cfRule>
  </conditionalFormatting>
  <conditionalFormatting sqref="F74">
    <cfRule type="expression" dxfId="234" priority="235">
      <formula>F74&lt;&gt;""</formula>
    </cfRule>
  </conditionalFormatting>
  <conditionalFormatting sqref="F76">
    <cfRule type="expression" dxfId="233" priority="234">
      <formula>F76&lt;&gt;""</formula>
    </cfRule>
  </conditionalFormatting>
  <conditionalFormatting sqref="F78">
    <cfRule type="expression" dxfId="232" priority="233">
      <formula>F78&lt;&gt;""</formula>
    </cfRule>
  </conditionalFormatting>
  <conditionalFormatting sqref="F80">
    <cfRule type="expression" dxfId="231" priority="232">
      <formula>F80&lt;&gt;""</formula>
    </cfRule>
  </conditionalFormatting>
  <conditionalFormatting sqref="F82">
    <cfRule type="expression" dxfId="230" priority="231">
      <formula>F82&lt;&gt;""</formula>
    </cfRule>
  </conditionalFormatting>
  <conditionalFormatting sqref="F84">
    <cfRule type="expression" dxfId="229" priority="230">
      <formula>F84&lt;&gt;""</formula>
    </cfRule>
  </conditionalFormatting>
  <conditionalFormatting sqref="F86">
    <cfRule type="expression" dxfId="228" priority="229">
      <formula>F86&lt;&gt;""</formula>
    </cfRule>
  </conditionalFormatting>
  <conditionalFormatting sqref="F88">
    <cfRule type="expression" dxfId="227" priority="228">
      <formula>F88&lt;&gt;""</formula>
    </cfRule>
  </conditionalFormatting>
  <conditionalFormatting sqref="F90">
    <cfRule type="expression" dxfId="226" priority="227">
      <formula>F90&lt;&gt;""</formula>
    </cfRule>
  </conditionalFormatting>
  <conditionalFormatting sqref="F92">
    <cfRule type="expression" dxfId="225" priority="226">
      <formula>F92&lt;&gt;""</formula>
    </cfRule>
  </conditionalFormatting>
  <conditionalFormatting sqref="F94">
    <cfRule type="expression" dxfId="224" priority="225">
      <formula>F94&lt;&gt;""</formula>
    </cfRule>
  </conditionalFormatting>
  <conditionalFormatting sqref="F96">
    <cfRule type="expression" dxfId="223" priority="224">
      <formula>F96&lt;&gt;""</formula>
    </cfRule>
  </conditionalFormatting>
  <conditionalFormatting sqref="F98">
    <cfRule type="expression" dxfId="222" priority="223">
      <formula>F98&lt;&gt;""</formula>
    </cfRule>
  </conditionalFormatting>
  <conditionalFormatting sqref="F100">
    <cfRule type="expression" dxfId="221" priority="222">
      <formula>F100&lt;&gt;""</formula>
    </cfRule>
  </conditionalFormatting>
  <conditionalFormatting sqref="F102">
    <cfRule type="expression" dxfId="220" priority="221">
      <formula>F102&lt;&gt;""</formula>
    </cfRule>
  </conditionalFormatting>
  <conditionalFormatting sqref="F104">
    <cfRule type="expression" dxfId="219" priority="220">
      <formula>F104&lt;&gt;""</formula>
    </cfRule>
  </conditionalFormatting>
  <conditionalFormatting sqref="F106">
    <cfRule type="expression" dxfId="218" priority="219">
      <formula>F106&lt;&gt;""</formula>
    </cfRule>
  </conditionalFormatting>
  <conditionalFormatting sqref="F108">
    <cfRule type="expression" dxfId="217" priority="218">
      <formula>F108&lt;&gt;""</formula>
    </cfRule>
  </conditionalFormatting>
  <conditionalFormatting sqref="G40">
    <cfRule type="expression" dxfId="216" priority="217">
      <formula>G40&lt;&gt;""</formula>
    </cfRule>
  </conditionalFormatting>
  <conditionalFormatting sqref="G42">
    <cfRule type="expression" dxfId="215" priority="216">
      <formula>G42&lt;&gt;""</formula>
    </cfRule>
  </conditionalFormatting>
  <conditionalFormatting sqref="G44">
    <cfRule type="expression" dxfId="214" priority="215">
      <formula>G44&lt;&gt;""</formula>
    </cfRule>
  </conditionalFormatting>
  <conditionalFormatting sqref="G46">
    <cfRule type="expression" dxfId="213" priority="214">
      <formula>G46&lt;&gt;""</formula>
    </cfRule>
  </conditionalFormatting>
  <conditionalFormatting sqref="G48">
    <cfRule type="expression" dxfId="212" priority="213">
      <formula>G48&lt;&gt;""</formula>
    </cfRule>
  </conditionalFormatting>
  <conditionalFormatting sqref="G50">
    <cfRule type="expression" dxfId="211" priority="212">
      <formula>G50&lt;&gt;""</formula>
    </cfRule>
  </conditionalFormatting>
  <conditionalFormatting sqref="G52">
    <cfRule type="expression" dxfId="210" priority="211">
      <formula>G52&lt;&gt;""</formula>
    </cfRule>
  </conditionalFormatting>
  <conditionalFormatting sqref="G54">
    <cfRule type="expression" dxfId="209" priority="210">
      <formula>G54&lt;&gt;""</formula>
    </cfRule>
  </conditionalFormatting>
  <conditionalFormatting sqref="G56">
    <cfRule type="expression" dxfId="208" priority="209">
      <formula>G56&lt;&gt;""</formula>
    </cfRule>
  </conditionalFormatting>
  <conditionalFormatting sqref="G58">
    <cfRule type="expression" dxfId="207" priority="208">
      <formula>G58&lt;&gt;""</formula>
    </cfRule>
  </conditionalFormatting>
  <conditionalFormatting sqref="G60">
    <cfRule type="expression" dxfId="206" priority="207">
      <formula>G60&lt;&gt;""</formula>
    </cfRule>
  </conditionalFormatting>
  <conditionalFormatting sqref="G62">
    <cfRule type="expression" dxfId="205" priority="206">
      <formula>G62&lt;&gt;""</formula>
    </cfRule>
  </conditionalFormatting>
  <conditionalFormatting sqref="G64">
    <cfRule type="expression" dxfId="204" priority="205">
      <formula>G64&lt;&gt;""</formula>
    </cfRule>
  </conditionalFormatting>
  <conditionalFormatting sqref="G66">
    <cfRule type="expression" dxfId="203" priority="204">
      <formula>G66&lt;&gt;""</formula>
    </cfRule>
  </conditionalFormatting>
  <conditionalFormatting sqref="G68">
    <cfRule type="expression" dxfId="202" priority="203">
      <formula>G68&lt;&gt;""</formula>
    </cfRule>
  </conditionalFormatting>
  <conditionalFormatting sqref="G70">
    <cfRule type="expression" dxfId="201" priority="202">
      <formula>G70&lt;&gt;""</formula>
    </cfRule>
  </conditionalFormatting>
  <conditionalFormatting sqref="G72">
    <cfRule type="expression" dxfId="200" priority="201">
      <formula>G72&lt;&gt;""</formula>
    </cfRule>
  </conditionalFormatting>
  <conditionalFormatting sqref="G74">
    <cfRule type="expression" dxfId="199" priority="200">
      <formula>G74&lt;&gt;""</formula>
    </cfRule>
  </conditionalFormatting>
  <conditionalFormatting sqref="G76">
    <cfRule type="expression" dxfId="198" priority="199">
      <formula>G76&lt;&gt;""</formula>
    </cfRule>
  </conditionalFormatting>
  <conditionalFormatting sqref="G78">
    <cfRule type="expression" dxfId="197" priority="198">
      <formula>G78&lt;&gt;""</formula>
    </cfRule>
  </conditionalFormatting>
  <conditionalFormatting sqref="G80">
    <cfRule type="expression" dxfId="196" priority="197">
      <formula>G80&lt;&gt;""</formula>
    </cfRule>
  </conditionalFormatting>
  <conditionalFormatting sqref="G82">
    <cfRule type="expression" dxfId="195" priority="196">
      <formula>G82&lt;&gt;""</formula>
    </cfRule>
  </conditionalFormatting>
  <conditionalFormatting sqref="G84">
    <cfRule type="expression" dxfId="194" priority="195">
      <formula>G84&lt;&gt;""</formula>
    </cfRule>
  </conditionalFormatting>
  <conditionalFormatting sqref="G86">
    <cfRule type="expression" dxfId="193" priority="194">
      <formula>G86&lt;&gt;""</formula>
    </cfRule>
  </conditionalFormatting>
  <conditionalFormatting sqref="G88">
    <cfRule type="expression" dxfId="192" priority="193">
      <formula>G88&lt;&gt;""</formula>
    </cfRule>
  </conditionalFormatting>
  <conditionalFormatting sqref="G90">
    <cfRule type="expression" dxfId="191" priority="192">
      <formula>G90&lt;&gt;""</formula>
    </cfRule>
  </conditionalFormatting>
  <conditionalFormatting sqref="G92">
    <cfRule type="expression" dxfId="190" priority="191">
      <formula>G92&lt;&gt;""</formula>
    </cfRule>
  </conditionalFormatting>
  <conditionalFormatting sqref="G94">
    <cfRule type="expression" dxfId="189" priority="190">
      <formula>G94&lt;&gt;""</formula>
    </cfRule>
  </conditionalFormatting>
  <conditionalFormatting sqref="G96">
    <cfRule type="expression" dxfId="188" priority="189">
      <formula>G96&lt;&gt;""</formula>
    </cfRule>
  </conditionalFormatting>
  <conditionalFormatting sqref="G98">
    <cfRule type="expression" dxfId="187" priority="188">
      <formula>G98&lt;&gt;""</formula>
    </cfRule>
  </conditionalFormatting>
  <conditionalFormatting sqref="G100">
    <cfRule type="expression" dxfId="186" priority="187">
      <formula>G100&lt;&gt;""</formula>
    </cfRule>
  </conditionalFormatting>
  <conditionalFormatting sqref="G102">
    <cfRule type="expression" dxfId="185" priority="186">
      <formula>G102&lt;&gt;""</formula>
    </cfRule>
  </conditionalFormatting>
  <conditionalFormatting sqref="G104">
    <cfRule type="expression" dxfId="184" priority="185">
      <formula>G104&lt;&gt;""</formula>
    </cfRule>
  </conditionalFormatting>
  <conditionalFormatting sqref="G106">
    <cfRule type="expression" dxfId="183" priority="184">
      <formula>G106&lt;&gt;""</formula>
    </cfRule>
  </conditionalFormatting>
  <conditionalFormatting sqref="G108">
    <cfRule type="expression" dxfId="182" priority="183">
      <formula>G108&lt;&gt;""</formula>
    </cfRule>
  </conditionalFormatting>
  <conditionalFormatting sqref="F110">
    <cfRule type="expression" dxfId="181" priority="182">
      <formula>F110&lt;&gt;""</formula>
    </cfRule>
  </conditionalFormatting>
  <conditionalFormatting sqref="G110">
    <cfRule type="expression" dxfId="180" priority="181">
      <formula>G110&lt;&gt;""</formula>
    </cfRule>
  </conditionalFormatting>
  <conditionalFormatting sqref="H110">
    <cfRule type="expression" dxfId="179" priority="180">
      <formula>H110&lt;&gt;""</formula>
    </cfRule>
  </conditionalFormatting>
  <conditionalFormatting sqref="I110">
    <cfRule type="expression" dxfId="178" priority="179">
      <formula>I110&lt;&gt;""</formula>
    </cfRule>
  </conditionalFormatting>
  <conditionalFormatting sqref="J110">
    <cfRule type="expression" dxfId="177" priority="178">
      <formula>J110&lt;&gt;""</formula>
    </cfRule>
  </conditionalFormatting>
  <conditionalFormatting sqref="K110">
    <cfRule type="expression" dxfId="176" priority="177">
      <formula>K110&lt;&gt;""</formula>
    </cfRule>
  </conditionalFormatting>
  <conditionalFormatting sqref="L110">
    <cfRule type="expression" dxfId="175" priority="176">
      <formula>L110&lt;&gt;""</formula>
    </cfRule>
  </conditionalFormatting>
  <conditionalFormatting sqref="H108">
    <cfRule type="expression" dxfId="174" priority="175">
      <formula>H108&lt;&gt;""</formula>
    </cfRule>
  </conditionalFormatting>
  <conditionalFormatting sqref="I108">
    <cfRule type="expression" dxfId="173" priority="174">
      <formula>I108&lt;&gt;""</formula>
    </cfRule>
  </conditionalFormatting>
  <conditionalFormatting sqref="J108">
    <cfRule type="expression" dxfId="172" priority="173">
      <formula>J108&lt;&gt;""</formula>
    </cfRule>
  </conditionalFormatting>
  <conditionalFormatting sqref="K108">
    <cfRule type="expression" dxfId="171" priority="172">
      <formula>K108&lt;&gt;""</formula>
    </cfRule>
  </conditionalFormatting>
  <conditionalFormatting sqref="L108">
    <cfRule type="expression" dxfId="170" priority="171">
      <formula>L108&lt;&gt;""</formula>
    </cfRule>
  </conditionalFormatting>
  <conditionalFormatting sqref="L106">
    <cfRule type="expression" dxfId="169" priority="170">
      <formula>L106&lt;&gt;""</formula>
    </cfRule>
  </conditionalFormatting>
  <conditionalFormatting sqref="K106">
    <cfRule type="expression" dxfId="168" priority="169">
      <formula>K106&lt;&gt;""</formula>
    </cfRule>
  </conditionalFormatting>
  <conditionalFormatting sqref="J106">
    <cfRule type="expression" dxfId="167" priority="168">
      <formula>J106&lt;&gt;""</formula>
    </cfRule>
  </conditionalFormatting>
  <conditionalFormatting sqref="I106">
    <cfRule type="expression" dxfId="166" priority="167">
      <formula>I106&lt;&gt;""</formula>
    </cfRule>
  </conditionalFormatting>
  <conditionalFormatting sqref="H106">
    <cfRule type="expression" dxfId="165" priority="166">
      <formula>H106&lt;&gt;""</formula>
    </cfRule>
  </conditionalFormatting>
  <conditionalFormatting sqref="H104">
    <cfRule type="expression" dxfId="164" priority="165">
      <formula>H104&lt;&gt;""</formula>
    </cfRule>
  </conditionalFormatting>
  <conditionalFormatting sqref="I104">
    <cfRule type="expression" dxfId="163" priority="164">
      <formula>I104&lt;&gt;""</formula>
    </cfRule>
  </conditionalFormatting>
  <conditionalFormatting sqref="J104">
    <cfRule type="expression" dxfId="162" priority="163">
      <formula>J104&lt;&gt;""</formula>
    </cfRule>
  </conditionalFormatting>
  <conditionalFormatting sqref="K104">
    <cfRule type="expression" dxfId="161" priority="162">
      <formula>K104&lt;&gt;""</formula>
    </cfRule>
  </conditionalFormatting>
  <conditionalFormatting sqref="L104">
    <cfRule type="expression" dxfId="160" priority="161">
      <formula>L104&lt;&gt;""</formula>
    </cfRule>
  </conditionalFormatting>
  <conditionalFormatting sqref="L102">
    <cfRule type="expression" dxfId="159" priority="160">
      <formula>L102&lt;&gt;""</formula>
    </cfRule>
  </conditionalFormatting>
  <conditionalFormatting sqref="K102">
    <cfRule type="expression" dxfId="158" priority="159">
      <formula>K102&lt;&gt;""</formula>
    </cfRule>
  </conditionalFormatting>
  <conditionalFormatting sqref="J102">
    <cfRule type="expression" dxfId="157" priority="158">
      <formula>J102&lt;&gt;""</formula>
    </cfRule>
  </conditionalFormatting>
  <conditionalFormatting sqref="I102">
    <cfRule type="expression" dxfId="156" priority="157">
      <formula>I102&lt;&gt;""</formula>
    </cfRule>
  </conditionalFormatting>
  <conditionalFormatting sqref="H102">
    <cfRule type="expression" dxfId="155" priority="156">
      <formula>H102&lt;&gt;""</formula>
    </cfRule>
  </conditionalFormatting>
  <conditionalFormatting sqref="H100">
    <cfRule type="expression" dxfId="154" priority="155">
      <formula>H100&lt;&gt;""</formula>
    </cfRule>
  </conditionalFormatting>
  <conditionalFormatting sqref="I100">
    <cfRule type="expression" dxfId="153" priority="154">
      <formula>I100&lt;&gt;""</formula>
    </cfRule>
  </conditionalFormatting>
  <conditionalFormatting sqref="J100">
    <cfRule type="expression" dxfId="152" priority="153">
      <formula>J100&lt;&gt;""</formula>
    </cfRule>
  </conditionalFormatting>
  <conditionalFormatting sqref="K100">
    <cfRule type="expression" dxfId="151" priority="152">
      <formula>K100&lt;&gt;""</formula>
    </cfRule>
  </conditionalFormatting>
  <conditionalFormatting sqref="L100">
    <cfRule type="expression" dxfId="150" priority="151">
      <formula>L100&lt;&gt;""</formula>
    </cfRule>
  </conditionalFormatting>
  <conditionalFormatting sqref="L98">
    <cfRule type="expression" dxfId="149" priority="150">
      <formula>L98&lt;&gt;""</formula>
    </cfRule>
  </conditionalFormatting>
  <conditionalFormatting sqref="K98">
    <cfRule type="expression" dxfId="148" priority="149">
      <formula>K98&lt;&gt;""</formula>
    </cfRule>
  </conditionalFormatting>
  <conditionalFormatting sqref="J98">
    <cfRule type="expression" dxfId="147" priority="148">
      <formula>J98&lt;&gt;""</formula>
    </cfRule>
  </conditionalFormatting>
  <conditionalFormatting sqref="I98">
    <cfRule type="expression" dxfId="146" priority="147">
      <formula>I98&lt;&gt;""</formula>
    </cfRule>
  </conditionalFormatting>
  <conditionalFormatting sqref="H98">
    <cfRule type="expression" dxfId="145" priority="146">
      <formula>H98&lt;&gt;""</formula>
    </cfRule>
  </conditionalFormatting>
  <conditionalFormatting sqref="H96">
    <cfRule type="expression" dxfId="144" priority="145">
      <formula>H96&lt;&gt;""</formula>
    </cfRule>
  </conditionalFormatting>
  <conditionalFormatting sqref="I96">
    <cfRule type="expression" dxfId="143" priority="144">
      <formula>I96&lt;&gt;""</formula>
    </cfRule>
  </conditionalFormatting>
  <conditionalFormatting sqref="J96">
    <cfRule type="expression" dxfId="142" priority="143">
      <formula>J96&lt;&gt;""</formula>
    </cfRule>
  </conditionalFormatting>
  <conditionalFormatting sqref="K96">
    <cfRule type="expression" dxfId="141" priority="142">
      <formula>K96&lt;&gt;""</formula>
    </cfRule>
  </conditionalFormatting>
  <conditionalFormatting sqref="L96">
    <cfRule type="expression" dxfId="140" priority="141">
      <formula>L96&lt;&gt;""</formula>
    </cfRule>
  </conditionalFormatting>
  <conditionalFormatting sqref="L94">
    <cfRule type="expression" dxfId="139" priority="140">
      <formula>L94&lt;&gt;""</formula>
    </cfRule>
  </conditionalFormatting>
  <conditionalFormatting sqref="K94">
    <cfRule type="expression" dxfId="138" priority="139">
      <formula>K94&lt;&gt;""</formula>
    </cfRule>
  </conditionalFormatting>
  <conditionalFormatting sqref="J94">
    <cfRule type="expression" dxfId="137" priority="138">
      <formula>J94&lt;&gt;""</formula>
    </cfRule>
  </conditionalFormatting>
  <conditionalFormatting sqref="I94">
    <cfRule type="expression" dxfId="136" priority="137">
      <formula>I94&lt;&gt;""</formula>
    </cfRule>
  </conditionalFormatting>
  <conditionalFormatting sqref="H94">
    <cfRule type="expression" dxfId="135" priority="136">
      <formula>H94&lt;&gt;""</formula>
    </cfRule>
  </conditionalFormatting>
  <conditionalFormatting sqref="H92">
    <cfRule type="expression" dxfId="134" priority="135">
      <formula>H92&lt;&gt;""</formula>
    </cfRule>
  </conditionalFormatting>
  <conditionalFormatting sqref="I92">
    <cfRule type="expression" dxfId="133" priority="134">
      <formula>I92&lt;&gt;""</formula>
    </cfRule>
  </conditionalFormatting>
  <conditionalFormatting sqref="J92">
    <cfRule type="expression" dxfId="132" priority="133">
      <formula>J92&lt;&gt;""</formula>
    </cfRule>
  </conditionalFormatting>
  <conditionalFormatting sqref="K92">
    <cfRule type="expression" dxfId="131" priority="132">
      <formula>K92&lt;&gt;""</formula>
    </cfRule>
  </conditionalFormatting>
  <conditionalFormatting sqref="L92">
    <cfRule type="expression" dxfId="130" priority="131">
      <formula>L92&lt;&gt;""</formula>
    </cfRule>
  </conditionalFormatting>
  <conditionalFormatting sqref="L90">
    <cfRule type="expression" dxfId="129" priority="130">
      <formula>L90&lt;&gt;""</formula>
    </cfRule>
  </conditionalFormatting>
  <conditionalFormatting sqref="K90">
    <cfRule type="expression" dxfId="128" priority="129">
      <formula>K90&lt;&gt;""</formula>
    </cfRule>
  </conditionalFormatting>
  <conditionalFormatting sqref="J90">
    <cfRule type="expression" dxfId="127" priority="128">
      <formula>J90&lt;&gt;""</formula>
    </cfRule>
  </conditionalFormatting>
  <conditionalFormatting sqref="I90">
    <cfRule type="expression" dxfId="126" priority="127">
      <formula>I90&lt;&gt;""</formula>
    </cfRule>
  </conditionalFormatting>
  <conditionalFormatting sqref="H90">
    <cfRule type="expression" dxfId="125" priority="126">
      <formula>H90&lt;&gt;""</formula>
    </cfRule>
  </conditionalFormatting>
  <conditionalFormatting sqref="H88">
    <cfRule type="expression" dxfId="124" priority="125">
      <formula>H88&lt;&gt;""</formula>
    </cfRule>
  </conditionalFormatting>
  <conditionalFormatting sqref="I88">
    <cfRule type="expression" dxfId="123" priority="124">
      <formula>I88&lt;&gt;""</formula>
    </cfRule>
  </conditionalFormatting>
  <conditionalFormatting sqref="J88">
    <cfRule type="expression" dxfId="122" priority="123">
      <formula>J88&lt;&gt;""</formula>
    </cfRule>
  </conditionalFormatting>
  <conditionalFormatting sqref="K88">
    <cfRule type="expression" dxfId="121" priority="122">
      <formula>K88&lt;&gt;""</formula>
    </cfRule>
  </conditionalFormatting>
  <conditionalFormatting sqref="L88">
    <cfRule type="expression" dxfId="120" priority="121">
      <formula>L88&lt;&gt;""</formula>
    </cfRule>
  </conditionalFormatting>
  <conditionalFormatting sqref="L86">
    <cfRule type="expression" dxfId="119" priority="120">
      <formula>L86&lt;&gt;""</formula>
    </cfRule>
  </conditionalFormatting>
  <conditionalFormatting sqref="K86">
    <cfRule type="expression" dxfId="118" priority="119">
      <formula>K86&lt;&gt;""</formula>
    </cfRule>
  </conditionalFormatting>
  <conditionalFormatting sqref="J86">
    <cfRule type="expression" dxfId="117" priority="118">
      <formula>J86&lt;&gt;""</formula>
    </cfRule>
  </conditionalFormatting>
  <conditionalFormatting sqref="I86">
    <cfRule type="expression" dxfId="116" priority="117">
      <formula>I86&lt;&gt;""</formula>
    </cfRule>
  </conditionalFormatting>
  <conditionalFormatting sqref="H86">
    <cfRule type="expression" dxfId="115" priority="116">
      <formula>H86&lt;&gt;""</formula>
    </cfRule>
  </conditionalFormatting>
  <conditionalFormatting sqref="H84">
    <cfRule type="expression" dxfId="114" priority="115">
      <formula>H84&lt;&gt;""</formula>
    </cfRule>
  </conditionalFormatting>
  <conditionalFormatting sqref="I84">
    <cfRule type="expression" dxfId="113" priority="114">
      <formula>I84&lt;&gt;""</formula>
    </cfRule>
  </conditionalFormatting>
  <conditionalFormatting sqref="J84">
    <cfRule type="expression" dxfId="112" priority="113">
      <formula>J84&lt;&gt;""</formula>
    </cfRule>
  </conditionalFormatting>
  <conditionalFormatting sqref="K84">
    <cfRule type="expression" dxfId="111" priority="112">
      <formula>K84&lt;&gt;""</formula>
    </cfRule>
  </conditionalFormatting>
  <conditionalFormatting sqref="L84">
    <cfRule type="expression" dxfId="110" priority="111">
      <formula>L84&lt;&gt;""</formula>
    </cfRule>
  </conditionalFormatting>
  <conditionalFormatting sqref="L82">
    <cfRule type="expression" dxfId="109" priority="110">
      <formula>L82&lt;&gt;""</formula>
    </cfRule>
  </conditionalFormatting>
  <conditionalFormatting sqref="K82">
    <cfRule type="expression" dxfId="108" priority="109">
      <formula>K82&lt;&gt;""</formula>
    </cfRule>
  </conditionalFormatting>
  <conditionalFormatting sqref="J82">
    <cfRule type="expression" dxfId="107" priority="108">
      <formula>J82&lt;&gt;""</formula>
    </cfRule>
  </conditionalFormatting>
  <conditionalFormatting sqref="I82">
    <cfRule type="expression" dxfId="106" priority="107">
      <formula>I82&lt;&gt;""</formula>
    </cfRule>
  </conditionalFormatting>
  <conditionalFormatting sqref="H82">
    <cfRule type="expression" dxfId="105" priority="106">
      <formula>H82&lt;&gt;""</formula>
    </cfRule>
  </conditionalFormatting>
  <conditionalFormatting sqref="H80">
    <cfRule type="expression" dxfId="104" priority="105">
      <formula>H80&lt;&gt;""</formula>
    </cfRule>
  </conditionalFormatting>
  <conditionalFormatting sqref="I80">
    <cfRule type="expression" dxfId="103" priority="104">
      <formula>I80&lt;&gt;""</formula>
    </cfRule>
  </conditionalFormatting>
  <conditionalFormatting sqref="J80">
    <cfRule type="expression" dxfId="102" priority="103">
      <formula>J80&lt;&gt;""</formula>
    </cfRule>
  </conditionalFormatting>
  <conditionalFormatting sqref="K80">
    <cfRule type="expression" dxfId="101" priority="102">
      <formula>K80&lt;&gt;""</formula>
    </cfRule>
  </conditionalFormatting>
  <conditionalFormatting sqref="L80">
    <cfRule type="expression" dxfId="100" priority="101">
      <formula>L80&lt;&gt;""</formula>
    </cfRule>
  </conditionalFormatting>
  <conditionalFormatting sqref="L78">
    <cfRule type="expression" dxfId="99" priority="100">
      <formula>L78&lt;&gt;""</formula>
    </cfRule>
  </conditionalFormatting>
  <conditionalFormatting sqref="K78">
    <cfRule type="expression" dxfId="98" priority="99">
      <formula>K78&lt;&gt;""</formula>
    </cfRule>
  </conditionalFormatting>
  <conditionalFormatting sqref="J78">
    <cfRule type="expression" dxfId="97" priority="98">
      <formula>J78&lt;&gt;""</formula>
    </cfRule>
  </conditionalFormatting>
  <conditionalFormatting sqref="I78">
    <cfRule type="expression" dxfId="96" priority="97">
      <formula>I78&lt;&gt;""</formula>
    </cfRule>
  </conditionalFormatting>
  <conditionalFormatting sqref="H78">
    <cfRule type="expression" dxfId="95" priority="96">
      <formula>H78&lt;&gt;""</formula>
    </cfRule>
  </conditionalFormatting>
  <conditionalFormatting sqref="H76">
    <cfRule type="expression" dxfId="94" priority="95">
      <formula>H76&lt;&gt;""</formula>
    </cfRule>
  </conditionalFormatting>
  <conditionalFormatting sqref="I76">
    <cfRule type="expression" dxfId="93" priority="94">
      <formula>I76&lt;&gt;""</formula>
    </cfRule>
  </conditionalFormatting>
  <conditionalFormatting sqref="J76">
    <cfRule type="expression" dxfId="92" priority="93">
      <formula>J76&lt;&gt;""</formula>
    </cfRule>
  </conditionalFormatting>
  <conditionalFormatting sqref="K76">
    <cfRule type="expression" dxfId="91" priority="92">
      <formula>K76&lt;&gt;""</formula>
    </cfRule>
  </conditionalFormatting>
  <conditionalFormatting sqref="L76">
    <cfRule type="expression" dxfId="90" priority="91">
      <formula>L76&lt;&gt;""</formula>
    </cfRule>
  </conditionalFormatting>
  <conditionalFormatting sqref="L74">
    <cfRule type="expression" dxfId="89" priority="90">
      <formula>L74&lt;&gt;""</formula>
    </cfRule>
  </conditionalFormatting>
  <conditionalFormatting sqref="K74">
    <cfRule type="expression" dxfId="88" priority="89">
      <formula>K74&lt;&gt;""</formula>
    </cfRule>
  </conditionalFormatting>
  <conditionalFormatting sqref="J74">
    <cfRule type="expression" dxfId="87" priority="88">
      <formula>J74&lt;&gt;""</formula>
    </cfRule>
  </conditionalFormatting>
  <conditionalFormatting sqref="I74">
    <cfRule type="expression" dxfId="86" priority="87">
      <formula>I74&lt;&gt;""</formula>
    </cfRule>
  </conditionalFormatting>
  <conditionalFormatting sqref="H74">
    <cfRule type="expression" dxfId="85" priority="86">
      <formula>H74&lt;&gt;""</formula>
    </cfRule>
  </conditionalFormatting>
  <conditionalFormatting sqref="H72">
    <cfRule type="expression" dxfId="84" priority="85">
      <formula>H72&lt;&gt;""</formula>
    </cfRule>
  </conditionalFormatting>
  <conditionalFormatting sqref="H70">
    <cfRule type="expression" dxfId="83" priority="84">
      <formula>H70&lt;&gt;""</formula>
    </cfRule>
  </conditionalFormatting>
  <conditionalFormatting sqref="H68">
    <cfRule type="expression" dxfId="82" priority="83">
      <formula>H68&lt;&gt;""</formula>
    </cfRule>
  </conditionalFormatting>
  <conditionalFormatting sqref="H66">
    <cfRule type="expression" dxfId="81" priority="82">
      <formula>H66&lt;&gt;""</formula>
    </cfRule>
  </conditionalFormatting>
  <conditionalFormatting sqref="H64">
    <cfRule type="expression" dxfId="80" priority="81">
      <formula>H64&lt;&gt;""</formula>
    </cfRule>
  </conditionalFormatting>
  <conditionalFormatting sqref="H62">
    <cfRule type="expression" dxfId="79" priority="80">
      <formula>H62&lt;&gt;""</formula>
    </cfRule>
  </conditionalFormatting>
  <conditionalFormatting sqref="H60">
    <cfRule type="expression" dxfId="78" priority="79">
      <formula>H60&lt;&gt;""</formula>
    </cfRule>
  </conditionalFormatting>
  <conditionalFormatting sqref="H58">
    <cfRule type="expression" dxfId="77" priority="78">
      <formula>H58&lt;&gt;""</formula>
    </cfRule>
  </conditionalFormatting>
  <conditionalFormatting sqref="H56">
    <cfRule type="expression" dxfId="76" priority="77">
      <formula>H56&lt;&gt;""</formula>
    </cfRule>
  </conditionalFormatting>
  <conditionalFormatting sqref="H54">
    <cfRule type="expression" dxfId="75" priority="76">
      <formula>H54&lt;&gt;""</formula>
    </cfRule>
  </conditionalFormatting>
  <conditionalFormatting sqref="H52">
    <cfRule type="expression" dxfId="74" priority="75">
      <formula>H52&lt;&gt;""</formula>
    </cfRule>
  </conditionalFormatting>
  <conditionalFormatting sqref="H50">
    <cfRule type="expression" dxfId="73" priority="74">
      <formula>H50&lt;&gt;""</formula>
    </cfRule>
  </conditionalFormatting>
  <conditionalFormatting sqref="H48">
    <cfRule type="expression" dxfId="72" priority="73">
      <formula>H48&lt;&gt;""</formula>
    </cfRule>
  </conditionalFormatting>
  <conditionalFormatting sqref="H46">
    <cfRule type="expression" dxfId="71" priority="72">
      <formula>H46&lt;&gt;""</formula>
    </cfRule>
  </conditionalFormatting>
  <conditionalFormatting sqref="H44">
    <cfRule type="expression" dxfId="70" priority="71">
      <formula>H44&lt;&gt;""</formula>
    </cfRule>
  </conditionalFormatting>
  <conditionalFormatting sqref="I44">
    <cfRule type="expression" dxfId="69" priority="70">
      <formula>I44&lt;&gt;""</formula>
    </cfRule>
  </conditionalFormatting>
  <conditionalFormatting sqref="I46">
    <cfRule type="expression" dxfId="68" priority="69">
      <formula>I46&lt;&gt;""</formula>
    </cfRule>
  </conditionalFormatting>
  <conditionalFormatting sqref="I48">
    <cfRule type="expression" dxfId="67" priority="68">
      <formula>I48&lt;&gt;""</formula>
    </cfRule>
  </conditionalFormatting>
  <conditionalFormatting sqref="I50">
    <cfRule type="expression" dxfId="66" priority="67">
      <formula>I50&lt;&gt;""</formula>
    </cfRule>
  </conditionalFormatting>
  <conditionalFormatting sqref="I52">
    <cfRule type="expression" dxfId="65" priority="66">
      <formula>I52&lt;&gt;""</formula>
    </cfRule>
  </conditionalFormatting>
  <conditionalFormatting sqref="I54">
    <cfRule type="expression" dxfId="64" priority="65">
      <formula>I54&lt;&gt;""</formula>
    </cfRule>
  </conditionalFormatting>
  <conditionalFormatting sqref="I56">
    <cfRule type="expression" dxfId="63" priority="64">
      <formula>I56&lt;&gt;""</formula>
    </cfRule>
  </conditionalFormatting>
  <conditionalFormatting sqref="I58">
    <cfRule type="expression" dxfId="62" priority="63">
      <formula>I58&lt;&gt;""</formula>
    </cfRule>
  </conditionalFormatting>
  <conditionalFormatting sqref="I60">
    <cfRule type="expression" dxfId="61" priority="62">
      <formula>I60&lt;&gt;""</formula>
    </cfRule>
  </conditionalFormatting>
  <conditionalFormatting sqref="I62">
    <cfRule type="expression" dxfId="60" priority="61">
      <formula>I62&lt;&gt;""</formula>
    </cfRule>
  </conditionalFormatting>
  <conditionalFormatting sqref="I64">
    <cfRule type="expression" dxfId="59" priority="60">
      <formula>I64&lt;&gt;""</formula>
    </cfRule>
  </conditionalFormatting>
  <conditionalFormatting sqref="I66">
    <cfRule type="expression" dxfId="58" priority="59">
      <formula>I66&lt;&gt;""</formula>
    </cfRule>
  </conditionalFormatting>
  <conditionalFormatting sqref="I68">
    <cfRule type="expression" dxfId="57" priority="58">
      <formula>I68&lt;&gt;""</formula>
    </cfRule>
  </conditionalFormatting>
  <conditionalFormatting sqref="I70">
    <cfRule type="expression" dxfId="56" priority="57">
      <formula>I70&lt;&gt;""</formula>
    </cfRule>
  </conditionalFormatting>
  <conditionalFormatting sqref="I72">
    <cfRule type="expression" dxfId="55" priority="56">
      <formula>I72&lt;&gt;""</formula>
    </cfRule>
  </conditionalFormatting>
  <conditionalFormatting sqref="J72">
    <cfRule type="expression" dxfId="54" priority="55">
      <formula>J72&lt;&gt;""</formula>
    </cfRule>
  </conditionalFormatting>
  <conditionalFormatting sqref="H40">
    <cfRule type="expression" dxfId="53" priority="54">
      <formula>H40&lt;&gt;""</formula>
    </cfRule>
  </conditionalFormatting>
  <conditionalFormatting sqref="H42">
    <cfRule type="expression" dxfId="52" priority="53">
      <formula>H42&lt;&gt;""</formula>
    </cfRule>
  </conditionalFormatting>
  <conditionalFormatting sqref="I40">
    <cfRule type="expression" dxfId="51" priority="52">
      <formula>I40&lt;&gt;""</formula>
    </cfRule>
  </conditionalFormatting>
  <conditionalFormatting sqref="I42">
    <cfRule type="expression" dxfId="50" priority="51">
      <formula>I42&lt;&gt;""</formula>
    </cfRule>
  </conditionalFormatting>
  <conditionalFormatting sqref="J40">
    <cfRule type="expression" dxfId="49" priority="50">
      <formula>J40&lt;&gt;""</formula>
    </cfRule>
  </conditionalFormatting>
  <conditionalFormatting sqref="K40">
    <cfRule type="expression" dxfId="48" priority="49">
      <formula>K40&lt;&gt;""</formula>
    </cfRule>
  </conditionalFormatting>
  <conditionalFormatting sqref="L40">
    <cfRule type="expression" dxfId="47" priority="48">
      <formula>L40&lt;&gt;""</formula>
    </cfRule>
  </conditionalFormatting>
  <conditionalFormatting sqref="J42">
    <cfRule type="expression" dxfId="46" priority="47">
      <formula>J42&lt;&gt;""</formula>
    </cfRule>
  </conditionalFormatting>
  <conditionalFormatting sqref="K42">
    <cfRule type="expression" dxfId="45" priority="46">
      <formula>K42&lt;&gt;""</formula>
    </cfRule>
  </conditionalFormatting>
  <conditionalFormatting sqref="L42">
    <cfRule type="expression" dxfId="44" priority="45">
      <formula>L42&lt;&gt;""</formula>
    </cfRule>
  </conditionalFormatting>
  <conditionalFormatting sqref="J44">
    <cfRule type="expression" dxfId="43" priority="44">
      <formula>J44&lt;&gt;""</formula>
    </cfRule>
  </conditionalFormatting>
  <conditionalFormatting sqref="K44">
    <cfRule type="expression" dxfId="42" priority="43">
      <formula>K44&lt;&gt;""</formula>
    </cfRule>
  </conditionalFormatting>
  <conditionalFormatting sqref="L44">
    <cfRule type="expression" dxfId="41" priority="42">
      <formula>L44&lt;&gt;""</formula>
    </cfRule>
  </conditionalFormatting>
  <conditionalFormatting sqref="J46">
    <cfRule type="expression" dxfId="40" priority="41">
      <formula>J46&lt;&gt;""</formula>
    </cfRule>
  </conditionalFormatting>
  <conditionalFormatting sqref="K46">
    <cfRule type="expression" dxfId="39" priority="40">
      <formula>K46&lt;&gt;""</formula>
    </cfRule>
  </conditionalFormatting>
  <conditionalFormatting sqref="L46">
    <cfRule type="expression" dxfId="38" priority="39">
      <formula>L46&lt;&gt;""</formula>
    </cfRule>
  </conditionalFormatting>
  <conditionalFormatting sqref="J48">
    <cfRule type="expression" dxfId="37" priority="38">
      <formula>J48&lt;&gt;""</formula>
    </cfRule>
  </conditionalFormatting>
  <conditionalFormatting sqref="K48">
    <cfRule type="expression" dxfId="36" priority="37">
      <formula>K48&lt;&gt;""</formula>
    </cfRule>
  </conditionalFormatting>
  <conditionalFormatting sqref="L48">
    <cfRule type="expression" dxfId="35" priority="36">
      <formula>L48&lt;&gt;""</formula>
    </cfRule>
  </conditionalFormatting>
  <conditionalFormatting sqref="J50">
    <cfRule type="expression" dxfId="34" priority="35">
      <formula>J50&lt;&gt;""</formula>
    </cfRule>
  </conditionalFormatting>
  <conditionalFormatting sqref="J52">
    <cfRule type="expression" dxfId="33" priority="34">
      <formula>J52&lt;&gt;""</formula>
    </cfRule>
  </conditionalFormatting>
  <conditionalFormatting sqref="J54">
    <cfRule type="expression" dxfId="32" priority="33">
      <formula>J54&lt;&gt;""</formula>
    </cfRule>
  </conditionalFormatting>
  <conditionalFormatting sqref="J56">
    <cfRule type="expression" dxfId="31" priority="32">
      <formula>J56&lt;&gt;""</formula>
    </cfRule>
  </conditionalFormatting>
  <conditionalFormatting sqref="J58">
    <cfRule type="expression" dxfId="30" priority="31">
      <formula>J58&lt;&gt;""</formula>
    </cfRule>
  </conditionalFormatting>
  <conditionalFormatting sqref="J60">
    <cfRule type="expression" dxfId="29" priority="30">
      <formula>J60&lt;&gt;""</formula>
    </cfRule>
  </conditionalFormatting>
  <conditionalFormatting sqref="J62">
    <cfRule type="expression" dxfId="28" priority="29">
      <formula>J62&lt;&gt;""</formula>
    </cfRule>
  </conditionalFormatting>
  <conditionalFormatting sqref="J64">
    <cfRule type="expression" dxfId="27" priority="28">
      <formula>J64&lt;&gt;""</formula>
    </cfRule>
  </conditionalFormatting>
  <conditionalFormatting sqref="J66">
    <cfRule type="expression" dxfId="26" priority="27">
      <formula>J66&lt;&gt;""</formula>
    </cfRule>
  </conditionalFormatting>
  <conditionalFormatting sqref="J68">
    <cfRule type="expression" dxfId="25" priority="26">
      <formula>J68&lt;&gt;""</formula>
    </cfRule>
  </conditionalFormatting>
  <conditionalFormatting sqref="J70">
    <cfRule type="expression" dxfId="24" priority="25">
      <formula>J70&lt;&gt;""</formula>
    </cfRule>
  </conditionalFormatting>
  <conditionalFormatting sqref="K50">
    <cfRule type="expression" dxfId="23" priority="24">
      <formula>K50&lt;&gt;""</formula>
    </cfRule>
  </conditionalFormatting>
  <conditionalFormatting sqref="L50">
    <cfRule type="expression" dxfId="22" priority="23">
      <formula>L50&lt;&gt;""</formula>
    </cfRule>
  </conditionalFormatting>
  <conditionalFormatting sqref="K52">
    <cfRule type="expression" dxfId="21" priority="22">
      <formula>K52&lt;&gt;""</formula>
    </cfRule>
  </conditionalFormatting>
  <conditionalFormatting sqref="L52">
    <cfRule type="expression" dxfId="20" priority="21">
      <formula>L52&lt;&gt;""</formula>
    </cfRule>
  </conditionalFormatting>
  <conditionalFormatting sqref="K54">
    <cfRule type="expression" dxfId="19" priority="20">
      <formula>K54&lt;&gt;""</formula>
    </cfRule>
  </conditionalFormatting>
  <conditionalFormatting sqref="L54">
    <cfRule type="expression" dxfId="18" priority="19">
      <formula>L54&lt;&gt;""</formula>
    </cfRule>
  </conditionalFormatting>
  <conditionalFormatting sqref="K56">
    <cfRule type="expression" dxfId="17" priority="18">
      <formula>K56&lt;&gt;""</formula>
    </cfRule>
  </conditionalFormatting>
  <conditionalFormatting sqref="L56">
    <cfRule type="expression" dxfId="16" priority="17">
      <formula>L56&lt;&gt;""</formula>
    </cfRule>
  </conditionalFormatting>
  <conditionalFormatting sqref="K58">
    <cfRule type="expression" dxfId="15" priority="16">
      <formula>K58&lt;&gt;""</formula>
    </cfRule>
  </conditionalFormatting>
  <conditionalFormatting sqref="L58">
    <cfRule type="expression" dxfId="14" priority="15">
      <formula>L58&lt;&gt;""</formula>
    </cfRule>
  </conditionalFormatting>
  <conditionalFormatting sqref="K60">
    <cfRule type="expression" dxfId="13" priority="14">
      <formula>K60&lt;&gt;""</formula>
    </cfRule>
  </conditionalFormatting>
  <conditionalFormatting sqref="L60">
    <cfRule type="expression" dxfId="12" priority="13">
      <formula>L60&lt;&gt;""</formula>
    </cfRule>
  </conditionalFormatting>
  <conditionalFormatting sqref="L62">
    <cfRule type="expression" dxfId="11" priority="12">
      <formula>L62&lt;&gt;""</formula>
    </cfRule>
  </conditionalFormatting>
  <conditionalFormatting sqref="L64">
    <cfRule type="expression" dxfId="10" priority="11">
      <formula>L64&lt;&gt;""</formula>
    </cfRule>
  </conditionalFormatting>
  <conditionalFormatting sqref="L66">
    <cfRule type="expression" dxfId="9" priority="10">
      <formula>L66&lt;&gt;""</formula>
    </cfRule>
  </conditionalFormatting>
  <conditionalFormatting sqref="L68">
    <cfRule type="expression" dxfId="8" priority="9">
      <formula>L68&lt;&gt;""</formula>
    </cfRule>
  </conditionalFormatting>
  <conditionalFormatting sqref="L70">
    <cfRule type="expression" dxfId="7" priority="8">
      <formula>L70&lt;&gt;""</formula>
    </cfRule>
  </conditionalFormatting>
  <conditionalFormatting sqref="L72">
    <cfRule type="expression" dxfId="6" priority="7">
      <formula>L72&lt;&gt;""</formula>
    </cfRule>
  </conditionalFormatting>
  <conditionalFormatting sqref="K62">
    <cfRule type="expression" dxfId="5" priority="6">
      <formula>K62&lt;&gt;""</formula>
    </cfRule>
  </conditionalFormatting>
  <conditionalFormatting sqref="K64">
    <cfRule type="expression" dxfId="4" priority="5">
      <formula>K64&lt;&gt;""</formula>
    </cfRule>
  </conditionalFormatting>
  <conditionalFormatting sqref="K66">
    <cfRule type="expression" dxfId="3" priority="4">
      <formula>K66&lt;&gt;""</formula>
    </cfRule>
  </conditionalFormatting>
  <conditionalFormatting sqref="K68">
    <cfRule type="expression" dxfId="2" priority="3">
      <formula>K68&lt;&gt;""</formula>
    </cfRule>
  </conditionalFormatting>
  <conditionalFormatting sqref="K70">
    <cfRule type="expression" dxfId="1" priority="2">
      <formula>K70&lt;&gt;""</formula>
    </cfRule>
  </conditionalFormatting>
  <conditionalFormatting sqref="K72">
    <cfRule type="expression" dxfId="0" priority="1">
      <formula>K72&lt;&gt;""</formula>
    </cfRule>
  </conditionalFormatting>
  <dataValidations count="1">
    <dataValidation type="list" allowBlank="1" showInputMessage="1" showErrorMessage="1" sqref="D15">
      <formula1>pays</formula1>
    </dataValidation>
  </dataValidations>
  <hyperlinks>
    <hyperlink ref="F6" location="'15-08-2020'!A1" display="15-08-2020"/>
    <hyperlink ref="G6" location="'16-08-2020'!A1" display="16-08-2020"/>
    <hyperlink ref="H6" location="'17-08-2020'!A1" display="17-08-2020"/>
  </hyperlink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35" r:id="rId4" name="CommandButton3">
          <controlPr defaultSize="0" autoLine="0" r:id="rId5">
            <anchor moveWithCells="1">
              <from>
                <xdr:col>3</xdr:col>
                <xdr:colOff>180975</xdr:colOff>
                <xdr:row>19</xdr:row>
                <xdr:rowOff>38100</xdr:rowOff>
              </from>
              <to>
                <xdr:col>3</xdr:col>
                <xdr:colOff>2076450</xdr:colOff>
                <xdr:row>21</xdr:row>
                <xdr:rowOff>104775</xdr:rowOff>
              </to>
            </anchor>
          </controlPr>
        </control>
      </mc:Choice>
      <mc:Fallback>
        <control shapeId="1035" r:id="rId4" name="CommandButton3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autoLine="0" r:id="rId7">
            <anchor moveWithCells="1">
              <from>
                <xdr:col>6</xdr:col>
                <xdr:colOff>1285875</xdr:colOff>
                <xdr:row>0</xdr:row>
                <xdr:rowOff>104775</xdr:rowOff>
              </from>
              <to>
                <xdr:col>9</xdr:col>
                <xdr:colOff>1114425</xdr:colOff>
                <xdr:row>1</xdr:row>
                <xdr:rowOff>323850</xdr:rowOff>
              </to>
            </anchor>
          </controlPr>
        </control>
      </mc:Choice>
      <mc:Fallback>
        <control shapeId="1030" r:id="rId6" name="CommandButton2"/>
      </mc:Fallback>
    </mc:AlternateContent>
    <mc:AlternateContent xmlns:mc="http://schemas.openxmlformats.org/markup-compatibility/2006">
      <mc:Choice Requires="x14">
        <control shapeId="1027" r:id="rId8" name="CommandButton1">
          <controlPr defaultSize="0" autoLine="0" r:id="rId9">
            <anchor moveWithCells="1">
              <from>
                <xdr:col>3</xdr:col>
                <xdr:colOff>190500</xdr:colOff>
                <xdr:row>16</xdr:row>
                <xdr:rowOff>76200</xdr:rowOff>
              </from>
              <to>
                <xdr:col>3</xdr:col>
                <xdr:colOff>2085975</xdr:colOff>
                <xdr:row>19</xdr:row>
                <xdr:rowOff>47625</xdr:rowOff>
              </to>
            </anchor>
          </controlPr>
        </control>
      </mc:Choice>
      <mc:Fallback>
        <control shapeId="1027" r:id="rId8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40"/>
  <sheetViews>
    <sheetView workbookViewId="0">
      <selection activeCell="A32" sqref="A32"/>
    </sheetView>
  </sheetViews>
  <sheetFormatPr baseColWidth="10" defaultRowHeight="15"/>
  <cols>
    <col min="1" max="2" width="24.7109375" style="9" customWidth="1"/>
    <col min="3" max="3" width="5.42578125" customWidth="1"/>
    <col min="4" max="10" width="20.7109375" customWidth="1"/>
    <col min="11" max="11" width="3.5703125" customWidth="1"/>
    <col min="12" max="25" width="4.7109375" hidden="1" customWidth="1"/>
    <col min="26" max="26" width="3.42578125" customWidth="1"/>
    <col min="27" max="27" width="0" hidden="1" customWidth="1"/>
    <col min="28" max="41" width="11.42578125" hidden="1" customWidth="1"/>
    <col min="42" max="42" width="0" style="9" hidden="1" customWidth="1"/>
    <col min="43" max="43" width="0" hidden="1" customWidth="1"/>
  </cols>
  <sheetData>
    <row r="1" spans="1:43" ht="52.5" customHeight="1">
      <c r="A1" s="23" t="s">
        <v>82</v>
      </c>
      <c r="B1" s="1"/>
      <c r="C1" s="1"/>
      <c r="D1" s="1"/>
      <c r="E1" s="1"/>
      <c r="F1" s="1"/>
      <c r="G1" s="1"/>
      <c r="H1" s="1"/>
      <c r="I1" s="1"/>
      <c r="J1" s="2"/>
      <c r="AM1" s="79" t="s">
        <v>108</v>
      </c>
      <c r="AN1" s="82" t="s">
        <v>109</v>
      </c>
      <c r="AO1" s="82" t="s">
        <v>6</v>
      </c>
    </row>
    <row r="2" spans="1:43" s="30" customFormat="1" ht="2.25" customHeight="1" thickBot="1">
      <c r="A2" s="28"/>
      <c r="B2" s="29"/>
      <c r="C2" s="29"/>
      <c r="D2" s="29"/>
      <c r="E2" s="29"/>
      <c r="F2" s="29"/>
      <c r="G2" s="29"/>
      <c r="H2" s="29"/>
      <c r="I2" s="29"/>
      <c r="J2" s="29"/>
      <c r="AP2" s="86"/>
    </row>
    <row r="3" spans="1:43" ht="24.95" customHeight="1" thickTop="1" thickBot="1">
      <c r="A3" s="3" t="s">
        <v>1</v>
      </c>
      <c r="B3" s="3" t="s">
        <v>2</v>
      </c>
      <c r="C3" s="4"/>
      <c r="D3" s="48" t="s">
        <v>91</v>
      </c>
      <c r="E3" s="59"/>
      <c r="F3" s="60"/>
      <c r="G3" s="60"/>
      <c r="H3" s="60"/>
      <c r="I3" s="60"/>
      <c r="J3" s="62"/>
      <c r="AB3" s="86"/>
      <c r="AC3" s="86"/>
      <c r="AD3" s="71"/>
      <c r="AE3" s="67" t="s">
        <v>92</v>
      </c>
      <c r="AF3" s="68" t="s">
        <v>93</v>
      </c>
      <c r="AG3" s="86"/>
      <c r="AH3" s="86"/>
      <c r="AI3" s="86"/>
      <c r="AJ3" s="86"/>
      <c r="AK3" s="67" t="s">
        <v>92</v>
      </c>
      <c r="AL3" s="68" t="s">
        <v>93</v>
      </c>
      <c r="AM3" s="81">
        <f>AQ4</f>
        <v>0</v>
      </c>
      <c r="AN3" s="81">
        <f>IF(H6=0,AM3,H6)</f>
        <v>0</v>
      </c>
      <c r="AO3" s="81">
        <f>AN3-AM3</f>
        <v>0</v>
      </c>
      <c r="AP3" s="9" t="s">
        <v>111</v>
      </c>
      <c r="AQ3" t="s">
        <v>113</v>
      </c>
    </row>
    <row r="4" spans="1:43" ht="24.95" customHeight="1" thickTop="1" thickBot="1">
      <c r="A4" s="96"/>
      <c r="B4" s="5"/>
      <c r="D4" s="63" t="s">
        <v>84</v>
      </c>
      <c r="E4" s="64"/>
      <c r="F4" s="64"/>
      <c r="G4" s="64"/>
      <c r="H4" s="64"/>
      <c r="I4" s="64"/>
      <c r="J4" s="65"/>
      <c r="AB4" s="9">
        <f>'Liste des date'!N3</f>
        <v>1</v>
      </c>
      <c r="AC4" s="9" t="s">
        <v>17</v>
      </c>
      <c r="AD4" s="72" t="s">
        <v>22</v>
      </c>
      <c r="AE4" s="67">
        <f>AB4*AF4</f>
        <v>0</v>
      </c>
      <c r="AF4" s="68">
        <f>IF($D$6=AC4,$F$6,0)</f>
        <v>0</v>
      </c>
      <c r="AG4" s="86"/>
      <c r="AH4" s="9">
        <f t="shared" ref="AH4:AH39" si="0">AB4</f>
        <v>1</v>
      </c>
      <c r="AI4" s="9" t="s">
        <v>17</v>
      </c>
      <c r="AJ4" s="69" t="s">
        <v>22</v>
      </c>
      <c r="AK4" s="67">
        <f>AH4*AL4</f>
        <v>0</v>
      </c>
      <c r="AL4" s="68">
        <f>IF($D$9=AI4,$F$9,0)</f>
        <v>0</v>
      </c>
      <c r="AM4" s="81">
        <f>AN3</f>
        <v>0</v>
      </c>
      <c r="AN4" s="81">
        <f>IF(H9=0,AM4,H9)</f>
        <v>0</v>
      </c>
      <c r="AO4" s="81">
        <f>AN4-AM4</f>
        <v>0</v>
      </c>
      <c r="AP4" s="9" t="s">
        <v>112</v>
      </c>
    </row>
    <row r="5" spans="1:43" ht="24.95" customHeight="1" thickTop="1" thickBot="1">
      <c r="A5" s="3" t="s">
        <v>3</v>
      </c>
      <c r="B5" s="3" t="s">
        <v>3</v>
      </c>
      <c r="C5" s="4"/>
      <c r="D5" s="61" t="s">
        <v>3</v>
      </c>
      <c r="E5" s="61" t="s">
        <v>85</v>
      </c>
      <c r="F5" s="61" t="s">
        <v>86</v>
      </c>
      <c r="G5" s="61" t="s">
        <v>87</v>
      </c>
      <c r="H5" s="61" t="s">
        <v>88</v>
      </c>
      <c r="I5" s="61" t="s">
        <v>89</v>
      </c>
      <c r="J5" s="61" t="s">
        <v>110</v>
      </c>
      <c r="AB5" s="9">
        <f>'Liste des date'!N4</f>
        <v>8.2235899999999994E-3</v>
      </c>
      <c r="AC5" s="9" t="s">
        <v>24</v>
      </c>
      <c r="AD5" s="72" t="s">
        <v>25</v>
      </c>
      <c r="AE5" s="67">
        <f>AB5*AF5</f>
        <v>0</v>
      </c>
      <c r="AF5" s="68">
        <f t="shared" ref="AF5:AF39" si="1">IF($D$6=AC5,$F$6,0)</f>
        <v>0</v>
      </c>
      <c r="AG5" s="86"/>
      <c r="AH5" s="9">
        <f t="shared" si="0"/>
        <v>8.2235899999999994E-3</v>
      </c>
      <c r="AI5" s="9" t="s">
        <v>24</v>
      </c>
      <c r="AJ5" s="69" t="s">
        <v>25</v>
      </c>
      <c r="AK5" s="67">
        <f>AH5*AL5</f>
        <v>0</v>
      </c>
      <c r="AL5" s="68">
        <f t="shared" ref="AL5:AL39" si="2">IF($D$9=AI5,$F$9,0)</f>
        <v>0</v>
      </c>
      <c r="AM5" s="80"/>
      <c r="AN5" s="80"/>
      <c r="AO5" s="80"/>
    </row>
    <row r="6" spans="1:43" ht="24.95" customHeight="1" thickTop="1" thickBot="1">
      <c r="A6" s="95"/>
      <c r="B6" s="5"/>
      <c r="D6" s="49"/>
      <c r="E6" s="49">
        <v>0</v>
      </c>
      <c r="F6" s="70">
        <v>0</v>
      </c>
      <c r="G6" s="91">
        <f>E6*F6</f>
        <v>0</v>
      </c>
      <c r="H6" s="50">
        <v>0</v>
      </c>
      <c r="I6" s="92">
        <f>IF(H6&lt;&gt;"",AO3,"")</f>
        <v>0</v>
      </c>
      <c r="J6" s="93" t="e">
        <f>IF(I6&lt;&gt;"",E6/I6*100,"0")</f>
        <v>#DIV/0!</v>
      </c>
      <c r="AB6" s="9">
        <f>'Liste des date'!N5</f>
        <v>1</v>
      </c>
      <c r="AC6" s="9" t="s">
        <v>27</v>
      </c>
      <c r="AD6" s="72" t="s">
        <v>22</v>
      </c>
      <c r="AE6" s="67">
        <f t="shared" ref="AE6:AE39" si="3">AF6*AB6</f>
        <v>0</v>
      </c>
      <c r="AF6" s="68">
        <f t="shared" si="1"/>
        <v>0</v>
      </c>
      <c r="AG6" s="86"/>
      <c r="AH6" s="9">
        <f t="shared" si="0"/>
        <v>1</v>
      </c>
      <c r="AI6" s="9" t="s">
        <v>27</v>
      </c>
      <c r="AJ6" s="69" t="s">
        <v>22</v>
      </c>
      <c r="AK6" s="67">
        <f t="shared" ref="AK6:AK39" si="4">AL6*AH6</f>
        <v>0</v>
      </c>
      <c r="AL6" s="68">
        <f t="shared" si="2"/>
        <v>0</v>
      </c>
      <c r="AM6" s="80"/>
      <c r="AN6" s="80"/>
      <c r="AO6" s="80"/>
    </row>
    <row r="7" spans="1:43" ht="24.95" customHeight="1" thickTop="1" thickBot="1">
      <c r="A7" s="3" t="s">
        <v>4</v>
      </c>
      <c r="B7" s="3" t="s">
        <v>5</v>
      </c>
      <c r="C7" s="4"/>
      <c r="D7" s="51" t="s">
        <v>90</v>
      </c>
      <c r="E7" s="52"/>
      <c r="F7" s="83">
        <f>$AE$40</f>
        <v>0</v>
      </c>
      <c r="G7" s="83">
        <f>F7*E6</f>
        <v>0</v>
      </c>
      <c r="H7" s="53"/>
      <c r="I7" s="84"/>
      <c r="J7" s="54"/>
      <c r="AB7" s="9">
        <f>'Liste des date'!N6</f>
        <v>1</v>
      </c>
      <c r="AC7" s="9" t="s">
        <v>29</v>
      </c>
      <c r="AD7" s="72" t="s">
        <v>22</v>
      </c>
      <c r="AE7" s="67">
        <f t="shared" si="3"/>
        <v>0</v>
      </c>
      <c r="AF7" s="68">
        <f t="shared" si="1"/>
        <v>0</v>
      </c>
      <c r="AG7" s="86"/>
      <c r="AH7" s="9">
        <f t="shared" si="0"/>
        <v>1</v>
      </c>
      <c r="AI7" s="9" t="s">
        <v>29</v>
      </c>
      <c r="AJ7" s="69" t="s">
        <v>22</v>
      </c>
      <c r="AK7" s="67">
        <f t="shared" si="4"/>
        <v>0</v>
      </c>
      <c r="AL7" s="68">
        <f t="shared" si="2"/>
        <v>0</v>
      </c>
      <c r="AM7" s="80"/>
      <c r="AN7" s="80"/>
      <c r="AO7" s="80"/>
    </row>
    <row r="8" spans="1:43" ht="24.95" customHeight="1" thickTop="1" thickBot="1">
      <c r="A8" s="94"/>
      <c r="B8" s="6"/>
      <c r="D8" s="58" t="s">
        <v>3</v>
      </c>
      <c r="E8" s="58" t="s">
        <v>85</v>
      </c>
      <c r="F8" s="58" t="s">
        <v>86</v>
      </c>
      <c r="G8" s="58" t="s">
        <v>87</v>
      </c>
      <c r="H8" s="58" t="s">
        <v>88</v>
      </c>
      <c r="I8" s="61" t="s">
        <v>89</v>
      </c>
      <c r="J8" s="58" t="s">
        <v>110</v>
      </c>
      <c r="AB8" s="9">
        <f>'Liste des date'!N7</f>
        <v>1</v>
      </c>
      <c r="AC8" s="9" t="s">
        <v>31</v>
      </c>
      <c r="AD8" s="72" t="s">
        <v>22</v>
      </c>
      <c r="AE8" s="67">
        <f t="shared" si="3"/>
        <v>0</v>
      </c>
      <c r="AF8" s="68">
        <f t="shared" si="1"/>
        <v>0</v>
      </c>
      <c r="AG8" s="86"/>
      <c r="AH8" s="9">
        <f t="shared" si="0"/>
        <v>1</v>
      </c>
      <c r="AI8" s="9" t="s">
        <v>31</v>
      </c>
      <c r="AJ8" s="69" t="s">
        <v>22</v>
      </c>
      <c r="AK8" s="67">
        <f t="shared" si="4"/>
        <v>0</v>
      </c>
      <c r="AL8" s="68">
        <f t="shared" si="2"/>
        <v>0</v>
      </c>
      <c r="AM8" s="80"/>
      <c r="AN8" s="80"/>
      <c r="AO8" s="80"/>
    </row>
    <row r="9" spans="1:43" ht="24.95" customHeight="1" thickBot="1">
      <c r="A9" s="7" t="s">
        <v>6</v>
      </c>
      <c r="B9" s="8"/>
      <c r="D9" s="55"/>
      <c r="E9" s="49">
        <v>60</v>
      </c>
      <c r="F9" s="78">
        <v>0</v>
      </c>
      <c r="G9" s="90">
        <v>0</v>
      </c>
      <c r="H9" s="50">
        <v>0</v>
      </c>
      <c r="I9" s="92">
        <f>IF(H9&lt;&gt;"",AO4,"")</f>
        <v>0</v>
      </c>
      <c r="J9" s="93" t="e">
        <f>IF(I9&lt;&gt;"",E9/I9*100,"")</f>
        <v>#DIV/0!</v>
      </c>
      <c r="AB9" s="9">
        <f>'Liste des date'!N8</f>
        <v>0.51129199999999997</v>
      </c>
      <c r="AC9" s="9" t="s">
        <v>33</v>
      </c>
      <c r="AD9" s="72" t="s">
        <v>94</v>
      </c>
      <c r="AE9" s="67">
        <f t="shared" si="3"/>
        <v>0</v>
      </c>
      <c r="AF9" s="68">
        <f t="shared" si="1"/>
        <v>0</v>
      </c>
      <c r="AG9" s="86"/>
      <c r="AH9" s="9">
        <f t="shared" si="0"/>
        <v>0.51129199999999997</v>
      </c>
      <c r="AI9" s="9" t="s">
        <v>33</v>
      </c>
      <c r="AJ9" s="69" t="s">
        <v>94</v>
      </c>
      <c r="AK9" s="67">
        <f t="shared" si="4"/>
        <v>0</v>
      </c>
      <c r="AL9" s="68">
        <f t="shared" si="2"/>
        <v>0</v>
      </c>
      <c r="AM9" s="80"/>
      <c r="AN9" s="80"/>
      <c r="AO9" s="80"/>
    </row>
    <row r="10" spans="1:43" ht="24.95" customHeight="1" thickBot="1">
      <c r="A10" s="97">
        <f>B8-A8</f>
        <v>0</v>
      </c>
      <c r="B10" s="98"/>
      <c r="D10" s="51" t="s">
        <v>90</v>
      </c>
      <c r="E10" s="52"/>
      <c r="F10" s="83">
        <f>$AK$40</f>
        <v>0</v>
      </c>
      <c r="G10" s="83">
        <f>F10*E9</f>
        <v>0</v>
      </c>
      <c r="H10" s="56"/>
      <c r="I10" s="85"/>
      <c r="J10" s="57"/>
      <c r="AB10" s="9">
        <f>'Liste des date'!N9</f>
        <v>0.13428000000000001</v>
      </c>
      <c r="AC10" s="9" t="s">
        <v>36</v>
      </c>
      <c r="AD10" s="72" t="s">
        <v>95</v>
      </c>
      <c r="AE10" s="67">
        <f t="shared" si="3"/>
        <v>0</v>
      </c>
      <c r="AF10" s="68">
        <f t="shared" si="1"/>
        <v>0</v>
      </c>
      <c r="AG10" s="86"/>
      <c r="AH10" s="9">
        <f t="shared" si="0"/>
        <v>0.13428000000000001</v>
      </c>
      <c r="AI10" s="9" t="s">
        <v>36</v>
      </c>
      <c r="AJ10" s="69" t="s">
        <v>95</v>
      </c>
      <c r="AK10" s="67">
        <f t="shared" si="4"/>
        <v>0</v>
      </c>
      <c r="AL10" s="68">
        <f t="shared" si="2"/>
        <v>0</v>
      </c>
      <c r="AM10" s="80"/>
      <c r="AN10" s="80"/>
      <c r="AO10" s="80"/>
    </row>
    <row r="11" spans="1:43">
      <c r="AB11" s="9">
        <f>'Liste des date'!N10</f>
        <v>0.13384699999999999</v>
      </c>
      <c r="AC11" s="9" t="s">
        <v>38</v>
      </c>
      <c r="AD11" s="72" t="s">
        <v>96</v>
      </c>
      <c r="AE11" s="67">
        <f t="shared" si="3"/>
        <v>0</v>
      </c>
      <c r="AF11" s="68">
        <f t="shared" si="1"/>
        <v>0</v>
      </c>
      <c r="AG11" s="86"/>
      <c r="AH11" s="9">
        <f t="shared" si="0"/>
        <v>0.13384699999999999</v>
      </c>
      <c r="AI11" s="9" t="s">
        <v>38</v>
      </c>
      <c r="AJ11" s="69" t="s">
        <v>96</v>
      </c>
      <c r="AK11" s="67">
        <f t="shared" si="4"/>
        <v>0</v>
      </c>
      <c r="AL11" s="68">
        <f t="shared" si="2"/>
        <v>0</v>
      </c>
      <c r="AM11" s="80"/>
      <c r="AN11" s="80"/>
      <c r="AO11" s="80"/>
    </row>
    <row r="12" spans="1:43">
      <c r="AB12" s="9">
        <f>'Liste des date'!N11</f>
        <v>1</v>
      </c>
      <c r="AC12" s="9" t="s">
        <v>40</v>
      </c>
      <c r="AD12" s="72" t="s">
        <v>22</v>
      </c>
      <c r="AE12" s="67">
        <f t="shared" si="3"/>
        <v>0</v>
      </c>
      <c r="AF12" s="68">
        <f t="shared" si="1"/>
        <v>0</v>
      </c>
      <c r="AG12" s="9"/>
      <c r="AH12" s="9">
        <f t="shared" si="0"/>
        <v>1</v>
      </c>
      <c r="AI12" s="9" t="s">
        <v>40</v>
      </c>
      <c r="AJ12" s="69" t="s">
        <v>22</v>
      </c>
      <c r="AK12" s="67">
        <f t="shared" si="4"/>
        <v>0</v>
      </c>
      <c r="AL12" s="68">
        <f t="shared" si="2"/>
        <v>0</v>
      </c>
      <c r="AM12" s="9"/>
      <c r="AN12" s="9"/>
      <c r="AO12" s="9"/>
    </row>
    <row r="13" spans="1:43" ht="26.25">
      <c r="D13" s="99" t="s">
        <v>114</v>
      </c>
      <c r="E13" s="99"/>
      <c r="F13" s="99"/>
      <c r="G13" s="99"/>
      <c r="H13" s="99"/>
      <c r="I13" s="99"/>
      <c r="J13" s="99"/>
      <c r="AB13" s="9">
        <f>'Liste des date'!N12</f>
        <v>1</v>
      </c>
      <c r="AC13" s="9" t="s">
        <v>41</v>
      </c>
      <c r="AD13" s="72" t="s">
        <v>22</v>
      </c>
      <c r="AE13" s="67">
        <f t="shared" si="3"/>
        <v>0</v>
      </c>
      <c r="AF13" s="68">
        <f t="shared" si="1"/>
        <v>0</v>
      </c>
      <c r="AG13" s="9"/>
      <c r="AH13" s="9">
        <f t="shared" si="0"/>
        <v>1</v>
      </c>
      <c r="AI13" s="9" t="s">
        <v>41</v>
      </c>
      <c r="AJ13" s="69" t="s">
        <v>22</v>
      </c>
      <c r="AK13" s="67">
        <f t="shared" si="4"/>
        <v>0</v>
      </c>
      <c r="AL13" s="68">
        <f t="shared" si="2"/>
        <v>0</v>
      </c>
      <c r="AM13" s="9"/>
      <c r="AN13" s="9"/>
      <c r="AO13" s="9"/>
    </row>
    <row r="14" spans="1:43">
      <c r="AB14" s="9">
        <f>'Liste des date'!N13</f>
        <v>1</v>
      </c>
      <c r="AC14" s="9" t="s">
        <v>42</v>
      </c>
      <c r="AD14" s="72" t="s">
        <v>22</v>
      </c>
      <c r="AE14" s="67">
        <f t="shared" si="3"/>
        <v>0</v>
      </c>
      <c r="AF14" s="68">
        <f t="shared" si="1"/>
        <v>0</v>
      </c>
      <c r="AG14" s="9"/>
      <c r="AH14" s="9">
        <f t="shared" si="0"/>
        <v>1</v>
      </c>
      <c r="AI14" s="9" t="s">
        <v>42</v>
      </c>
      <c r="AJ14" s="69" t="s">
        <v>22</v>
      </c>
      <c r="AK14" s="67">
        <f t="shared" si="4"/>
        <v>0</v>
      </c>
      <c r="AL14" s="68">
        <f t="shared" si="2"/>
        <v>0</v>
      </c>
      <c r="AM14" s="9"/>
      <c r="AN14" s="9"/>
      <c r="AO14" s="9"/>
    </row>
    <row r="15" spans="1:43">
      <c r="AB15" s="9">
        <f>'Liste des date'!N14</f>
        <v>1</v>
      </c>
      <c r="AC15" s="9" t="s">
        <v>43</v>
      </c>
      <c r="AD15" s="72" t="s">
        <v>22</v>
      </c>
      <c r="AE15" s="67">
        <f t="shared" si="3"/>
        <v>0</v>
      </c>
      <c r="AF15" s="68">
        <f t="shared" si="1"/>
        <v>0</v>
      </c>
      <c r="AG15" s="9"/>
      <c r="AH15" s="9">
        <f t="shared" si="0"/>
        <v>1</v>
      </c>
      <c r="AI15" s="9" t="s">
        <v>43</v>
      </c>
      <c r="AJ15" s="69" t="s">
        <v>22</v>
      </c>
      <c r="AK15" s="67">
        <f t="shared" si="4"/>
        <v>0</v>
      </c>
      <c r="AL15" s="68">
        <f t="shared" si="2"/>
        <v>0</v>
      </c>
      <c r="AM15" s="9"/>
      <c r="AN15" s="9"/>
      <c r="AO15" s="9"/>
    </row>
    <row r="16" spans="1:43">
      <c r="AB16" s="9">
        <f>'Liste des date'!N15</f>
        <v>1</v>
      </c>
      <c r="AC16" s="9" t="s">
        <v>44</v>
      </c>
      <c r="AD16" s="72" t="s">
        <v>22</v>
      </c>
      <c r="AE16" s="67">
        <f t="shared" si="3"/>
        <v>0</v>
      </c>
      <c r="AF16" s="68">
        <f t="shared" si="1"/>
        <v>0</v>
      </c>
      <c r="AG16" s="9"/>
      <c r="AH16" s="9">
        <f t="shared" si="0"/>
        <v>1</v>
      </c>
      <c r="AI16" s="9" t="s">
        <v>44</v>
      </c>
      <c r="AJ16" s="69" t="s">
        <v>22</v>
      </c>
      <c r="AK16" s="67">
        <f t="shared" si="4"/>
        <v>0</v>
      </c>
      <c r="AL16" s="68">
        <f t="shared" si="2"/>
        <v>0</v>
      </c>
      <c r="AM16" s="9"/>
      <c r="AN16" s="9"/>
      <c r="AO16" s="9"/>
    </row>
    <row r="17" spans="28:41">
      <c r="AB17" s="9">
        <f>'Liste des date'!N16</f>
        <v>3.0096799999999998E-3</v>
      </c>
      <c r="AC17" s="9" t="s">
        <v>45</v>
      </c>
      <c r="AD17" s="72" t="s">
        <v>97</v>
      </c>
      <c r="AE17" s="67">
        <f t="shared" si="3"/>
        <v>0</v>
      </c>
      <c r="AF17" s="68">
        <f t="shared" si="1"/>
        <v>0</v>
      </c>
      <c r="AG17" s="9"/>
      <c r="AH17" s="9">
        <f t="shared" si="0"/>
        <v>3.0096799999999998E-3</v>
      </c>
      <c r="AI17" s="9" t="s">
        <v>45</v>
      </c>
      <c r="AJ17" s="69" t="s">
        <v>97</v>
      </c>
      <c r="AK17" s="67">
        <f t="shared" si="4"/>
        <v>0</v>
      </c>
      <c r="AL17" s="68">
        <f t="shared" si="2"/>
        <v>0</v>
      </c>
      <c r="AM17" s="9"/>
      <c r="AN17" s="9"/>
      <c r="AO17" s="9"/>
    </row>
    <row r="18" spans="28:41">
      <c r="AB18" s="9">
        <f>'Liste des date'!N17</f>
        <v>1</v>
      </c>
      <c r="AC18" s="9" t="s">
        <v>47</v>
      </c>
      <c r="AD18" s="72" t="s">
        <v>22</v>
      </c>
      <c r="AE18" s="67">
        <f t="shared" si="3"/>
        <v>0</v>
      </c>
      <c r="AF18" s="68">
        <f t="shared" si="1"/>
        <v>0</v>
      </c>
      <c r="AG18" s="9"/>
      <c r="AH18" s="9">
        <f t="shared" si="0"/>
        <v>1</v>
      </c>
      <c r="AI18" s="9" t="s">
        <v>47</v>
      </c>
      <c r="AJ18" s="69" t="s">
        <v>22</v>
      </c>
      <c r="AK18" s="67">
        <f t="shared" si="4"/>
        <v>0</v>
      </c>
      <c r="AL18" s="68">
        <f t="shared" si="2"/>
        <v>0</v>
      </c>
      <c r="AM18" s="9"/>
      <c r="AN18" s="9"/>
      <c r="AO18" s="9"/>
    </row>
    <row r="19" spans="28:41">
      <c r="AB19" s="9">
        <f>'Liste des date'!N18</f>
        <v>1</v>
      </c>
      <c r="AC19" s="9" t="s">
        <v>48</v>
      </c>
      <c r="AD19" s="72" t="s">
        <v>22</v>
      </c>
      <c r="AE19" s="67">
        <f t="shared" si="3"/>
        <v>0</v>
      </c>
      <c r="AF19" s="68">
        <f t="shared" si="1"/>
        <v>0</v>
      </c>
      <c r="AG19" s="9"/>
      <c r="AH19" s="9">
        <f t="shared" si="0"/>
        <v>1</v>
      </c>
      <c r="AI19" s="9" t="s">
        <v>48</v>
      </c>
      <c r="AJ19" s="69" t="s">
        <v>22</v>
      </c>
      <c r="AK19" s="67">
        <f t="shared" si="4"/>
        <v>0</v>
      </c>
      <c r="AL19" s="68">
        <f t="shared" si="2"/>
        <v>0</v>
      </c>
      <c r="AM19" s="9"/>
      <c r="AN19" s="9"/>
      <c r="AO19" s="9"/>
    </row>
    <row r="20" spans="28:41">
      <c r="AB20" s="9">
        <f>'Liste des date'!N19</f>
        <v>1</v>
      </c>
      <c r="AC20" s="9" t="s">
        <v>49</v>
      </c>
      <c r="AD20" s="72" t="s">
        <v>22</v>
      </c>
      <c r="AE20" s="67">
        <f t="shared" si="3"/>
        <v>0</v>
      </c>
      <c r="AF20" s="68">
        <f t="shared" si="1"/>
        <v>0</v>
      </c>
      <c r="AG20" s="9"/>
      <c r="AH20" s="9">
        <f t="shared" si="0"/>
        <v>1</v>
      </c>
      <c r="AI20" s="9" t="s">
        <v>49</v>
      </c>
      <c r="AJ20" s="69" t="s">
        <v>22</v>
      </c>
      <c r="AK20" s="67">
        <f t="shared" si="4"/>
        <v>0</v>
      </c>
      <c r="AL20" s="68">
        <f t="shared" si="2"/>
        <v>0</v>
      </c>
      <c r="AM20" s="9"/>
      <c r="AN20" s="9"/>
      <c r="AO20" s="9"/>
    </row>
    <row r="21" spans="28:41">
      <c r="AB21" s="9">
        <f>'Liste des date'!N20</f>
        <v>1</v>
      </c>
      <c r="AC21" s="9" t="s">
        <v>50</v>
      </c>
      <c r="AD21" s="72" t="s">
        <v>22</v>
      </c>
      <c r="AE21" s="67">
        <f t="shared" si="3"/>
        <v>0</v>
      </c>
      <c r="AF21" s="68">
        <f t="shared" si="1"/>
        <v>0</v>
      </c>
      <c r="AG21" s="9"/>
      <c r="AH21" s="9">
        <f t="shared" si="0"/>
        <v>1</v>
      </c>
      <c r="AI21" s="9" t="s">
        <v>50</v>
      </c>
      <c r="AJ21" s="69" t="s">
        <v>22</v>
      </c>
      <c r="AK21" s="67">
        <f t="shared" si="4"/>
        <v>0</v>
      </c>
      <c r="AL21" s="68">
        <f t="shared" si="2"/>
        <v>0</v>
      </c>
      <c r="AM21" s="9"/>
      <c r="AN21" s="9"/>
      <c r="AO21" s="9"/>
    </row>
    <row r="22" spans="28:41">
      <c r="AB22" s="9">
        <f>'Liste des date'!N21</f>
        <v>0.90853799999999996</v>
      </c>
      <c r="AC22" s="9" t="s">
        <v>51</v>
      </c>
      <c r="AD22" s="72" t="s">
        <v>98</v>
      </c>
      <c r="AE22" s="67">
        <f t="shared" si="3"/>
        <v>0</v>
      </c>
      <c r="AF22" s="68">
        <f t="shared" si="1"/>
        <v>0</v>
      </c>
      <c r="AG22" s="9"/>
      <c r="AH22" s="9">
        <f t="shared" si="0"/>
        <v>0.90853799999999996</v>
      </c>
      <c r="AI22" s="9" t="s">
        <v>51</v>
      </c>
      <c r="AJ22" s="69" t="s">
        <v>98</v>
      </c>
      <c r="AK22" s="67">
        <f t="shared" si="4"/>
        <v>0</v>
      </c>
      <c r="AL22" s="68">
        <f t="shared" si="2"/>
        <v>0</v>
      </c>
      <c r="AM22" s="9"/>
      <c r="AN22" s="9"/>
      <c r="AO22" s="9"/>
    </row>
    <row r="23" spans="28:41">
      <c r="AB23" s="9">
        <f>'Liste des date'!N22</f>
        <v>1</v>
      </c>
      <c r="AC23" s="9" t="s">
        <v>53</v>
      </c>
      <c r="AD23" s="72" t="s">
        <v>22</v>
      </c>
      <c r="AE23" s="67">
        <f t="shared" si="3"/>
        <v>0</v>
      </c>
      <c r="AF23" s="68">
        <f t="shared" si="1"/>
        <v>0</v>
      </c>
      <c r="AG23" s="9"/>
      <c r="AH23" s="9">
        <f t="shared" si="0"/>
        <v>1</v>
      </c>
      <c r="AI23" s="9" t="s">
        <v>53</v>
      </c>
      <c r="AJ23" s="75" t="s">
        <v>22</v>
      </c>
      <c r="AK23" s="67">
        <f t="shared" si="4"/>
        <v>0</v>
      </c>
      <c r="AL23" s="68">
        <f t="shared" si="2"/>
        <v>0</v>
      </c>
      <c r="AM23" s="9"/>
      <c r="AN23" s="9"/>
      <c r="AO23" s="9"/>
    </row>
    <row r="24" spans="28:41">
      <c r="AB24" s="9">
        <f>'Liste des date'!N23</f>
        <v>1</v>
      </c>
      <c r="AC24" s="9" t="s">
        <v>54</v>
      </c>
      <c r="AD24" s="72" t="s">
        <v>22</v>
      </c>
      <c r="AE24" s="67">
        <f t="shared" si="3"/>
        <v>0</v>
      </c>
      <c r="AF24" s="68">
        <f t="shared" si="1"/>
        <v>0</v>
      </c>
      <c r="AG24" s="9"/>
      <c r="AH24" s="9">
        <f t="shared" si="0"/>
        <v>1</v>
      </c>
      <c r="AI24" s="9" t="s">
        <v>54</v>
      </c>
      <c r="AJ24" s="75" t="s">
        <v>22</v>
      </c>
      <c r="AK24" s="67">
        <f t="shared" si="4"/>
        <v>0</v>
      </c>
      <c r="AL24" s="68">
        <f t="shared" si="2"/>
        <v>0</v>
      </c>
      <c r="AM24" s="9"/>
      <c r="AN24" s="9"/>
      <c r="AO24" s="9"/>
    </row>
    <row r="25" spans="28:41">
      <c r="AB25" s="9">
        <f>'Liste des date'!N24</f>
        <v>1.5981100000000002E-2</v>
      </c>
      <c r="AC25" s="9" t="s">
        <v>55</v>
      </c>
      <c r="AD25" s="74" t="s">
        <v>99</v>
      </c>
      <c r="AE25" s="67">
        <f t="shared" si="3"/>
        <v>0</v>
      </c>
      <c r="AF25" s="68">
        <f t="shared" si="1"/>
        <v>0</v>
      </c>
      <c r="AG25" s="9"/>
      <c r="AH25" s="9">
        <f t="shared" si="0"/>
        <v>1.5981100000000002E-2</v>
      </c>
      <c r="AI25" s="9" t="s">
        <v>55</v>
      </c>
      <c r="AJ25" s="76" t="s">
        <v>99</v>
      </c>
      <c r="AK25" s="67">
        <f t="shared" si="4"/>
        <v>0</v>
      </c>
      <c r="AL25" s="68">
        <f t="shared" si="2"/>
        <v>0</v>
      </c>
      <c r="AM25" s="9"/>
      <c r="AN25" s="9"/>
      <c r="AO25" s="9"/>
    </row>
    <row r="26" spans="28:41">
      <c r="AB26" s="9">
        <f>'Liste des date'!N25</f>
        <v>1</v>
      </c>
      <c r="AC26" s="9" t="s">
        <v>57</v>
      </c>
      <c r="AD26" s="72" t="s">
        <v>22</v>
      </c>
      <c r="AE26" s="67">
        <f t="shared" si="3"/>
        <v>0</v>
      </c>
      <c r="AF26" s="68">
        <f t="shared" si="1"/>
        <v>0</v>
      </c>
      <c r="AG26" s="9"/>
      <c r="AH26" s="9">
        <f t="shared" si="0"/>
        <v>1</v>
      </c>
      <c r="AI26" s="9" t="s">
        <v>57</v>
      </c>
      <c r="AJ26" s="75" t="s">
        <v>22</v>
      </c>
      <c r="AK26" s="67">
        <f t="shared" si="4"/>
        <v>0</v>
      </c>
      <c r="AL26" s="68">
        <f t="shared" si="2"/>
        <v>0</v>
      </c>
      <c r="AM26" s="9"/>
      <c r="AN26" s="9"/>
      <c r="AO26" s="9"/>
    </row>
    <row r="27" spans="28:41">
      <c r="AB27" s="9">
        <f>'Liste des date'!N26</f>
        <v>9.9849800000000002E-2</v>
      </c>
      <c r="AC27" s="9" t="s">
        <v>58</v>
      </c>
      <c r="AD27" s="74" t="s">
        <v>100</v>
      </c>
      <c r="AE27" s="67">
        <f t="shared" si="3"/>
        <v>0</v>
      </c>
      <c r="AF27" s="68">
        <f t="shared" si="1"/>
        <v>0</v>
      </c>
      <c r="AG27" s="9"/>
      <c r="AH27" s="9">
        <f t="shared" si="0"/>
        <v>9.9849800000000002E-2</v>
      </c>
      <c r="AI27" s="9" t="s">
        <v>58</v>
      </c>
      <c r="AJ27" s="76" t="s">
        <v>100</v>
      </c>
      <c r="AK27" s="67">
        <f t="shared" si="4"/>
        <v>0</v>
      </c>
      <c r="AL27" s="68">
        <f t="shared" si="2"/>
        <v>0</v>
      </c>
      <c r="AM27" s="9"/>
      <c r="AN27" s="9"/>
      <c r="AO27" s="9"/>
    </row>
    <row r="28" spans="28:41">
      <c r="AB28" s="9">
        <f>'Liste des date'!N27</f>
        <v>0</v>
      </c>
      <c r="AC28" s="9" t="s">
        <v>59</v>
      </c>
      <c r="AD28" s="74" t="s">
        <v>101</v>
      </c>
      <c r="AE28" s="67">
        <f t="shared" si="3"/>
        <v>0</v>
      </c>
      <c r="AF28" s="68">
        <f t="shared" si="1"/>
        <v>0</v>
      </c>
      <c r="AG28" s="9"/>
      <c r="AH28" s="9">
        <f t="shared" si="0"/>
        <v>0</v>
      </c>
      <c r="AI28" s="9" t="s">
        <v>59</v>
      </c>
      <c r="AJ28" s="76" t="s">
        <v>101</v>
      </c>
      <c r="AK28" s="67">
        <f t="shared" si="4"/>
        <v>0</v>
      </c>
      <c r="AL28" s="68">
        <f t="shared" si="2"/>
        <v>0</v>
      </c>
      <c r="AM28" s="9"/>
      <c r="AN28" s="9"/>
      <c r="AO28" s="9"/>
    </row>
    <row r="29" spans="28:41">
      <c r="AB29" s="9">
        <f>'Liste des date'!N28</f>
        <v>1</v>
      </c>
      <c r="AC29" s="9" t="s">
        <v>61</v>
      </c>
      <c r="AD29" s="72" t="s">
        <v>22</v>
      </c>
      <c r="AE29" s="67">
        <f t="shared" si="3"/>
        <v>0</v>
      </c>
      <c r="AF29" s="68">
        <f t="shared" si="1"/>
        <v>0</v>
      </c>
      <c r="AG29" s="9"/>
      <c r="AH29" s="9">
        <f t="shared" si="0"/>
        <v>1</v>
      </c>
      <c r="AI29" s="9" t="s">
        <v>61</v>
      </c>
      <c r="AJ29" s="75" t="s">
        <v>22</v>
      </c>
      <c r="AK29" s="67">
        <f t="shared" si="4"/>
        <v>0</v>
      </c>
      <c r="AL29" s="68">
        <f t="shared" si="2"/>
        <v>0</v>
      </c>
      <c r="AM29" s="9"/>
      <c r="AN29" s="9"/>
      <c r="AO29" s="9"/>
    </row>
    <row r="30" spans="28:41">
      <c r="AB30" s="9">
        <f>'Liste des date'!N29</f>
        <v>0.20918900000000001</v>
      </c>
      <c r="AC30" s="9" t="s">
        <v>62</v>
      </c>
      <c r="AD30" s="74" t="s">
        <v>102</v>
      </c>
      <c r="AE30" s="67">
        <f t="shared" si="3"/>
        <v>0</v>
      </c>
      <c r="AF30" s="68">
        <f t="shared" si="1"/>
        <v>0</v>
      </c>
      <c r="AG30" s="9"/>
      <c r="AH30" s="9">
        <f t="shared" si="0"/>
        <v>0.20918900000000001</v>
      </c>
      <c r="AI30" s="9" t="s">
        <v>62</v>
      </c>
      <c r="AJ30" s="76" t="s">
        <v>102</v>
      </c>
      <c r="AK30" s="67">
        <f t="shared" si="4"/>
        <v>0</v>
      </c>
      <c r="AL30" s="68">
        <f t="shared" si="2"/>
        <v>0</v>
      </c>
      <c r="AM30" s="9"/>
      <c r="AN30" s="9"/>
      <c r="AO30" s="9"/>
    </row>
    <row r="31" spans="28:41">
      <c r="AB31" s="9">
        <f>'Liste des date'!N30</f>
        <v>1.1710499999999999</v>
      </c>
      <c r="AC31" s="9" t="s">
        <v>64</v>
      </c>
      <c r="AD31" s="74" t="s">
        <v>103</v>
      </c>
      <c r="AE31" s="67">
        <f t="shared" si="3"/>
        <v>0</v>
      </c>
      <c r="AF31" s="68">
        <f t="shared" si="1"/>
        <v>0</v>
      </c>
      <c r="AG31" s="9"/>
      <c r="AH31" s="9">
        <f t="shared" si="0"/>
        <v>1.1710499999999999</v>
      </c>
      <c r="AI31" s="9" t="s">
        <v>64</v>
      </c>
      <c r="AJ31" s="76" t="s">
        <v>103</v>
      </c>
      <c r="AK31" s="67">
        <f t="shared" si="4"/>
        <v>0</v>
      </c>
      <c r="AL31" s="68">
        <f t="shared" si="2"/>
        <v>0</v>
      </c>
      <c r="AM31" s="9"/>
      <c r="AN31" s="9"/>
      <c r="AO31" s="9"/>
    </row>
    <row r="32" spans="28:41">
      <c r="AB32" s="9">
        <f>'Liste des date'!N31</f>
        <v>8.5114800000000001E-3</v>
      </c>
      <c r="AC32" s="9" t="s">
        <v>66</v>
      </c>
      <c r="AD32" s="74" t="s">
        <v>104</v>
      </c>
      <c r="AE32" s="67">
        <f t="shared" si="3"/>
        <v>0</v>
      </c>
      <c r="AF32" s="68">
        <f t="shared" si="1"/>
        <v>0</v>
      </c>
      <c r="AG32" s="9"/>
      <c r="AH32" s="9">
        <f t="shared" si="0"/>
        <v>8.5114800000000001E-3</v>
      </c>
      <c r="AI32" s="9" t="s">
        <v>66</v>
      </c>
      <c r="AJ32" s="76" t="s">
        <v>104</v>
      </c>
      <c r="AK32" s="67">
        <f t="shared" si="4"/>
        <v>0</v>
      </c>
      <c r="AL32" s="68">
        <f t="shared" si="2"/>
        <v>0</v>
      </c>
      <c r="AM32" s="9"/>
      <c r="AN32" s="9"/>
      <c r="AO32" s="9"/>
    </row>
    <row r="33" spans="28:41">
      <c r="AB33" s="9">
        <f>'Liste des date'!N32</f>
        <v>1</v>
      </c>
      <c r="AC33" s="9" t="s">
        <v>68</v>
      </c>
      <c r="AD33" s="72" t="s">
        <v>22</v>
      </c>
      <c r="AE33" s="67">
        <f t="shared" si="3"/>
        <v>0</v>
      </c>
      <c r="AF33" s="68">
        <f t="shared" si="1"/>
        <v>0</v>
      </c>
      <c r="AG33" s="9"/>
      <c r="AH33" s="9">
        <f t="shared" si="0"/>
        <v>1</v>
      </c>
      <c r="AI33" s="9" t="s">
        <v>68</v>
      </c>
      <c r="AJ33" s="75" t="s">
        <v>22</v>
      </c>
      <c r="AK33" s="67">
        <f t="shared" si="4"/>
        <v>0</v>
      </c>
      <c r="AL33" s="68">
        <f t="shared" si="2"/>
        <v>0</v>
      </c>
      <c r="AM33" s="9"/>
      <c r="AN33" s="9"/>
      <c r="AO33" s="9"/>
    </row>
    <row r="34" spans="28:41">
      <c r="AB34" s="9">
        <f>'Liste des date'!N33</f>
        <v>1</v>
      </c>
      <c r="AC34" s="9" t="s">
        <v>69</v>
      </c>
      <c r="AD34" s="72" t="s">
        <v>22</v>
      </c>
      <c r="AE34" s="67">
        <f t="shared" si="3"/>
        <v>0</v>
      </c>
      <c r="AF34" s="68">
        <f t="shared" si="1"/>
        <v>0</v>
      </c>
      <c r="AG34" s="9"/>
      <c r="AH34" s="9">
        <f t="shared" si="0"/>
        <v>1</v>
      </c>
      <c r="AI34" s="9" t="s">
        <v>69</v>
      </c>
      <c r="AJ34" s="75" t="s">
        <v>22</v>
      </c>
      <c r="AK34" s="67">
        <f t="shared" si="4"/>
        <v>0</v>
      </c>
      <c r="AL34" s="68">
        <f t="shared" si="2"/>
        <v>0</v>
      </c>
      <c r="AM34" s="9"/>
      <c r="AN34" s="9"/>
      <c r="AO34" s="9"/>
    </row>
    <row r="35" spans="28:41">
      <c r="AB35" s="9">
        <f>'Liste des date'!N34</f>
        <v>9.5894699999999999E-2</v>
      </c>
      <c r="AC35" s="9" t="s">
        <v>70</v>
      </c>
      <c r="AD35" s="74" t="s">
        <v>105</v>
      </c>
      <c r="AE35" s="67">
        <f t="shared" si="3"/>
        <v>0</v>
      </c>
      <c r="AF35" s="68">
        <f t="shared" si="1"/>
        <v>0</v>
      </c>
      <c r="AG35" s="9"/>
      <c r="AH35" s="9">
        <f t="shared" si="0"/>
        <v>9.5894699999999999E-2</v>
      </c>
      <c r="AI35" s="9" t="s">
        <v>70</v>
      </c>
      <c r="AJ35" s="76" t="s">
        <v>105</v>
      </c>
      <c r="AK35" s="67">
        <f t="shared" si="4"/>
        <v>0</v>
      </c>
      <c r="AL35" s="68">
        <f t="shared" si="2"/>
        <v>0</v>
      </c>
      <c r="AM35" s="9"/>
      <c r="AN35" s="9"/>
      <c r="AO35" s="9"/>
    </row>
    <row r="36" spans="28:41">
      <c r="AB36" s="9">
        <f>'Liste des date'!N35</f>
        <v>0.90853799999999996</v>
      </c>
      <c r="AC36" s="9" t="s">
        <v>72</v>
      </c>
      <c r="AD36" s="72" t="s">
        <v>98</v>
      </c>
      <c r="AE36" s="67">
        <f t="shared" si="3"/>
        <v>0</v>
      </c>
      <c r="AF36" s="68">
        <f t="shared" si="1"/>
        <v>0</v>
      </c>
      <c r="AG36" s="9"/>
      <c r="AH36" s="9">
        <f t="shared" si="0"/>
        <v>0.90853799999999996</v>
      </c>
      <c r="AI36" s="9" t="s">
        <v>72</v>
      </c>
      <c r="AJ36" s="75" t="s">
        <v>98</v>
      </c>
      <c r="AK36" s="67">
        <f t="shared" si="4"/>
        <v>0</v>
      </c>
      <c r="AL36" s="68">
        <f t="shared" si="2"/>
        <v>0</v>
      </c>
      <c r="AM36" s="9"/>
      <c r="AN36" s="9"/>
      <c r="AO36" s="9"/>
    </row>
    <row r="37" spans="28:41">
      <c r="AB37" s="9">
        <f>'Liste des date'!N36</f>
        <v>3.9223300000000003E-2</v>
      </c>
      <c r="AC37" s="9" t="s">
        <v>74</v>
      </c>
      <c r="AD37" s="73" t="s">
        <v>106</v>
      </c>
      <c r="AE37" s="67">
        <f t="shared" si="3"/>
        <v>0</v>
      </c>
      <c r="AF37" s="68">
        <f t="shared" si="1"/>
        <v>0</v>
      </c>
      <c r="AG37" s="9"/>
      <c r="AH37" s="9">
        <f t="shared" si="0"/>
        <v>3.9223300000000003E-2</v>
      </c>
      <c r="AI37" s="9" t="s">
        <v>74</v>
      </c>
      <c r="AJ37" s="77" t="s">
        <v>106</v>
      </c>
      <c r="AK37" s="67">
        <f t="shared" si="4"/>
        <v>0</v>
      </c>
      <c r="AL37" s="68">
        <f t="shared" si="2"/>
        <v>0</v>
      </c>
      <c r="AM37" s="9"/>
      <c r="AN37" s="9"/>
      <c r="AO37" s="9"/>
    </row>
    <row r="38" spans="28:41">
      <c r="AB38" s="9">
        <f>'Liste des date'!N37</f>
        <v>0.51129199999999997</v>
      </c>
      <c r="AC38" s="9" t="s">
        <v>76</v>
      </c>
      <c r="AD38" s="74" t="s">
        <v>107</v>
      </c>
      <c r="AE38" s="67">
        <f t="shared" si="3"/>
        <v>0</v>
      </c>
      <c r="AF38" s="68">
        <f t="shared" si="1"/>
        <v>0</v>
      </c>
      <c r="AG38" s="9"/>
      <c r="AH38" s="9">
        <f t="shared" si="0"/>
        <v>0.51129199999999997</v>
      </c>
      <c r="AI38" s="9" t="s">
        <v>76</v>
      </c>
      <c r="AJ38" s="76" t="s">
        <v>107</v>
      </c>
      <c r="AK38" s="67">
        <f t="shared" si="4"/>
        <v>0</v>
      </c>
      <c r="AL38" s="68">
        <f t="shared" si="2"/>
        <v>0</v>
      </c>
      <c r="AM38" s="9"/>
      <c r="AN38" s="9"/>
      <c r="AO38" s="9"/>
    </row>
    <row r="39" spans="28:41">
      <c r="AB39" s="9">
        <f>'Liste des date'!N38</f>
        <v>9.3643500000000005E-2</v>
      </c>
      <c r="AC39" s="9" t="s">
        <v>78</v>
      </c>
      <c r="AD39" s="74" t="s">
        <v>79</v>
      </c>
      <c r="AE39" s="67">
        <f t="shared" si="3"/>
        <v>0</v>
      </c>
      <c r="AF39" s="68">
        <f t="shared" si="1"/>
        <v>0</v>
      </c>
      <c r="AG39" s="9"/>
      <c r="AH39" s="9">
        <f t="shared" si="0"/>
        <v>9.3643500000000005E-2</v>
      </c>
      <c r="AI39" s="9" t="s">
        <v>78</v>
      </c>
      <c r="AJ39" s="76" t="s">
        <v>79</v>
      </c>
      <c r="AK39" s="67">
        <f t="shared" si="4"/>
        <v>0</v>
      </c>
      <c r="AL39" s="68">
        <f t="shared" si="2"/>
        <v>0</v>
      </c>
      <c r="AM39" s="9"/>
      <c r="AN39" s="9"/>
      <c r="AO39" s="9"/>
    </row>
    <row r="40" spans="28:41">
      <c r="AB40" s="9">
        <f>'Liste des date'!N39</f>
        <v>0</v>
      </c>
      <c r="AC40" s="9"/>
      <c r="AD40" s="71"/>
      <c r="AE40" s="9">
        <f>SUM(AE4:AE39)</f>
        <v>0</v>
      </c>
      <c r="AF40" s="9">
        <f>SUM(AF4:AF39)</f>
        <v>0</v>
      </c>
      <c r="AG40" s="9"/>
      <c r="AH40" s="9"/>
      <c r="AI40" s="9"/>
      <c r="AJ40" s="66"/>
      <c r="AK40" s="9">
        <f>SUM(AK4:AK39)</f>
        <v>0</v>
      </c>
      <c r="AL40" s="9">
        <f>SUM(AL4:AL39)</f>
        <v>0</v>
      </c>
      <c r="AM40" s="9"/>
      <c r="AN40" s="9"/>
      <c r="AO40" s="9"/>
    </row>
  </sheetData>
  <dataValidations count="3">
    <dataValidation type="list" allowBlank="1" showInputMessage="1" showErrorMessage="1" sqref="A6:B6">
      <formula1>pays</formula1>
    </dataValidation>
    <dataValidation type="list" allowBlank="1" showInputMessage="1" showErrorMessage="1" sqref="D9">
      <formula1>$AC$3:$AC$41</formula1>
    </dataValidation>
    <dataValidation type="list" allowBlank="1" showInputMessage="1" showErrorMessage="1" sqref="D6">
      <formula1>$AC$3:$AC$41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VALIDEZ">
          <controlPr defaultSize="0" autoLine="0" autoPict="0" r:id="rId4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1</xdr:col>
                <xdr:colOff>57150</xdr:colOff>
                <xdr:row>0</xdr:row>
                <xdr:rowOff>561975</xdr:rowOff>
              </to>
            </anchor>
          </controlPr>
        </control>
      </mc:Choice>
      <mc:Fallback>
        <control shapeId="5121" r:id="rId3" name="VALIDEZ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Q40"/>
  <sheetViews>
    <sheetView workbookViewId="0">
      <selection activeCell="AM3" sqref="AM3"/>
    </sheetView>
  </sheetViews>
  <sheetFormatPr baseColWidth="10" defaultRowHeight="15"/>
  <cols>
    <col min="1" max="2" width="24.7109375" style="9" customWidth="1"/>
    <col min="3" max="3" width="5.42578125" customWidth="1"/>
    <col min="4" max="10" width="20.7109375" customWidth="1"/>
    <col min="11" max="11" width="3.5703125" customWidth="1"/>
    <col min="12" max="25" width="4.7109375" hidden="1" customWidth="1"/>
    <col min="26" max="26" width="3.42578125" customWidth="1"/>
    <col min="27" max="27" width="0" hidden="1" customWidth="1"/>
    <col min="28" max="41" width="11.42578125" hidden="1" customWidth="1"/>
    <col min="42" max="42" width="0" style="9" hidden="1" customWidth="1"/>
    <col min="43" max="43" width="0" hidden="1" customWidth="1"/>
  </cols>
  <sheetData>
    <row r="1" spans="1:43" ht="52.5" customHeight="1">
      <c r="A1" s="23" t="s">
        <v>0</v>
      </c>
      <c r="B1" s="1"/>
      <c r="C1" s="1"/>
      <c r="D1" s="1"/>
      <c r="E1" s="1"/>
      <c r="F1" s="1"/>
      <c r="G1" s="1"/>
      <c r="H1" s="1"/>
      <c r="I1" s="1"/>
      <c r="J1" s="2"/>
      <c r="AM1" s="79" t="s">
        <v>108</v>
      </c>
      <c r="AN1" s="82" t="s">
        <v>109</v>
      </c>
      <c r="AO1" s="82" t="s">
        <v>6</v>
      </c>
    </row>
    <row r="2" spans="1:43" s="30" customFormat="1" ht="2.25" customHeight="1" thickBot="1">
      <c r="A2" s="28"/>
      <c r="B2" s="29"/>
      <c r="C2" s="29"/>
      <c r="D2" s="29"/>
      <c r="E2" s="29"/>
      <c r="F2" s="29"/>
      <c r="G2" s="29"/>
      <c r="H2" s="29"/>
      <c r="I2" s="29"/>
      <c r="J2" s="29"/>
      <c r="AP2" s="86"/>
    </row>
    <row r="3" spans="1:43" ht="24.95" customHeight="1" thickTop="1" thickBot="1">
      <c r="A3" s="3" t="s">
        <v>1</v>
      </c>
      <c r="B3" s="3" t="s">
        <v>2</v>
      </c>
      <c r="C3" s="4"/>
      <c r="D3" s="48" t="s">
        <v>91</v>
      </c>
      <c r="E3" s="59"/>
      <c r="F3" s="60"/>
      <c r="G3" s="60"/>
      <c r="H3" s="60"/>
      <c r="I3" s="60"/>
      <c r="J3" s="62"/>
      <c r="AB3" s="86"/>
      <c r="AC3" s="86"/>
      <c r="AD3" s="71"/>
      <c r="AE3" s="67" t="s">
        <v>92</v>
      </c>
      <c r="AF3" s="68" t="s">
        <v>93</v>
      </c>
      <c r="AG3" s="86"/>
      <c r="AH3" s="86"/>
      <c r="AI3" s="86"/>
      <c r="AJ3" s="86"/>
      <c r="AK3" s="67" t="s">
        <v>92</v>
      </c>
      <c r="AL3" s="68" t="s">
        <v>93</v>
      </c>
      <c r="AM3" s="21">
        <v>200</v>
      </c>
      <c r="AN3" s="81">
        <f>IF(H6=0,AM3,H6)</f>
        <v>200</v>
      </c>
      <c r="AO3" s="81">
        <f>AN3-AM3</f>
        <v>0</v>
      </c>
      <c r="AP3" s="9" t="s">
        <v>111</v>
      </c>
      <c r="AQ3" t="s">
        <v>113</v>
      </c>
    </row>
    <row r="4" spans="1:43" ht="24.95" customHeight="1" thickTop="1" thickBot="1">
      <c r="A4" s="16" t="s">
        <v>83</v>
      </c>
      <c r="B4" s="5"/>
      <c r="D4" s="63" t="s">
        <v>84</v>
      </c>
      <c r="E4" s="64"/>
      <c r="F4" s="64"/>
      <c r="G4" s="64"/>
      <c r="H4" s="64"/>
      <c r="I4" s="64"/>
      <c r="J4" s="65"/>
      <c r="AB4" s="9">
        <f>'Liste des date'!N3</f>
        <v>1</v>
      </c>
      <c r="AC4" s="9" t="s">
        <v>17</v>
      </c>
      <c r="AD4" s="72" t="s">
        <v>22</v>
      </c>
      <c r="AE4" s="67">
        <f>AB4*AF4</f>
        <v>0</v>
      </c>
      <c r="AF4" s="68">
        <f>IF($D$6=AC4,$F$6,0)</f>
        <v>0</v>
      </c>
      <c r="AG4" s="86"/>
      <c r="AH4" s="9">
        <f t="shared" ref="AH4:AH39" si="0">AB4</f>
        <v>1</v>
      </c>
      <c r="AI4" s="9" t="s">
        <v>17</v>
      </c>
      <c r="AJ4" s="69" t="s">
        <v>22</v>
      </c>
      <c r="AK4" s="67">
        <f>AH4*AL4</f>
        <v>0</v>
      </c>
      <c r="AL4" s="68">
        <f>IF($D$9=AI4,$F$9,0)</f>
        <v>0</v>
      </c>
      <c r="AM4" s="81">
        <f>AN3</f>
        <v>200</v>
      </c>
      <c r="AN4" s="81">
        <f>IF(H9=0,AM4,H9)</f>
        <v>200</v>
      </c>
      <c r="AO4" s="81">
        <f>AN4-AM4</f>
        <v>0</v>
      </c>
      <c r="AP4" s="9" t="s">
        <v>112</v>
      </c>
    </row>
    <row r="5" spans="1:43" ht="24.95" customHeight="1" thickTop="1" thickBot="1">
      <c r="A5" s="3" t="s">
        <v>3</v>
      </c>
      <c r="B5" s="3" t="s">
        <v>3</v>
      </c>
      <c r="C5" s="4"/>
      <c r="D5" s="61" t="s">
        <v>3</v>
      </c>
      <c r="E5" s="61" t="s">
        <v>85</v>
      </c>
      <c r="F5" s="61" t="s">
        <v>86</v>
      </c>
      <c r="G5" s="61" t="s">
        <v>87</v>
      </c>
      <c r="H5" s="61" t="s">
        <v>88</v>
      </c>
      <c r="I5" s="61" t="s">
        <v>89</v>
      </c>
      <c r="J5" s="61" t="s">
        <v>110</v>
      </c>
      <c r="AB5" s="9">
        <f>'Liste des date'!N4</f>
        <v>8.2235899999999994E-3</v>
      </c>
      <c r="AC5" s="9" t="s">
        <v>24</v>
      </c>
      <c r="AD5" s="72" t="s">
        <v>25</v>
      </c>
      <c r="AE5" s="67">
        <f>AB5*AF5</f>
        <v>0</v>
      </c>
      <c r="AF5" s="68">
        <f t="shared" ref="AF5:AF39" si="1">IF($D$6=AC5,$F$6,0)</f>
        <v>0</v>
      </c>
      <c r="AG5" s="86"/>
      <c r="AH5" s="9">
        <f t="shared" si="0"/>
        <v>8.2235899999999994E-3</v>
      </c>
      <c r="AI5" s="9" t="s">
        <v>24</v>
      </c>
      <c r="AJ5" s="69" t="s">
        <v>25</v>
      </c>
      <c r="AK5" s="67">
        <f>AH5*AL5</f>
        <v>0</v>
      </c>
      <c r="AL5" s="68">
        <f t="shared" ref="AL5:AL39" si="2">IF($D$9=AI5,$F$9,0)</f>
        <v>0</v>
      </c>
      <c r="AM5" s="80"/>
      <c r="AN5" s="80"/>
      <c r="AO5" s="80"/>
    </row>
    <row r="6" spans="1:43" ht="24.95" customHeight="1" thickTop="1" thickBot="1">
      <c r="A6" s="22" t="s">
        <v>17</v>
      </c>
      <c r="B6" s="5"/>
      <c r="D6" s="49"/>
      <c r="E6" s="49">
        <v>0</v>
      </c>
      <c r="F6" s="70">
        <v>0</v>
      </c>
      <c r="G6" s="91">
        <f>E6*F6</f>
        <v>0</v>
      </c>
      <c r="H6" s="50">
        <v>0</v>
      </c>
      <c r="I6" s="92">
        <f>IF(H6&lt;&gt;"",AO3,"")</f>
        <v>0</v>
      </c>
      <c r="J6" s="93" t="e">
        <f>IF(I6&lt;&gt;"",E6/I6*100,"0")</f>
        <v>#DIV/0!</v>
      </c>
      <c r="AB6" s="9">
        <f>'Liste des date'!N5</f>
        <v>1</v>
      </c>
      <c r="AC6" s="9" t="s">
        <v>27</v>
      </c>
      <c r="AD6" s="72" t="s">
        <v>22</v>
      </c>
      <c r="AE6" s="67">
        <f t="shared" ref="AE6:AE39" si="3">AF6*AB6</f>
        <v>0</v>
      </c>
      <c r="AF6" s="68">
        <f t="shared" si="1"/>
        <v>0</v>
      </c>
      <c r="AG6" s="86"/>
      <c r="AH6" s="9">
        <f t="shared" si="0"/>
        <v>1</v>
      </c>
      <c r="AI6" s="9" t="s">
        <v>27</v>
      </c>
      <c r="AJ6" s="69" t="s">
        <v>22</v>
      </c>
      <c r="AK6" s="67">
        <f t="shared" ref="AK6:AK39" si="4">AL6*AH6</f>
        <v>0</v>
      </c>
      <c r="AL6" s="68">
        <f t="shared" si="2"/>
        <v>0</v>
      </c>
      <c r="AM6" s="80"/>
      <c r="AN6" s="80"/>
      <c r="AO6" s="80"/>
    </row>
    <row r="7" spans="1:43" ht="24.95" customHeight="1" thickTop="1" thickBot="1">
      <c r="A7" s="3" t="s">
        <v>4</v>
      </c>
      <c r="B7" s="3" t="s">
        <v>5</v>
      </c>
      <c r="C7" s="4"/>
      <c r="D7" s="51" t="s">
        <v>90</v>
      </c>
      <c r="E7" s="52"/>
      <c r="F7" s="83">
        <f>$AE$40</f>
        <v>0</v>
      </c>
      <c r="G7" s="83">
        <f>F7*E6</f>
        <v>0</v>
      </c>
      <c r="H7" s="53"/>
      <c r="I7" s="84"/>
      <c r="J7" s="54"/>
      <c r="AB7" s="9">
        <f>'Liste des date'!N6</f>
        <v>1</v>
      </c>
      <c r="AC7" s="9" t="s">
        <v>29</v>
      </c>
      <c r="AD7" s="72" t="s">
        <v>22</v>
      </c>
      <c r="AE7" s="67">
        <f t="shared" si="3"/>
        <v>0</v>
      </c>
      <c r="AF7" s="68">
        <f t="shared" si="1"/>
        <v>0</v>
      </c>
      <c r="AG7" s="86"/>
      <c r="AH7" s="9">
        <f t="shared" si="0"/>
        <v>1</v>
      </c>
      <c r="AI7" s="9" t="s">
        <v>29</v>
      </c>
      <c r="AJ7" s="69" t="s">
        <v>22</v>
      </c>
      <c r="AK7" s="67">
        <f t="shared" si="4"/>
        <v>0</v>
      </c>
      <c r="AL7" s="68">
        <f t="shared" si="2"/>
        <v>0</v>
      </c>
      <c r="AM7" s="80"/>
      <c r="AN7" s="80"/>
      <c r="AO7" s="80"/>
    </row>
    <row r="8" spans="1:43" ht="24.95" customHeight="1" thickTop="1" thickBot="1">
      <c r="A8" s="21">
        <v>200</v>
      </c>
      <c r="B8" s="6"/>
      <c r="D8" s="58" t="s">
        <v>3</v>
      </c>
      <c r="E8" s="58" t="s">
        <v>85</v>
      </c>
      <c r="F8" s="58" t="s">
        <v>86</v>
      </c>
      <c r="G8" s="58" t="s">
        <v>87</v>
      </c>
      <c r="H8" s="58" t="s">
        <v>88</v>
      </c>
      <c r="I8" s="61" t="s">
        <v>89</v>
      </c>
      <c r="J8" s="58" t="s">
        <v>110</v>
      </c>
      <c r="AB8" s="9">
        <f>'Liste des date'!N7</f>
        <v>1</v>
      </c>
      <c r="AC8" s="9" t="s">
        <v>31</v>
      </c>
      <c r="AD8" s="72" t="s">
        <v>22</v>
      </c>
      <c r="AE8" s="67">
        <f t="shared" si="3"/>
        <v>0</v>
      </c>
      <c r="AF8" s="68">
        <f t="shared" si="1"/>
        <v>0</v>
      </c>
      <c r="AG8" s="86"/>
      <c r="AH8" s="9">
        <f t="shared" si="0"/>
        <v>1</v>
      </c>
      <c r="AI8" s="9" t="s">
        <v>31</v>
      </c>
      <c r="AJ8" s="69" t="s">
        <v>22</v>
      </c>
      <c r="AK8" s="67">
        <f t="shared" si="4"/>
        <v>0</v>
      </c>
      <c r="AL8" s="68">
        <f t="shared" si="2"/>
        <v>0</v>
      </c>
      <c r="AM8" s="80"/>
      <c r="AN8" s="80"/>
      <c r="AO8" s="80"/>
    </row>
    <row r="9" spans="1:43" ht="24.95" customHeight="1" thickBot="1">
      <c r="A9" s="7" t="s">
        <v>6</v>
      </c>
      <c r="B9" s="8"/>
      <c r="D9" s="55"/>
      <c r="E9" s="49">
        <v>60</v>
      </c>
      <c r="F9" s="78">
        <v>0</v>
      </c>
      <c r="G9" s="90">
        <v>0</v>
      </c>
      <c r="H9" s="50">
        <v>0</v>
      </c>
      <c r="I9" s="92">
        <f>IF(H9&lt;&gt;"",AO4,"")</f>
        <v>0</v>
      </c>
      <c r="J9" s="93" t="e">
        <f>IF(I9&lt;&gt;"",E9/I9*100,"")</f>
        <v>#DIV/0!</v>
      </c>
      <c r="AB9" s="9">
        <f>'Liste des date'!N8</f>
        <v>0.51129199999999997</v>
      </c>
      <c r="AC9" s="9" t="s">
        <v>33</v>
      </c>
      <c r="AD9" s="72" t="s">
        <v>94</v>
      </c>
      <c r="AE9" s="67">
        <f t="shared" si="3"/>
        <v>0</v>
      </c>
      <c r="AF9" s="68">
        <f t="shared" si="1"/>
        <v>0</v>
      </c>
      <c r="AG9" s="86"/>
      <c r="AH9" s="9">
        <f t="shared" si="0"/>
        <v>0.51129199999999997</v>
      </c>
      <c r="AI9" s="9" t="s">
        <v>33</v>
      </c>
      <c r="AJ9" s="69" t="s">
        <v>94</v>
      </c>
      <c r="AK9" s="67">
        <f t="shared" si="4"/>
        <v>0</v>
      </c>
      <c r="AL9" s="68">
        <f t="shared" si="2"/>
        <v>0</v>
      </c>
      <c r="AM9" s="80"/>
      <c r="AN9" s="80"/>
      <c r="AO9" s="80"/>
    </row>
    <row r="10" spans="1:43" ht="24.95" customHeight="1" thickBot="1">
      <c r="A10" s="97">
        <f>B8-A8</f>
        <v>-200</v>
      </c>
      <c r="B10" s="98"/>
      <c r="D10" s="51" t="s">
        <v>90</v>
      </c>
      <c r="E10" s="52"/>
      <c r="F10" s="83">
        <f>$AK$40</f>
        <v>0</v>
      </c>
      <c r="G10" s="83">
        <f>F10*E9</f>
        <v>0</v>
      </c>
      <c r="H10" s="56"/>
      <c r="I10" s="85"/>
      <c r="J10" s="57"/>
      <c r="AB10" s="9">
        <f>'Liste des date'!N9</f>
        <v>0.13428000000000001</v>
      </c>
      <c r="AC10" s="9" t="s">
        <v>36</v>
      </c>
      <c r="AD10" s="72" t="s">
        <v>95</v>
      </c>
      <c r="AE10" s="67">
        <f t="shared" si="3"/>
        <v>0</v>
      </c>
      <c r="AF10" s="68">
        <f t="shared" si="1"/>
        <v>0</v>
      </c>
      <c r="AG10" s="86"/>
      <c r="AH10" s="9">
        <f t="shared" si="0"/>
        <v>0.13428000000000001</v>
      </c>
      <c r="AI10" s="9" t="s">
        <v>36</v>
      </c>
      <c r="AJ10" s="69" t="s">
        <v>95</v>
      </c>
      <c r="AK10" s="67">
        <f t="shared" si="4"/>
        <v>0</v>
      </c>
      <c r="AL10" s="68">
        <f t="shared" si="2"/>
        <v>0</v>
      </c>
      <c r="AM10" s="80"/>
      <c r="AN10" s="80"/>
      <c r="AO10" s="80"/>
    </row>
    <row r="11" spans="1:43">
      <c r="AB11" s="9">
        <f>'Liste des date'!N10</f>
        <v>0.13384699999999999</v>
      </c>
      <c r="AC11" s="9" t="s">
        <v>38</v>
      </c>
      <c r="AD11" s="72" t="s">
        <v>96</v>
      </c>
      <c r="AE11" s="67">
        <f t="shared" si="3"/>
        <v>0</v>
      </c>
      <c r="AF11" s="68">
        <f t="shared" si="1"/>
        <v>0</v>
      </c>
      <c r="AG11" s="86"/>
      <c r="AH11" s="9">
        <f t="shared" si="0"/>
        <v>0.13384699999999999</v>
      </c>
      <c r="AI11" s="9" t="s">
        <v>38</v>
      </c>
      <c r="AJ11" s="69" t="s">
        <v>96</v>
      </c>
      <c r="AK11" s="67">
        <f t="shared" si="4"/>
        <v>0</v>
      </c>
      <c r="AL11" s="68">
        <f t="shared" si="2"/>
        <v>0</v>
      </c>
      <c r="AM11" s="80"/>
      <c r="AN11" s="80"/>
      <c r="AO11" s="80"/>
    </row>
    <row r="12" spans="1:43">
      <c r="AB12" s="9">
        <f>'Liste des date'!N11</f>
        <v>1</v>
      </c>
      <c r="AC12" s="9" t="s">
        <v>40</v>
      </c>
      <c r="AD12" s="72" t="s">
        <v>22</v>
      </c>
      <c r="AE12" s="67">
        <f t="shared" si="3"/>
        <v>0</v>
      </c>
      <c r="AF12" s="68">
        <f t="shared" si="1"/>
        <v>0</v>
      </c>
      <c r="AG12" s="9"/>
      <c r="AH12" s="9">
        <f t="shared" si="0"/>
        <v>1</v>
      </c>
      <c r="AI12" s="9" t="s">
        <v>40</v>
      </c>
      <c r="AJ12" s="69" t="s">
        <v>22</v>
      </c>
      <c r="AK12" s="67">
        <f t="shared" si="4"/>
        <v>0</v>
      </c>
      <c r="AL12" s="68">
        <f t="shared" si="2"/>
        <v>0</v>
      </c>
      <c r="AM12" s="9"/>
      <c r="AN12" s="9"/>
      <c r="AO12" s="9"/>
    </row>
    <row r="13" spans="1:43" ht="26.25">
      <c r="D13" s="99" t="s">
        <v>114</v>
      </c>
      <c r="E13" s="99"/>
      <c r="F13" s="99"/>
      <c r="G13" s="99"/>
      <c r="H13" s="99"/>
      <c r="I13" s="99"/>
      <c r="J13" s="99"/>
      <c r="AB13" s="9">
        <f>'Liste des date'!N12</f>
        <v>1</v>
      </c>
      <c r="AC13" s="9" t="s">
        <v>41</v>
      </c>
      <c r="AD13" s="72" t="s">
        <v>22</v>
      </c>
      <c r="AE13" s="67">
        <f t="shared" si="3"/>
        <v>0</v>
      </c>
      <c r="AF13" s="68">
        <f t="shared" si="1"/>
        <v>0</v>
      </c>
      <c r="AG13" s="9"/>
      <c r="AH13" s="9">
        <f t="shared" si="0"/>
        <v>1</v>
      </c>
      <c r="AI13" s="9" t="s">
        <v>41</v>
      </c>
      <c r="AJ13" s="69" t="s">
        <v>22</v>
      </c>
      <c r="AK13" s="67">
        <f t="shared" si="4"/>
        <v>0</v>
      </c>
      <c r="AL13" s="68">
        <f t="shared" si="2"/>
        <v>0</v>
      </c>
      <c r="AM13" s="9"/>
      <c r="AN13" s="9"/>
      <c r="AO13" s="9"/>
    </row>
    <row r="14" spans="1:43">
      <c r="AB14" s="9">
        <f>'Liste des date'!N13</f>
        <v>1</v>
      </c>
      <c r="AC14" s="9" t="s">
        <v>42</v>
      </c>
      <c r="AD14" s="72" t="s">
        <v>22</v>
      </c>
      <c r="AE14" s="67">
        <f t="shared" si="3"/>
        <v>0</v>
      </c>
      <c r="AF14" s="68">
        <f t="shared" si="1"/>
        <v>0</v>
      </c>
      <c r="AG14" s="9"/>
      <c r="AH14" s="9">
        <f t="shared" si="0"/>
        <v>1</v>
      </c>
      <c r="AI14" s="9" t="s">
        <v>42</v>
      </c>
      <c r="AJ14" s="69" t="s">
        <v>22</v>
      </c>
      <c r="AK14" s="67">
        <f t="shared" si="4"/>
        <v>0</v>
      </c>
      <c r="AL14" s="68">
        <f t="shared" si="2"/>
        <v>0</v>
      </c>
      <c r="AM14" s="9"/>
      <c r="AN14" s="9"/>
      <c r="AO14" s="9"/>
    </row>
    <row r="15" spans="1:43">
      <c r="AB15" s="9">
        <f>'Liste des date'!N14</f>
        <v>1</v>
      </c>
      <c r="AC15" s="9" t="s">
        <v>43</v>
      </c>
      <c r="AD15" s="72" t="s">
        <v>22</v>
      </c>
      <c r="AE15" s="67">
        <f t="shared" si="3"/>
        <v>0</v>
      </c>
      <c r="AF15" s="68">
        <f t="shared" si="1"/>
        <v>0</v>
      </c>
      <c r="AG15" s="9"/>
      <c r="AH15" s="9">
        <f t="shared" si="0"/>
        <v>1</v>
      </c>
      <c r="AI15" s="9" t="s">
        <v>43</v>
      </c>
      <c r="AJ15" s="69" t="s">
        <v>22</v>
      </c>
      <c r="AK15" s="67">
        <f t="shared" si="4"/>
        <v>0</v>
      </c>
      <c r="AL15" s="68">
        <f t="shared" si="2"/>
        <v>0</v>
      </c>
      <c r="AM15" s="9"/>
      <c r="AN15" s="9"/>
      <c r="AO15" s="9"/>
    </row>
    <row r="16" spans="1:43">
      <c r="AB16" s="9">
        <f>'Liste des date'!N15</f>
        <v>1</v>
      </c>
      <c r="AC16" s="9" t="s">
        <v>44</v>
      </c>
      <c r="AD16" s="72" t="s">
        <v>22</v>
      </c>
      <c r="AE16" s="67">
        <f t="shared" si="3"/>
        <v>0</v>
      </c>
      <c r="AF16" s="68">
        <f t="shared" si="1"/>
        <v>0</v>
      </c>
      <c r="AG16" s="9"/>
      <c r="AH16" s="9">
        <f t="shared" si="0"/>
        <v>1</v>
      </c>
      <c r="AI16" s="9" t="s">
        <v>44</v>
      </c>
      <c r="AJ16" s="69" t="s">
        <v>22</v>
      </c>
      <c r="AK16" s="67">
        <f t="shared" si="4"/>
        <v>0</v>
      </c>
      <c r="AL16" s="68">
        <f t="shared" si="2"/>
        <v>0</v>
      </c>
      <c r="AM16" s="9"/>
      <c r="AN16" s="9"/>
      <c r="AO16" s="9"/>
    </row>
    <row r="17" spans="28:41">
      <c r="AB17" s="9">
        <f>'Liste des date'!N16</f>
        <v>3.0096799999999998E-3</v>
      </c>
      <c r="AC17" s="9" t="s">
        <v>45</v>
      </c>
      <c r="AD17" s="72" t="s">
        <v>97</v>
      </c>
      <c r="AE17" s="67">
        <f t="shared" si="3"/>
        <v>0</v>
      </c>
      <c r="AF17" s="68">
        <f t="shared" si="1"/>
        <v>0</v>
      </c>
      <c r="AG17" s="9"/>
      <c r="AH17" s="9">
        <f t="shared" si="0"/>
        <v>3.0096799999999998E-3</v>
      </c>
      <c r="AI17" s="9" t="s">
        <v>45</v>
      </c>
      <c r="AJ17" s="69" t="s">
        <v>97</v>
      </c>
      <c r="AK17" s="67">
        <f t="shared" si="4"/>
        <v>0</v>
      </c>
      <c r="AL17" s="68">
        <f t="shared" si="2"/>
        <v>0</v>
      </c>
      <c r="AM17" s="9"/>
      <c r="AN17" s="9"/>
      <c r="AO17" s="9"/>
    </row>
    <row r="18" spans="28:41">
      <c r="AB18" s="9">
        <f>'Liste des date'!N17</f>
        <v>1</v>
      </c>
      <c r="AC18" s="9" t="s">
        <v>47</v>
      </c>
      <c r="AD18" s="72" t="s">
        <v>22</v>
      </c>
      <c r="AE18" s="67">
        <f t="shared" si="3"/>
        <v>0</v>
      </c>
      <c r="AF18" s="68">
        <f t="shared" si="1"/>
        <v>0</v>
      </c>
      <c r="AG18" s="9"/>
      <c r="AH18" s="9">
        <f t="shared" si="0"/>
        <v>1</v>
      </c>
      <c r="AI18" s="9" t="s">
        <v>47</v>
      </c>
      <c r="AJ18" s="69" t="s">
        <v>22</v>
      </c>
      <c r="AK18" s="67">
        <f t="shared" si="4"/>
        <v>0</v>
      </c>
      <c r="AL18" s="68">
        <f t="shared" si="2"/>
        <v>0</v>
      </c>
      <c r="AM18" s="9"/>
      <c r="AN18" s="9"/>
      <c r="AO18" s="9"/>
    </row>
    <row r="19" spans="28:41">
      <c r="AB19" s="9">
        <f>'Liste des date'!N18</f>
        <v>1</v>
      </c>
      <c r="AC19" s="9" t="s">
        <v>48</v>
      </c>
      <c r="AD19" s="72" t="s">
        <v>22</v>
      </c>
      <c r="AE19" s="67">
        <f t="shared" si="3"/>
        <v>0</v>
      </c>
      <c r="AF19" s="68">
        <f t="shared" si="1"/>
        <v>0</v>
      </c>
      <c r="AG19" s="9"/>
      <c r="AH19" s="9">
        <f t="shared" si="0"/>
        <v>1</v>
      </c>
      <c r="AI19" s="9" t="s">
        <v>48</v>
      </c>
      <c r="AJ19" s="69" t="s">
        <v>22</v>
      </c>
      <c r="AK19" s="67">
        <f t="shared" si="4"/>
        <v>0</v>
      </c>
      <c r="AL19" s="68">
        <f t="shared" si="2"/>
        <v>0</v>
      </c>
      <c r="AM19" s="9"/>
      <c r="AN19" s="9"/>
      <c r="AO19" s="9"/>
    </row>
    <row r="20" spans="28:41">
      <c r="AB20" s="9">
        <f>'Liste des date'!N19</f>
        <v>1</v>
      </c>
      <c r="AC20" s="9" t="s">
        <v>49</v>
      </c>
      <c r="AD20" s="72" t="s">
        <v>22</v>
      </c>
      <c r="AE20" s="67">
        <f t="shared" si="3"/>
        <v>0</v>
      </c>
      <c r="AF20" s="68">
        <f t="shared" si="1"/>
        <v>0</v>
      </c>
      <c r="AG20" s="9"/>
      <c r="AH20" s="9">
        <f t="shared" si="0"/>
        <v>1</v>
      </c>
      <c r="AI20" s="9" t="s">
        <v>49</v>
      </c>
      <c r="AJ20" s="69" t="s">
        <v>22</v>
      </c>
      <c r="AK20" s="67">
        <f t="shared" si="4"/>
        <v>0</v>
      </c>
      <c r="AL20" s="68">
        <f t="shared" si="2"/>
        <v>0</v>
      </c>
      <c r="AM20" s="9"/>
      <c r="AN20" s="9"/>
      <c r="AO20" s="9"/>
    </row>
    <row r="21" spans="28:41">
      <c r="AB21" s="9">
        <f>'Liste des date'!N20</f>
        <v>1</v>
      </c>
      <c r="AC21" s="9" t="s">
        <v>50</v>
      </c>
      <c r="AD21" s="72" t="s">
        <v>22</v>
      </c>
      <c r="AE21" s="67">
        <f t="shared" si="3"/>
        <v>0</v>
      </c>
      <c r="AF21" s="68">
        <f t="shared" si="1"/>
        <v>0</v>
      </c>
      <c r="AG21" s="9"/>
      <c r="AH21" s="9">
        <f t="shared" si="0"/>
        <v>1</v>
      </c>
      <c r="AI21" s="9" t="s">
        <v>50</v>
      </c>
      <c r="AJ21" s="69" t="s">
        <v>22</v>
      </c>
      <c r="AK21" s="67">
        <f t="shared" si="4"/>
        <v>0</v>
      </c>
      <c r="AL21" s="68">
        <f t="shared" si="2"/>
        <v>0</v>
      </c>
      <c r="AM21" s="9"/>
      <c r="AN21" s="9"/>
      <c r="AO21" s="9"/>
    </row>
    <row r="22" spans="28:41">
      <c r="AB22" s="9">
        <f>'Liste des date'!N21</f>
        <v>0.90853799999999996</v>
      </c>
      <c r="AC22" s="9" t="s">
        <v>51</v>
      </c>
      <c r="AD22" s="72" t="s">
        <v>98</v>
      </c>
      <c r="AE22" s="67">
        <f t="shared" si="3"/>
        <v>0</v>
      </c>
      <c r="AF22" s="68">
        <f t="shared" si="1"/>
        <v>0</v>
      </c>
      <c r="AG22" s="9"/>
      <c r="AH22" s="9">
        <f t="shared" si="0"/>
        <v>0.90853799999999996</v>
      </c>
      <c r="AI22" s="9" t="s">
        <v>51</v>
      </c>
      <c r="AJ22" s="69" t="s">
        <v>98</v>
      </c>
      <c r="AK22" s="67">
        <f t="shared" si="4"/>
        <v>0</v>
      </c>
      <c r="AL22" s="68">
        <f t="shared" si="2"/>
        <v>0</v>
      </c>
      <c r="AM22" s="9"/>
      <c r="AN22" s="9"/>
      <c r="AO22" s="9"/>
    </row>
    <row r="23" spans="28:41">
      <c r="AB23" s="9">
        <f>'Liste des date'!N22</f>
        <v>1</v>
      </c>
      <c r="AC23" s="9" t="s">
        <v>53</v>
      </c>
      <c r="AD23" s="72" t="s">
        <v>22</v>
      </c>
      <c r="AE23" s="67">
        <f t="shared" si="3"/>
        <v>0</v>
      </c>
      <c r="AF23" s="68">
        <f t="shared" si="1"/>
        <v>0</v>
      </c>
      <c r="AG23" s="9"/>
      <c r="AH23" s="9">
        <f t="shared" si="0"/>
        <v>1</v>
      </c>
      <c r="AI23" s="9" t="s">
        <v>53</v>
      </c>
      <c r="AJ23" s="75" t="s">
        <v>22</v>
      </c>
      <c r="AK23" s="67">
        <f t="shared" si="4"/>
        <v>0</v>
      </c>
      <c r="AL23" s="68">
        <f t="shared" si="2"/>
        <v>0</v>
      </c>
      <c r="AM23" s="9"/>
      <c r="AN23" s="9"/>
      <c r="AO23" s="9"/>
    </row>
    <row r="24" spans="28:41">
      <c r="AB24" s="9">
        <f>'Liste des date'!N23</f>
        <v>1</v>
      </c>
      <c r="AC24" s="9" t="s">
        <v>54</v>
      </c>
      <c r="AD24" s="72" t="s">
        <v>22</v>
      </c>
      <c r="AE24" s="67">
        <f t="shared" si="3"/>
        <v>0</v>
      </c>
      <c r="AF24" s="68">
        <f t="shared" si="1"/>
        <v>0</v>
      </c>
      <c r="AG24" s="9"/>
      <c r="AH24" s="9">
        <f t="shared" si="0"/>
        <v>1</v>
      </c>
      <c r="AI24" s="9" t="s">
        <v>54</v>
      </c>
      <c r="AJ24" s="75" t="s">
        <v>22</v>
      </c>
      <c r="AK24" s="67">
        <f t="shared" si="4"/>
        <v>0</v>
      </c>
      <c r="AL24" s="68">
        <f t="shared" si="2"/>
        <v>0</v>
      </c>
      <c r="AM24" s="9"/>
      <c r="AN24" s="9"/>
      <c r="AO24" s="9"/>
    </row>
    <row r="25" spans="28:41">
      <c r="AB25" s="9">
        <f>'Liste des date'!N24</f>
        <v>1.5981100000000002E-2</v>
      </c>
      <c r="AC25" s="9" t="s">
        <v>55</v>
      </c>
      <c r="AD25" s="74" t="s">
        <v>99</v>
      </c>
      <c r="AE25" s="67">
        <f t="shared" si="3"/>
        <v>0</v>
      </c>
      <c r="AF25" s="68">
        <f t="shared" si="1"/>
        <v>0</v>
      </c>
      <c r="AG25" s="9"/>
      <c r="AH25" s="9">
        <f t="shared" si="0"/>
        <v>1.5981100000000002E-2</v>
      </c>
      <c r="AI25" s="9" t="s">
        <v>55</v>
      </c>
      <c r="AJ25" s="76" t="s">
        <v>99</v>
      </c>
      <c r="AK25" s="67">
        <f t="shared" si="4"/>
        <v>0</v>
      </c>
      <c r="AL25" s="68">
        <f t="shared" si="2"/>
        <v>0</v>
      </c>
      <c r="AM25" s="9"/>
      <c r="AN25" s="9"/>
      <c r="AO25" s="9"/>
    </row>
    <row r="26" spans="28:41">
      <c r="AB26" s="9">
        <f>'Liste des date'!N25</f>
        <v>1</v>
      </c>
      <c r="AC26" s="9" t="s">
        <v>57</v>
      </c>
      <c r="AD26" s="72" t="s">
        <v>22</v>
      </c>
      <c r="AE26" s="67">
        <f t="shared" si="3"/>
        <v>0</v>
      </c>
      <c r="AF26" s="68">
        <f t="shared" si="1"/>
        <v>0</v>
      </c>
      <c r="AG26" s="9"/>
      <c r="AH26" s="9">
        <f t="shared" si="0"/>
        <v>1</v>
      </c>
      <c r="AI26" s="9" t="s">
        <v>57</v>
      </c>
      <c r="AJ26" s="75" t="s">
        <v>22</v>
      </c>
      <c r="AK26" s="67">
        <f t="shared" si="4"/>
        <v>0</v>
      </c>
      <c r="AL26" s="68">
        <f t="shared" si="2"/>
        <v>0</v>
      </c>
      <c r="AM26" s="9"/>
      <c r="AN26" s="9"/>
      <c r="AO26" s="9"/>
    </row>
    <row r="27" spans="28:41">
      <c r="AB27" s="9">
        <f>'Liste des date'!N26</f>
        <v>9.9849800000000002E-2</v>
      </c>
      <c r="AC27" s="9" t="s">
        <v>58</v>
      </c>
      <c r="AD27" s="74" t="s">
        <v>100</v>
      </c>
      <c r="AE27" s="67">
        <f t="shared" si="3"/>
        <v>0</v>
      </c>
      <c r="AF27" s="68">
        <f t="shared" si="1"/>
        <v>0</v>
      </c>
      <c r="AG27" s="9"/>
      <c r="AH27" s="9">
        <f t="shared" si="0"/>
        <v>9.9849800000000002E-2</v>
      </c>
      <c r="AI27" s="9" t="s">
        <v>58</v>
      </c>
      <c r="AJ27" s="76" t="s">
        <v>100</v>
      </c>
      <c r="AK27" s="67">
        <f t="shared" si="4"/>
        <v>0</v>
      </c>
      <c r="AL27" s="68">
        <f t="shared" si="2"/>
        <v>0</v>
      </c>
      <c r="AM27" s="9"/>
      <c r="AN27" s="9"/>
      <c r="AO27" s="9"/>
    </row>
    <row r="28" spans="28:41">
      <c r="AB28" s="9">
        <f>'Liste des date'!N27</f>
        <v>0</v>
      </c>
      <c r="AC28" s="9" t="s">
        <v>59</v>
      </c>
      <c r="AD28" s="74" t="s">
        <v>101</v>
      </c>
      <c r="AE28" s="67">
        <f t="shared" si="3"/>
        <v>0</v>
      </c>
      <c r="AF28" s="68">
        <f t="shared" si="1"/>
        <v>0</v>
      </c>
      <c r="AG28" s="9"/>
      <c r="AH28" s="9">
        <f t="shared" si="0"/>
        <v>0</v>
      </c>
      <c r="AI28" s="9" t="s">
        <v>59</v>
      </c>
      <c r="AJ28" s="76" t="s">
        <v>101</v>
      </c>
      <c r="AK28" s="67">
        <f t="shared" si="4"/>
        <v>0</v>
      </c>
      <c r="AL28" s="68">
        <f t="shared" si="2"/>
        <v>0</v>
      </c>
      <c r="AM28" s="9"/>
      <c r="AN28" s="9"/>
      <c r="AO28" s="9"/>
    </row>
    <row r="29" spans="28:41">
      <c r="AB29" s="9">
        <f>'Liste des date'!N28</f>
        <v>1</v>
      </c>
      <c r="AC29" s="9" t="s">
        <v>61</v>
      </c>
      <c r="AD29" s="72" t="s">
        <v>22</v>
      </c>
      <c r="AE29" s="67">
        <f t="shared" si="3"/>
        <v>0</v>
      </c>
      <c r="AF29" s="68">
        <f t="shared" si="1"/>
        <v>0</v>
      </c>
      <c r="AG29" s="9"/>
      <c r="AH29" s="9">
        <f t="shared" si="0"/>
        <v>1</v>
      </c>
      <c r="AI29" s="9" t="s">
        <v>61</v>
      </c>
      <c r="AJ29" s="75" t="s">
        <v>22</v>
      </c>
      <c r="AK29" s="67">
        <f t="shared" si="4"/>
        <v>0</v>
      </c>
      <c r="AL29" s="68">
        <f t="shared" si="2"/>
        <v>0</v>
      </c>
      <c r="AM29" s="9"/>
      <c r="AN29" s="9"/>
      <c r="AO29" s="9"/>
    </row>
    <row r="30" spans="28:41">
      <c r="AB30" s="9">
        <f>'Liste des date'!N29</f>
        <v>0.20918900000000001</v>
      </c>
      <c r="AC30" s="9" t="s">
        <v>62</v>
      </c>
      <c r="AD30" s="74" t="s">
        <v>102</v>
      </c>
      <c r="AE30" s="67">
        <f t="shared" si="3"/>
        <v>0</v>
      </c>
      <c r="AF30" s="68">
        <f t="shared" si="1"/>
        <v>0</v>
      </c>
      <c r="AG30" s="9"/>
      <c r="AH30" s="9">
        <f t="shared" si="0"/>
        <v>0.20918900000000001</v>
      </c>
      <c r="AI30" s="9" t="s">
        <v>62</v>
      </c>
      <c r="AJ30" s="76" t="s">
        <v>102</v>
      </c>
      <c r="AK30" s="67">
        <f t="shared" si="4"/>
        <v>0</v>
      </c>
      <c r="AL30" s="68">
        <f t="shared" si="2"/>
        <v>0</v>
      </c>
      <c r="AM30" s="9"/>
      <c r="AN30" s="9"/>
      <c r="AO30" s="9"/>
    </row>
    <row r="31" spans="28:41">
      <c r="AB31" s="9">
        <f>'Liste des date'!N30</f>
        <v>1.1710499999999999</v>
      </c>
      <c r="AC31" s="9" t="s">
        <v>64</v>
      </c>
      <c r="AD31" s="74" t="s">
        <v>103</v>
      </c>
      <c r="AE31" s="67">
        <f t="shared" si="3"/>
        <v>0</v>
      </c>
      <c r="AF31" s="68">
        <f t="shared" si="1"/>
        <v>0</v>
      </c>
      <c r="AG31" s="9"/>
      <c r="AH31" s="9">
        <f t="shared" si="0"/>
        <v>1.1710499999999999</v>
      </c>
      <c r="AI31" s="9" t="s">
        <v>64</v>
      </c>
      <c r="AJ31" s="76" t="s">
        <v>103</v>
      </c>
      <c r="AK31" s="67">
        <f t="shared" si="4"/>
        <v>0</v>
      </c>
      <c r="AL31" s="68">
        <f t="shared" si="2"/>
        <v>0</v>
      </c>
      <c r="AM31" s="9"/>
      <c r="AN31" s="9"/>
      <c r="AO31" s="9"/>
    </row>
    <row r="32" spans="28:41">
      <c r="AB32" s="9">
        <f>'Liste des date'!N31</f>
        <v>8.5114800000000001E-3</v>
      </c>
      <c r="AC32" s="9" t="s">
        <v>66</v>
      </c>
      <c r="AD32" s="74" t="s">
        <v>104</v>
      </c>
      <c r="AE32" s="67">
        <f t="shared" si="3"/>
        <v>0</v>
      </c>
      <c r="AF32" s="68">
        <f t="shared" si="1"/>
        <v>0</v>
      </c>
      <c r="AG32" s="9"/>
      <c r="AH32" s="9">
        <f t="shared" si="0"/>
        <v>8.5114800000000001E-3</v>
      </c>
      <c r="AI32" s="9" t="s">
        <v>66</v>
      </c>
      <c r="AJ32" s="76" t="s">
        <v>104</v>
      </c>
      <c r="AK32" s="67">
        <f t="shared" si="4"/>
        <v>0</v>
      </c>
      <c r="AL32" s="68">
        <f t="shared" si="2"/>
        <v>0</v>
      </c>
      <c r="AM32" s="9"/>
      <c r="AN32" s="9"/>
      <c r="AO32" s="9"/>
    </row>
    <row r="33" spans="28:41">
      <c r="AB33" s="9">
        <f>'Liste des date'!N32</f>
        <v>1</v>
      </c>
      <c r="AC33" s="9" t="s">
        <v>68</v>
      </c>
      <c r="AD33" s="72" t="s">
        <v>22</v>
      </c>
      <c r="AE33" s="67">
        <f t="shared" si="3"/>
        <v>0</v>
      </c>
      <c r="AF33" s="68">
        <f t="shared" si="1"/>
        <v>0</v>
      </c>
      <c r="AG33" s="9"/>
      <c r="AH33" s="9">
        <f t="shared" si="0"/>
        <v>1</v>
      </c>
      <c r="AI33" s="9" t="s">
        <v>68</v>
      </c>
      <c r="AJ33" s="75" t="s">
        <v>22</v>
      </c>
      <c r="AK33" s="67">
        <f t="shared" si="4"/>
        <v>0</v>
      </c>
      <c r="AL33" s="68">
        <f t="shared" si="2"/>
        <v>0</v>
      </c>
      <c r="AM33" s="9"/>
      <c r="AN33" s="9"/>
      <c r="AO33" s="9"/>
    </row>
    <row r="34" spans="28:41">
      <c r="AB34" s="9">
        <f>'Liste des date'!N33</f>
        <v>1</v>
      </c>
      <c r="AC34" s="9" t="s">
        <v>69</v>
      </c>
      <c r="AD34" s="72" t="s">
        <v>22</v>
      </c>
      <c r="AE34" s="67">
        <f t="shared" si="3"/>
        <v>0</v>
      </c>
      <c r="AF34" s="68">
        <f t="shared" si="1"/>
        <v>0</v>
      </c>
      <c r="AG34" s="9"/>
      <c r="AH34" s="9">
        <f t="shared" si="0"/>
        <v>1</v>
      </c>
      <c r="AI34" s="9" t="s">
        <v>69</v>
      </c>
      <c r="AJ34" s="75" t="s">
        <v>22</v>
      </c>
      <c r="AK34" s="67">
        <f t="shared" si="4"/>
        <v>0</v>
      </c>
      <c r="AL34" s="68">
        <f t="shared" si="2"/>
        <v>0</v>
      </c>
      <c r="AM34" s="9"/>
      <c r="AN34" s="9"/>
      <c r="AO34" s="9"/>
    </row>
    <row r="35" spans="28:41">
      <c r="AB35" s="9">
        <f>'Liste des date'!N34</f>
        <v>9.5894699999999999E-2</v>
      </c>
      <c r="AC35" s="9" t="s">
        <v>70</v>
      </c>
      <c r="AD35" s="74" t="s">
        <v>105</v>
      </c>
      <c r="AE35" s="67">
        <f t="shared" si="3"/>
        <v>0</v>
      </c>
      <c r="AF35" s="68">
        <f t="shared" si="1"/>
        <v>0</v>
      </c>
      <c r="AG35" s="9"/>
      <c r="AH35" s="9">
        <f t="shared" si="0"/>
        <v>9.5894699999999999E-2</v>
      </c>
      <c r="AI35" s="9" t="s">
        <v>70</v>
      </c>
      <c r="AJ35" s="76" t="s">
        <v>105</v>
      </c>
      <c r="AK35" s="67">
        <f t="shared" si="4"/>
        <v>0</v>
      </c>
      <c r="AL35" s="68">
        <f t="shared" si="2"/>
        <v>0</v>
      </c>
      <c r="AM35" s="9"/>
      <c r="AN35" s="9"/>
      <c r="AO35" s="9"/>
    </row>
    <row r="36" spans="28:41">
      <c r="AB36" s="9">
        <f>'Liste des date'!N35</f>
        <v>0.90853799999999996</v>
      </c>
      <c r="AC36" s="9" t="s">
        <v>72</v>
      </c>
      <c r="AD36" s="72" t="s">
        <v>98</v>
      </c>
      <c r="AE36" s="67">
        <f t="shared" si="3"/>
        <v>0</v>
      </c>
      <c r="AF36" s="68">
        <f t="shared" si="1"/>
        <v>0</v>
      </c>
      <c r="AG36" s="9"/>
      <c r="AH36" s="9">
        <f t="shared" si="0"/>
        <v>0.90853799999999996</v>
      </c>
      <c r="AI36" s="9" t="s">
        <v>72</v>
      </c>
      <c r="AJ36" s="75" t="s">
        <v>98</v>
      </c>
      <c r="AK36" s="67">
        <f t="shared" si="4"/>
        <v>0</v>
      </c>
      <c r="AL36" s="68">
        <f t="shared" si="2"/>
        <v>0</v>
      </c>
      <c r="AM36" s="9"/>
      <c r="AN36" s="9"/>
      <c r="AO36" s="9"/>
    </row>
    <row r="37" spans="28:41">
      <c r="AB37" s="9">
        <f>'Liste des date'!N36</f>
        <v>3.9223300000000003E-2</v>
      </c>
      <c r="AC37" s="9" t="s">
        <v>74</v>
      </c>
      <c r="AD37" s="73" t="s">
        <v>106</v>
      </c>
      <c r="AE37" s="67">
        <f t="shared" si="3"/>
        <v>0</v>
      </c>
      <c r="AF37" s="68">
        <f t="shared" si="1"/>
        <v>0</v>
      </c>
      <c r="AG37" s="9"/>
      <c r="AH37" s="9">
        <f t="shared" si="0"/>
        <v>3.9223300000000003E-2</v>
      </c>
      <c r="AI37" s="9" t="s">
        <v>74</v>
      </c>
      <c r="AJ37" s="77" t="s">
        <v>106</v>
      </c>
      <c r="AK37" s="67">
        <f t="shared" si="4"/>
        <v>0</v>
      </c>
      <c r="AL37" s="68">
        <f t="shared" si="2"/>
        <v>0</v>
      </c>
      <c r="AM37" s="9"/>
      <c r="AN37" s="9"/>
      <c r="AO37" s="9"/>
    </row>
    <row r="38" spans="28:41">
      <c r="AB38" s="9">
        <f>'Liste des date'!N37</f>
        <v>0.51129199999999997</v>
      </c>
      <c r="AC38" s="9" t="s">
        <v>76</v>
      </c>
      <c r="AD38" s="74" t="s">
        <v>107</v>
      </c>
      <c r="AE38" s="67">
        <f t="shared" si="3"/>
        <v>0</v>
      </c>
      <c r="AF38" s="68">
        <f t="shared" si="1"/>
        <v>0</v>
      </c>
      <c r="AG38" s="9"/>
      <c r="AH38" s="9">
        <f t="shared" si="0"/>
        <v>0.51129199999999997</v>
      </c>
      <c r="AI38" s="9" t="s">
        <v>76</v>
      </c>
      <c r="AJ38" s="76" t="s">
        <v>107</v>
      </c>
      <c r="AK38" s="67">
        <f t="shared" si="4"/>
        <v>0</v>
      </c>
      <c r="AL38" s="68">
        <f t="shared" si="2"/>
        <v>0</v>
      </c>
      <c r="AM38" s="9"/>
      <c r="AN38" s="9"/>
      <c r="AO38" s="9"/>
    </row>
    <row r="39" spans="28:41">
      <c r="AB39" s="9">
        <f>'Liste des date'!N38</f>
        <v>9.3643500000000005E-2</v>
      </c>
      <c r="AC39" s="9" t="s">
        <v>78</v>
      </c>
      <c r="AD39" s="74" t="s">
        <v>79</v>
      </c>
      <c r="AE39" s="67">
        <f t="shared" si="3"/>
        <v>0</v>
      </c>
      <c r="AF39" s="68">
        <f t="shared" si="1"/>
        <v>0</v>
      </c>
      <c r="AG39" s="9"/>
      <c r="AH39" s="9">
        <f t="shared" si="0"/>
        <v>9.3643500000000005E-2</v>
      </c>
      <c r="AI39" s="9" t="s">
        <v>78</v>
      </c>
      <c r="AJ39" s="76" t="s">
        <v>79</v>
      </c>
      <c r="AK39" s="67">
        <f t="shared" si="4"/>
        <v>0</v>
      </c>
      <c r="AL39" s="68">
        <f t="shared" si="2"/>
        <v>0</v>
      </c>
      <c r="AM39" s="9"/>
      <c r="AN39" s="9"/>
      <c r="AO39" s="9"/>
    </row>
    <row r="40" spans="28:41">
      <c r="AB40" s="9">
        <f>'Liste des date'!N39</f>
        <v>0</v>
      </c>
      <c r="AC40" s="9"/>
      <c r="AD40" s="71"/>
      <c r="AE40" s="9">
        <f>SUM(AE4:AE39)</f>
        <v>0</v>
      </c>
      <c r="AF40" s="9">
        <f>SUM(AF4:AF39)</f>
        <v>0</v>
      </c>
      <c r="AG40" s="9"/>
      <c r="AH40" s="9"/>
      <c r="AI40" s="9"/>
      <c r="AJ40" s="66"/>
      <c r="AK40" s="9">
        <f>SUM(AK4:AK39)</f>
        <v>0</v>
      </c>
      <c r="AL40" s="9">
        <f>SUM(AL4:AL39)</f>
        <v>0</v>
      </c>
      <c r="AM40" s="9"/>
      <c r="AN40" s="9"/>
      <c r="AO40" s="9"/>
    </row>
  </sheetData>
  <dataValidations count="2">
    <dataValidation type="list" allowBlank="1" showInputMessage="1" showErrorMessage="1" sqref="D6 D9">
      <formula1>$AC$3:$AC$41</formula1>
    </dataValidation>
    <dataValidation type="list" allowBlank="1" showInputMessage="1" showErrorMessage="1" sqref="A6:B6">
      <formula1>pays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0129" r:id="rId3" name="VALIDEZ">
          <controlPr defaultSize="0" autoLine="0" autoPict="0" r:id="rId4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1</xdr:col>
                <xdr:colOff>57150</xdr:colOff>
                <xdr:row>0</xdr:row>
                <xdr:rowOff>561975</xdr:rowOff>
              </to>
            </anchor>
          </controlPr>
        </control>
      </mc:Choice>
      <mc:Fallback>
        <control shapeId="1840129" r:id="rId3" name="VALIDEZ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Q40"/>
  <sheetViews>
    <sheetView workbookViewId="0">
      <selection activeCell="A32" sqref="A32"/>
    </sheetView>
  </sheetViews>
  <sheetFormatPr baseColWidth="10" defaultRowHeight="15"/>
  <cols>
    <col min="1" max="2" width="24.7109375" style="9" customWidth="1"/>
    <col min="3" max="3" width="5.42578125" customWidth="1"/>
    <col min="4" max="10" width="20.7109375" customWidth="1"/>
    <col min="11" max="11" width="3.5703125" customWidth="1"/>
    <col min="12" max="25" width="4.7109375" hidden="1" customWidth="1"/>
    <col min="26" max="26" width="3.42578125" customWidth="1"/>
    <col min="27" max="27" width="0" hidden="1" customWidth="1"/>
    <col min="28" max="41" width="11.42578125" hidden="1" customWidth="1"/>
    <col min="42" max="42" width="0" style="9" hidden="1" customWidth="1"/>
    <col min="43" max="43" width="0" hidden="1" customWidth="1"/>
  </cols>
  <sheetData>
    <row r="1" spans="1:43" ht="52.5" customHeight="1">
      <c r="A1" s="23" t="s">
        <v>80</v>
      </c>
      <c r="B1" s="1"/>
      <c r="C1" s="1"/>
      <c r="D1" s="1"/>
      <c r="E1" s="1"/>
      <c r="F1" s="1"/>
      <c r="G1" s="1"/>
      <c r="H1" s="1"/>
      <c r="I1" s="1"/>
      <c r="J1" s="2"/>
      <c r="AM1" s="79" t="s">
        <v>108</v>
      </c>
      <c r="AN1" s="82" t="s">
        <v>109</v>
      </c>
      <c r="AO1" s="82" t="s">
        <v>6</v>
      </c>
    </row>
    <row r="2" spans="1:43" s="30" customFormat="1" ht="2.25" customHeight="1" thickBot="1">
      <c r="A2" s="28"/>
      <c r="B2" s="29"/>
      <c r="C2" s="29"/>
      <c r="D2" s="29"/>
      <c r="E2" s="29"/>
      <c r="F2" s="29"/>
      <c r="G2" s="29"/>
      <c r="H2" s="29"/>
      <c r="I2" s="29"/>
      <c r="J2" s="29"/>
      <c r="AP2" s="86"/>
    </row>
    <row r="3" spans="1:43" ht="24.95" customHeight="1" thickTop="1" thickBot="1">
      <c r="A3" s="3" t="s">
        <v>1</v>
      </c>
      <c r="B3" s="3" t="s">
        <v>2</v>
      </c>
      <c r="C3" s="4"/>
      <c r="D3" s="48" t="s">
        <v>91</v>
      </c>
      <c r="E3" s="59"/>
      <c r="F3" s="60"/>
      <c r="G3" s="60"/>
      <c r="H3" s="60"/>
      <c r="I3" s="60"/>
      <c r="J3" s="62"/>
      <c r="AB3" s="86"/>
      <c r="AC3" s="86"/>
      <c r="AD3" s="71"/>
      <c r="AE3" s="67" t="s">
        <v>92</v>
      </c>
      <c r="AF3" s="68" t="s">
        <v>93</v>
      </c>
      <c r="AG3" s="86"/>
      <c r="AH3" s="86"/>
      <c r="AI3" s="86"/>
      <c r="AJ3" s="86"/>
      <c r="AK3" s="67" t="s">
        <v>92</v>
      </c>
      <c r="AL3" s="68" t="s">
        <v>93</v>
      </c>
      <c r="AM3" s="81">
        <f>AQ4</f>
        <v>0</v>
      </c>
      <c r="AN3" s="81">
        <f>IF(H6=0,AM3,H6)</f>
        <v>0</v>
      </c>
      <c r="AO3" s="81">
        <f>AN3-AM3</f>
        <v>0</v>
      </c>
      <c r="AP3" s="9" t="s">
        <v>111</v>
      </c>
      <c r="AQ3" t="s">
        <v>113</v>
      </c>
    </row>
    <row r="4" spans="1:43" ht="24.95" customHeight="1" thickTop="1" thickBot="1">
      <c r="A4" s="96"/>
      <c r="B4" s="5"/>
      <c r="D4" s="63" t="s">
        <v>84</v>
      </c>
      <c r="E4" s="64"/>
      <c r="F4" s="64"/>
      <c r="G4" s="64"/>
      <c r="H4" s="64"/>
      <c r="I4" s="64"/>
      <c r="J4" s="65"/>
      <c r="AB4" s="9">
        <f>'Liste des date'!N3</f>
        <v>1</v>
      </c>
      <c r="AC4" s="9" t="s">
        <v>17</v>
      </c>
      <c r="AD4" s="72" t="s">
        <v>22</v>
      </c>
      <c r="AE4" s="67">
        <f>AB4*AF4</f>
        <v>0</v>
      </c>
      <c r="AF4" s="68">
        <f>IF($D$6=AC4,$F$6,0)</f>
        <v>0</v>
      </c>
      <c r="AG4" s="86"/>
      <c r="AH4" s="9">
        <f t="shared" ref="AH4:AH39" si="0">AB4</f>
        <v>1</v>
      </c>
      <c r="AI4" s="9" t="s">
        <v>17</v>
      </c>
      <c r="AJ4" s="69" t="s">
        <v>22</v>
      </c>
      <c r="AK4" s="67">
        <f>AH4*AL4</f>
        <v>0</v>
      </c>
      <c r="AL4" s="68">
        <f>IF($D$9=AI4,$F$9,0)</f>
        <v>0</v>
      </c>
      <c r="AM4" s="81">
        <f>AN3</f>
        <v>0</v>
      </c>
      <c r="AN4" s="81">
        <f>IF(H9=0,AM4,H9)</f>
        <v>0</v>
      </c>
      <c r="AO4" s="81">
        <f>AN4-AM4</f>
        <v>0</v>
      </c>
      <c r="AP4" s="9" t="s">
        <v>112</v>
      </c>
    </row>
    <row r="5" spans="1:43" ht="24.95" customHeight="1" thickTop="1" thickBot="1">
      <c r="A5" s="3" t="s">
        <v>3</v>
      </c>
      <c r="B5" s="3" t="s">
        <v>3</v>
      </c>
      <c r="C5" s="4"/>
      <c r="D5" s="61" t="s">
        <v>3</v>
      </c>
      <c r="E5" s="61" t="s">
        <v>85</v>
      </c>
      <c r="F5" s="61" t="s">
        <v>86</v>
      </c>
      <c r="G5" s="61" t="s">
        <v>87</v>
      </c>
      <c r="H5" s="61" t="s">
        <v>88</v>
      </c>
      <c r="I5" s="61" t="s">
        <v>89</v>
      </c>
      <c r="J5" s="61" t="s">
        <v>110</v>
      </c>
      <c r="AB5" s="9">
        <f>'Liste des date'!N4</f>
        <v>8.2235899999999994E-3</v>
      </c>
      <c r="AC5" s="9" t="s">
        <v>24</v>
      </c>
      <c r="AD5" s="72" t="s">
        <v>25</v>
      </c>
      <c r="AE5" s="67">
        <f>AB5*AF5</f>
        <v>0</v>
      </c>
      <c r="AF5" s="68">
        <f t="shared" ref="AF5:AF39" si="1">IF($D$6=AC5,$F$6,0)</f>
        <v>0</v>
      </c>
      <c r="AG5" s="86"/>
      <c r="AH5" s="9">
        <f t="shared" si="0"/>
        <v>8.2235899999999994E-3</v>
      </c>
      <c r="AI5" s="9" t="s">
        <v>24</v>
      </c>
      <c r="AJ5" s="69" t="s">
        <v>25</v>
      </c>
      <c r="AK5" s="67">
        <f>AH5*AL5</f>
        <v>0</v>
      </c>
      <c r="AL5" s="68">
        <f t="shared" ref="AL5:AL39" si="2">IF($D$9=AI5,$F$9,0)</f>
        <v>0</v>
      </c>
      <c r="AM5" s="80"/>
      <c r="AN5" s="80"/>
      <c r="AO5" s="80"/>
    </row>
    <row r="6" spans="1:43" ht="24.95" customHeight="1" thickTop="1" thickBot="1">
      <c r="A6" s="95"/>
      <c r="B6" s="5"/>
      <c r="D6" s="49"/>
      <c r="E6" s="49">
        <v>0</v>
      </c>
      <c r="F6" s="70">
        <v>0</v>
      </c>
      <c r="G6" s="91">
        <f>E6*F6</f>
        <v>0</v>
      </c>
      <c r="H6" s="50">
        <v>0</v>
      </c>
      <c r="I6" s="92">
        <f>IF(H6&lt;&gt;"",AO3,"")</f>
        <v>0</v>
      </c>
      <c r="J6" s="93" t="e">
        <f>IF(I6&lt;&gt;"",E6/I6*100,"0")</f>
        <v>#DIV/0!</v>
      </c>
      <c r="AB6" s="9">
        <f>'Liste des date'!N5</f>
        <v>1</v>
      </c>
      <c r="AC6" s="9" t="s">
        <v>27</v>
      </c>
      <c r="AD6" s="72" t="s">
        <v>22</v>
      </c>
      <c r="AE6" s="67">
        <f t="shared" ref="AE6:AE39" si="3">AF6*AB6</f>
        <v>0</v>
      </c>
      <c r="AF6" s="68">
        <f t="shared" si="1"/>
        <v>0</v>
      </c>
      <c r="AG6" s="86"/>
      <c r="AH6" s="9">
        <f t="shared" si="0"/>
        <v>1</v>
      </c>
      <c r="AI6" s="9" t="s">
        <v>27</v>
      </c>
      <c r="AJ6" s="69" t="s">
        <v>22</v>
      </c>
      <c r="AK6" s="67">
        <f t="shared" ref="AK6:AK39" si="4">AL6*AH6</f>
        <v>0</v>
      </c>
      <c r="AL6" s="68">
        <f t="shared" si="2"/>
        <v>0</v>
      </c>
      <c r="AM6" s="80"/>
      <c r="AN6" s="80"/>
      <c r="AO6" s="80"/>
    </row>
    <row r="7" spans="1:43" ht="24.95" customHeight="1" thickTop="1" thickBot="1">
      <c r="A7" s="3" t="s">
        <v>4</v>
      </c>
      <c r="B7" s="3" t="s">
        <v>5</v>
      </c>
      <c r="C7" s="4"/>
      <c r="D7" s="51" t="s">
        <v>90</v>
      </c>
      <c r="E7" s="52"/>
      <c r="F7" s="83">
        <f>$AE$40</f>
        <v>0</v>
      </c>
      <c r="G7" s="83">
        <f>F7*E6</f>
        <v>0</v>
      </c>
      <c r="H7" s="53"/>
      <c r="I7" s="84"/>
      <c r="J7" s="54"/>
      <c r="AB7" s="9">
        <f>'Liste des date'!N6</f>
        <v>1</v>
      </c>
      <c r="AC7" s="9" t="s">
        <v>29</v>
      </c>
      <c r="AD7" s="72" t="s">
        <v>22</v>
      </c>
      <c r="AE7" s="67">
        <f t="shared" si="3"/>
        <v>0</v>
      </c>
      <c r="AF7" s="68">
        <f t="shared" si="1"/>
        <v>0</v>
      </c>
      <c r="AG7" s="86"/>
      <c r="AH7" s="9">
        <f t="shared" si="0"/>
        <v>1</v>
      </c>
      <c r="AI7" s="9" t="s">
        <v>29</v>
      </c>
      <c r="AJ7" s="69" t="s">
        <v>22</v>
      </c>
      <c r="AK7" s="67">
        <f t="shared" si="4"/>
        <v>0</v>
      </c>
      <c r="AL7" s="68">
        <f t="shared" si="2"/>
        <v>0</v>
      </c>
      <c r="AM7" s="80"/>
      <c r="AN7" s="80"/>
      <c r="AO7" s="80"/>
    </row>
    <row r="8" spans="1:43" ht="24.95" customHeight="1" thickTop="1" thickBot="1">
      <c r="A8" s="94"/>
      <c r="B8" s="6"/>
      <c r="D8" s="58" t="s">
        <v>3</v>
      </c>
      <c r="E8" s="58" t="s">
        <v>85</v>
      </c>
      <c r="F8" s="58" t="s">
        <v>86</v>
      </c>
      <c r="G8" s="58" t="s">
        <v>87</v>
      </c>
      <c r="H8" s="58" t="s">
        <v>88</v>
      </c>
      <c r="I8" s="61" t="s">
        <v>89</v>
      </c>
      <c r="J8" s="58" t="s">
        <v>110</v>
      </c>
      <c r="AB8" s="9">
        <f>'Liste des date'!N7</f>
        <v>1</v>
      </c>
      <c r="AC8" s="9" t="s">
        <v>31</v>
      </c>
      <c r="AD8" s="72" t="s">
        <v>22</v>
      </c>
      <c r="AE8" s="67">
        <f t="shared" si="3"/>
        <v>0</v>
      </c>
      <c r="AF8" s="68">
        <f t="shared" si="1"/>
        <v>0</v>
      </c>
      <c r="AG8" s="86"/>
      <c r="AH8" s="9">
        <f t="shared" si="0"/>
        <v>1</v>
      </c>
      <c r="AI8" s="9" t="s">
        <v>31</v>
      </c>
      <c r="AJ8" s="69" t="s">
        <v>22</v>
      </c>
      <c r="AK8" s="67">
        <f t="shared" si="4"/>
        <v>0</v>
      </c>
      <c r="AL8" s="68">
        <f t="shared" si="2"/>
        <v>0</v>
      </c>
      <c r="AM8" s="80"/>
      <c r="AN8" s="80"/>
      <c r="AO8" s="80"/>
    </row>
    <row r="9" spans="1:43" ht="24.95" customHeight="1" thickBot="1">
      <c r="A9" s="7" t="s">
        <v>6</v>
      </c>
      <c r="B9" s="8"/>
      <c r="D9" s="55"/>
      <c r="E9" s="49">
        <v>60</v>
      </c>
      <c r="F9" s="78">
        <v>0</v>
      </c>
      <c r="G9" s="90">
        <v>0</v>
      </c>
      <c r="H9" s="50">
        <v>0</v>
      </c>
      <c r="I9" s="92">
        <f>IF(H9&lt;&gt;"",AO4,"")</f>
        <v>0</v>
      </c>
      <c r="J9" s="93" t="e">
        <f>IF(I9&lt;&gt;"",E9/I9*100,"")</f>
        <v>#DIV/0!</v>
      </c>
      <c r="AB9" s="9">
        <f>'Liste des date'!N8</f>
        <v>0.51129199999999997</v>
      </c>
      <c r="AC9" s="9" t="s">
        <v>33</v>
      </c>
      <c r="AD9" s="72" t="s">
        <v>94</v>
      </c>
      <c r="AE9" s="67">
        <f t="shared" si="3"/>
        <v>0</v>
      </c>
      <c r="AF9" s="68">
        <f t="shared" si="1"/>
        <v>0</v>
      </c>
      <c r="AG9" s="86"/>
      <c r="AH9" s="9">
        <f t="shared" si="0"/>
        <v>0.51129199999999997</v>
      </c>
      <c r="AI9" s="9" t="s">
        <v>33</v>
      </c>
      <c r="AJ9" s="69" t="s">
        <v>94</v>
      </c>
      <c r="AK9" s="67">
        <f t="shared" si="4"/>
        <v>0</v>
      </c>
      <c r="AL9" s="68">
        <f t="shared" si="2"/>
        <v>0</v>
      </c>
      <c r="AM9" s="80"/>
      <c r="AN9" s="80"/>
      <c r="AO9" s="80"/>
    </row>
    <row r="10" spans="1:43" ht="24.95" customHeight="1" thickBot="1">
      <c r="A10" s="97">
        <f>B8-A8</f>
        <v>0</v>
      </c>
      <c r="B10" s="98"/>
      <c r="D10" s="51" t="s">
        <v>90</v>
      </c>
      <c r="E10" s="52"/>
      <c r="F10" s="83">
        <f>$AK$40</f>
        <v>0</v>
      </c>
      <c r="G10" s="83">
        <f>F10*E9</f>
        <v>0</v>
      </c>
      <c r="H10" s="56"/>
      <c r="I10" s="85"/>
      <c r="J10" s="57"/>
      <c r="AB10" s="9">
        <f>'Liste des date'!N9</f>
        <v>0.13428000000000001</v>
      </c>
      <c r="AC10" s="9" t="s">
        <v>36</v>
      </c>
      <c r="AD10" s="72" t="s">
        <v>95</v>
      </c>
      <c r="AE10" s="67">
        <f t="shared" si="3"/>
        <v>0</v>
      </c>
      <c r="AF10" s="68">
        <f t="shared" si="1"/>
        <v>0</v>
      </c>
      <c r="AG10" s="86"/>
      <c r="AH10" s="9">
        <f t="shared" si="0"/>
        <v>0.13428000000000001</v>
      </c>
      <c r="AI10" s="9" t="s">
        <v>36</v>
      </c>
      <c r="AJ10" s="69" t="s">
        <v>95</v>
      </c>
      <c r="AK10" s="67">
        <f t="shared" si="4"/>
        <v>0</v>
      </c>
      <c r="AL10" s="68">
        <f t="shared" si="2"/>
        <v>0</v>
      </c>
      <c r="AM10" s="80"/>
      <c r="AN10" s="80"/>
      <c r="AO10" s="80"/>
    </row>
    <row r="11" spans="1:43">
      <c r="AB11" s="9">
        <f>'Liste des date'!N10</f>
        <v>0.13384699999999999</v>
      </c>
      <c r="AC11" s="9" t="s">
        <v>38</v>
      </c>
      <c r="AD11" s="72" t="s">
        <v>96</v>
      </c>
      <c r="AE11" s="67">
        <f t="shared" si="3"/>
        <v>0</v>
      </c>
      <c r="AF11" s="68">
        <f t="shared" si="1"/>
        <v>0</v>
      </c>
      <c r="AG11" s="86"/>
      <c r="AH11" s="9">
        <f t="shared" si="0"/>
        <v>0.13384699999999999</v>
      </c>
      <c r="AI11" s="9" t="s">
        <v>38</v>
      </c>
      <c r="AJ11" s="69" t="s">
        <v>96</v>
      </c>
      <c r="AK11" s="67">
        <f t="shared" si="4"/>
        <v>0</v>
      </c>
      <c r="AL11" s="68">
        <f t="shared" si="2"/>
        <v>0</v>
      </c>
      <c r="AM11" s="80"/>
      <c r="AN11" s="80"/>
      <c r="AO11" s="80"/>
    </row>
    <row r="12" spans="1:43">
      <c r="AB12" s="9">
        <f>'Liste des date'!N11</f>
        <v>1</v>
      </c>
      <c r="AC12" s="9" t="s">
        <v>40</v>
      </c>
      <c r="AD12" s="72" t="s">
        <v>22</v>
      </c>
      <c r="AE12" s="67">
        <f t="shared" si="3"/>
        <v>0</v>
      </c>
      <c r="AF12" s="68">
        <f t="shared" si="1"/>
        <v>0</v>
      </c>
      <c r="AG12" s="9"/>
      <c r="AH12" s="9">
        <f t="shared" si="0"/>
        <v>1</v>
      </c>
      <c r="AI12" s="9" t="s">
        <v>40</v>
      </c>
      <c r="AJ12" s="69" t="s">
        <v>22</v>
      </c>
      <c r="AK12" s="67">
        <f t="shared" si="4"/>
        <v>0</v>
      </c>
      <c r="AL12" s="68">
        <f t="shared" si="2"/>
        <v>0</v>
      </c>
      <c r="AM12" s="9"/>
      <c r="AN12" s="9"/>
      <c r="AO12" s="9"/>
    </row>
    <row r="13" spans="1:43" ht="26.25">
      <c r="D13" s="99" t="s">
        <v>114</v>
      </c>
      <c r="E13" s="99"/>
      <c r="F13" s="99"/>
      <c r="G13" s="99"/>
      <c r="H13" s="99"/>
      <c r="I13" s="99"/>
      <c r="J13" s="99"/>
      <c r="AB13" s="9">
        <f>'Liste des date'!N12</f>
        <v>1</v>
      </c>
      <c r="AC13" s="9" t="s">
        <v>41</v>
      </c>
      <c r="AD13" s="72" t="s">
        <v>22</v>
      </c>
      <c r="AE13" s="67">
        <f t="shared" si="3"/>
        <v>0</v>
      </c>
      <c r="AF13" s="68">
        <f t="shared" si="1"/>
        <v>0</v>
      </c>
      <c r="AG13" s="9"/>
      <c r="AH13" s="9">
        <f t="shared" si="0"/>
        <v>1</v>
      </c>
      <c r="AI13" s="9" t="s">
        <v>41</v>
      </c>
      <c r="AJ13" s="69" t="s">
        <v>22</v>
      </c>
      <c r="AK13" s="67">
        <f t="shared" si="4"/>
        <v>0</v>
      </c>
      <c r="AL13" s="68">
        <f t="shared" si="2"/>
        <v>0</v>
      </c>
      <c r="AM13" s="9"/>
      <c r="AN13" s="9"/>
      <c r="AO13" s="9"/>
    </row>
    <row r="14" spans="1:43">
      <c r="AB14" s="9">
        <f>'Liste des date'!N13</f>
        <v>1</v>
      </c>
      <c r="AC14" s="9" t="s">
        <v>42</v>
      </c>
      <c r="AD14" s="72" t="s">
        <v>22</v>
      </c>
      <c r="AE14" s="67">
        <f t="shared" si="3"/>
        <v>0</v>
      </c>
      <c r="AF14" s="68">
        <f t="shared" si="1"/>
        <v>0</v>
      </c>
      <c r="AG14" s="9"/>
      <c r="AH14" s="9">
        <f t="shared" si="0"/>
        <v>1</v>
      </c>
      <c r="AI14" s="9" t="s">
        <v>42</v>
      </c>
      <c r="AJ14" s="69" t="s">
        <v>22</v>
      </c>
      <c r="AK14" s="67">
        <f t="shared" si="4"/>
        <v>0</v>
      </c>
      <c r="AL14" s="68">
        <f t="shared" si="2"/>
        <v>0</v>
      </c>
      <c r="AM14" s="9"/>
      <c r="AN14" s="9"/>
      <c r="AO14" s="9"/>
    </row>
    <row r="15" spans="1:43">
      <c r="AB15" s="9">
        <f>'Liste des date'!N14</f>
        <v>1</v>
      </c>
      <c r="AC15" s="9" t="s">
        <v>43</v>
      </c>
      <c r="AD15" s="72" t="s">
        <v>22</v>
      </c>
      <c r="AE15" s="67">
        <f t="shared" si="3"/>
        <v>0</v>
      </c>
      <c r="AF15" s="68">
        <f t="shared" si="1"/>
        <v>0</v>
      </c>
      <c r="AG15" s="9"/>
      <c r="AH15" s="9">
        <f t="shared" si="0"/>
        <v>1</v>
      </c>
      <c r="AI15" s="9" t="s">
        <v>43</v>
      </c>
      <c r="AJ15" s="69" t="s">
        <v>22</v>
      </c>
      <c r="AK15" s="67">
        <f t="shared" si="4"/>
        <v>0</v>
      </c>
      <c r="AL15" s="68">
        <f t="shared" si="2"/>
        <v>0</v>
      </c>
      <c r="AM15" s="9"/>
      <c r="AN15" s="9"/>
      <c r="AO15" s="9"/>
    </row>
    <row r="16" spans="1:43">
      <c r="AB16" s="9">
        <f>'Liste des date'!N15</f>
        <v>1</v>
      </c>
      <c r="AC16" s="9" t="s">
        <v>44</v>
      </c>
      <c r="AD16" s="72" t="s">
        <v>22</v>
      </c>
      <c r="AE16" s="67">
        <f t="shared" si="3"/>
        <v>0</v>
      </c>
      <c r="AF16" s="68">
        <f t="shared" si="1"/>
        <v>0</v>
      </c>
      <c r="AG16" s="9"/>
      <c r="AH16" s="9">
        <f t="shared" si="0"/>
        <v>1</v>
      </c>
      <c r="AI16" s="9" t="s">
        <v>44</v>
      </c>
      <c r="AJ16" s="69" t="s">
        <v>22</v>
      </c>
      <c r="AK16" s="67">
        <f t="shared" si="4"/>
        <v>0</v>
      </c>
      <c r="AL16" s="68">
        <f t="shared" si="2"/>
        <v>0</v>
      </c>
      <c r="AM16" s="9"/>
      <c r="AN16" s="9"/>
      <c r="AO16" s="9"/>
    </row>
    <row r="17" spans="28:41">
      <c r="AB17" s="9">
        <f>'Liste des date'!N16</f>
        <v>3.0096799999999998E-3</v>
      </c>
      <c r="AC17" s="9" t="s">
        <v>45</v>
      </c>
      <c r="AD17" s="72" t="s">
        <v>97</v>
      </c>
      <c r="AE17" s="67">
        <f t="shared" si="3"/>
        <v>0</v>
      </c>
      <c r="AF17" s="68">
        <f t="shared" si="1"/>
        <v>0</v>
      </c>
      <c r="AG17" s="9"/>
      <c r="AH17" s="9">
        <f t="shared" si="0"/>
        <v>3.0096799999999998E-3</v>
      </c>
      <c r="AI17" s="9" t="s">
        <v>45</v>
      </c>
      <c r="AJ17" s="69" t="s">
        <v>97</v>
      </c>
      <c r="AK17" s="67">
        <f t="shared" si="4"/>
        <v>0</v>
      </c>
      <c r="AL17" s="68">
        <f t="shared" si="2"/>
        <v>0</v>
      </c>
      <c r="AM17" s="9"/>
      <c r="AN17" s="9"/>
      <c r="AO17" s="9"/>
    </row>
    <row r="18" spans="28:41">
      <c r="AB18" s="9">
        <f>'Liste des date'!N17</f>
        <v>1</v>
      </c>
      <c r="AC18" s="9" t="s">
        <v>47</v>
      </c>
      <c r="AD18" s="72" t="s">
        <v>22</v>
      </c>
      <c r="AE18" s="67">
        <f t="shared" si="3"/>
        <v>0</v>
      </c>
      <c r="AF18" s="68">
        <f t="shared" si="1"/>
        <v>0</v>
      </c>
      <c r="AG18" s="9"/>
      <c r="AH18" s="9">
        <f t="shared" si="0"/>
        <v>1</v>
      </c>
      <c r="AI18" s="9" t="s">
        <v>47</v>
      </c>
      <c r="AJ18" s="69" t="s">
        <v>22</v>
      </c>
      <c r="AK18" s="67">
        <f t="shared" si="4"/>
        <v>0</v>
      </c>
      <c r="AL18" s="68">
        <f t="shared" si="2"/>
        <v>0</v>
      </c>
      <c r="AM18" s="9"/>
      <c r="AN18" s="9"/>
      <c r="AO18" s="9"/>
    </row>
    <row r="19" spans="28:41">
      <c r="AB19" s="9">
        <f>'Liste des date'!N18</f>
        <v>1</v>
      </c>
      <c r="AC19" s="9" t="s">
        <v>48</v>
      </c>
      <c r="AD19" s="72" t="s">
        <v>22</v>
      </c>
      <c r="AE19" s="67">
        <f t="shared" si="3"/>
        <v>0</v>
      </c>
      <c r="AF19" s="68">
        <f t="shared" si="1"/>
        <v>0</v>
      </c>
      <c r="AG19" s="9"/>
      <c r="AH19" s="9">
        <f t="shared" si="0"/>
        <v>1</v>
      </c>
      <c r="AI19" s="9" t="s">
        <v>48</v>
      </c>
      <c r="AJ19" s="69" t="s">
        <v>22</v>
      </c>
      <c r="AK19" s="67">
        <f t="shared" si="4"/>
        <v>0</v>
      </c>
      <c r="AL19" s="68">
        <f t="shared" si="2"/>
        <v>0</v>
      </c>
      <c r="AM19" s="9"/>
      <c r="AN19" s="9"/>
      <c r="AO19" s="9"/>
    </row>
    <row r="20" spans="28:41">
      <c r="AB20" s="9">
        <f>'Liste des date'!N19</f>
        <v>1</v>
      </c>
      <c r="AC20" s="9" t="s">
        <v>49</v>
      </c>
      <c r="AD20" s="72" t="s">
        <v>22</v>
      </c>
      <c r="AE20" s="67">
        <f t="shared" si="3"/>
        <v>0</v>
      </c>
      <c r="AF20" s="68">
        <f t="shared" si="1"/>
        <v>0</v>
      </c>
      <c r="AG20" s="9"/>
      <c r="AH20" s="9">
        <f t="shared" si="0"/>
        <v>1</v>
      </c>
      <c r="AI20" s="9" t="s">
        <v>49</v>
      </c>
      <c r="AJ20" s="69" t="s">
        <v>22</v>
      </c>
      <c r="AK20" s="67">
        <f t="shared" si="4"/>
        <v>0</v>
      </c>
      <c r="AL20" s="68">
        <f t="shared" si="2"/>
        <v>0</v>
      </c>
      <c r="AM20" s="9"/>
      <c r="AN20" s="9"/>
      <c r="AO20" s="9"/>
    </row>
    <row r="21" spans="28:41">
      <c r="AB21" s="9">
        <f>'Liste des date'!N20</f>
        <v>1</v>
      </c>
      <c r="AC21" s="9" t="s">
        <v>50</v>
      </c>
      <c r="AD21" s="72" t="s">
        <v>22</v>
      </c>
      <c r="AE21" s="67">
        <f t="shared" si="3"/>
        <v>0</v>
      </c>
      <c r="AF21" s="68">
        <f t="shared" si="1"/>
        <v>0</v>
      </c>
      <c r="AG21" s="9"/>
      <c r="AH21" s="9">
        <f t="shared" si="0"/>
        <v>1</v>
      </c>
      <c r="AI21" s="9" t="s">
        <v>50</v>
      </c>
      <c r="AJ21" s="69" t="s">
        <v>22</v>
      </c>
      <c r="AK21" s="67">
        <f t="shared" si="4"/>
        <v>0</v>
      </c>
      <c r="AL21" s="68">
        <f t="shared" si="2"/>
        <v>0</v>
      </c>
      <c r="AM21" s="9"/>
      <c r="AN21" s="9"/>
      <c r="AO21" s="9"/>
    </row>
    <row r="22" spans="28:41">
      <c r="AB22" s="9">
        <f>'Liste des date'!N21</f>
        <v>0.90853799999999996</v>
      </c>
      <c r="AC22" s="9" t="s">
        <v>51</v>
      </c>
      <c r="AD22" s="72" t="s">
        <v>98</v>
      </c>
      <c r="AE22" s="67">
        <f t="shared" si="3"/>
        <v>0</v>
      </c>
      <c r="AF22" s="68">
        <f t="shared" si="1"/>
        <v>0</v>
      </c>
      <c r="AG22" s="9"/>
      <c r="AH22" s="9">
        <f t="shared" si="0"/>
        <v>0.90853799999999996</v>
      </c>
      <c r="AI22" s="9" t="s">
        <v>51</v>
      </c>
      <c r="AJ22" s="69" t="s">
        <v>98</v>
      </c>
      <c r="AK22" s="67">
        <f t="shared" si="4"/>
        <v>0</v>
      </c>
      <c r="AL22" s="68">
        <f t="shared" si="2"/>
        <v>0</v>
      </c>
      <c r="AM22" s="9"/>
      <c r="AN22" s="9"/>
      <c r="AO22" s="9"/>
    </row>
    <row r="23" spans="28:41">
      <c r="AB23" s="9">
        <f>'Liste des date'!N22</f>
        <v>1</v>
      </c>
      <c r="AC23" s="9" t="s">
        <v>53</v>
      </c>
      <c r="AD23" s="72" t="s">
        <v>22</v>
      </c>
      <c r="AE23" s="67">
        <f t="shared" si="3"/>
        <v>0</v>
      </c>
      <c r="AF23" s="68">
        <f t="shared" si="1"/>
        <v>0</v>
      </c>
      <c r="AG23" s="9"/>
      <c r="AH23" s="9">
        <f t="shared" si="0"/>
        <v>1</v>
      </c>
      <c r="AI23" s="9" t="s">
        <v>53</v>
      </c>
      <c r="AJ23" s="75" t="s">
        <v>22</v>
      </c>
      <c r="AK23" s="67">
        <f t="shared" si="4"/>
        <v>0</v>
      </c>
      <c r="AL23" s="68">
        <f t="shared" si="2"/>
        <v>0</v>
      </c>
      <c r="AM23" s="9"/>
      <c r="AN23" s="9"/>
      <c r="AO23" s="9"/>
    </row>
    <row r="24" spans="28:41">
      <c r="AB24" s="9">
        <f>'Liste des date'!N23</f>
        <v>1</v>
      </c>
      <c r="AC24" s="9" t="s">
        <v>54</v>
      </c>
      <c r="AD24" s="72" t="s">
        <v>22</v>
      </c>
      <c r="AE24" s="67">
        <f t="shared" si="3"/>
        <v>0</v>
      </c>
      <c r="AF24" s="68">
        <f t="shared" si="1"/>
        <v>0</v>
      </c>
      <c r="AG24" s="9"/>
      <c r="AH24" s="9">
        <f t="shared" si="0"/>
        <v>1</v>
      </c>
      <c r="AI24" s="9" t="s">
        <v>54</v>
      </c>
      <c r="AJ24" s="75" t="s">
        <v>22</v>
      </c>
      <c r="AK24" s="67">
        <f t="shared" si="4"/>
        <v>0</v>
      </c>
      <c r="AL24" s="68">
        <f t="shared" si="2"/>
        <v>0</v>
      </c>
      <c r="AM24" s="9"/>
      <c r="AN24" s="9"/>
      <c r="AO24" s="9"/>
    </row>
    <row r="25" spans="28:41">
      <c r="AB25" s="9">
        <f>'Liste des date'!N24</f>
        <v>1.5981100000000002E-2</v>
      </c>
      <c r="AC25" s="9" t="s">
        <v>55</v>
      </c>
      <c r="AD25" s="74" t="s">
        <v>99</v>
      </c>
      <c r="AE25" s="67">
        <f t="shared" si="3"/>
        <v>0</v>
      </c>
      <c r="AF25" s="68">
        <f t="shared" si="1"/>
        <v>0</v>
      </c>
      <c r="AG25" s="9"/>
      <c r="AH25" s="9">
        <f t="shared" si="0"/>
        <v>1.5981100000000002E-2</v>
      </c>
      <c r="AI25" s="9" t="s">
        <v>55</v>
      </c>
      <c r="AJ25" s="76" t="s">
        <v>99</v>
      </c>
      <c r="AK25" s="67">
        <f t="shared" si="4"/>
        <v>0</v>
      </c>
      <c r="AL25" s="68">
        <f t="shared" si="2"/>
        <v>0</v>
      </c>
      <c r="AM25" s="9"/>
      <c r="AN25" s="9"/>
      <c r="AO25" s="9"/>
    </row>
    <row r="26" spans="28:41">
      <c r="AB26" s="9">
        <f>'Liste des date'!N25</f>
        <v>1</v>
      </c>
      <c r="AC26" s="9" t="s">
        <v>57</v>
      </c>
      <c r="AD26" s="72" t="s">
        <v>22</v>
      </c>
      <c r="AE26" s="67">
        <f t="shared" si="3"/>
        <v>0</v>
      </c>
      <c r="AF26" s="68">
        <f t="shared" si="1"/>
        <v>0</v>
      </c>
      <c r="AG26" s="9"/>
      <c r="AH26" s="9">
        <f t="shared" si="0"/>
        <v>1</v>
      </c>
      <c r="AI26" s="9" t="s">
        <v>57</v>
      </c>
      <c r="AJ26" s="75" t="s">
        <v>22</v>
      </c>
      <c r="AK26" s="67">
        <f t="shared" si="4"/>
        <v>0</v>
      </c>
      <c r="AL26" s="68">
        <f t="shared" si="2"/>
        <v>0</v>
      </c>
      <c r="AM26" s="9"/>
      <c r="AN26" s="9"/>
      <c r="AO26" s="9"/>
    </row>
    <row r="27" spans="28:41">
      <c r="AB27" s="9">
        <f>'Liste des date'!N26</f>
        <v>9.9849800000000002E-2</v>
      </c>
      <c r="AC27" s="9" t="s">
        <v>58</v>
      </c>
      <c r="AD27" s="74" t="s">
        <v>100</v>
      </c>
      <c r="AE27" s="67">
        <f t="shared" si="3"/>
        <v>0</v>
      </c>
      <c r="AF27" s="68">
        <f t="shared" si="1"/>
        <v>0</v>
      </c>
      <c r="AG27" s="9"/>
      <c r="AH27" s="9">
        <f t="shared" si="0"/>
        <v>9.9849800000000002E-2</v>
      </c>
      <c r="AI27" s="9" t="s">
        <v>58</v>
      </c>
      <c r="AJ27" s="76" t="s">
        <v>100</v>
      </c>
      <c r="AK27" s="67">
        <f t="shared" si="4"/>
        <v>0</v>
      </c>
      <c r="AL27" s="68">
        <f t="shared" si="2"/>
        <v>0</v>
      </c>
      <c r="AM27" s="9"/>
      <c r="AN27" s="9"/>
      <c r="AO27" s="9"/>
    </row>
    <row r="28" spans="28:41">
      <c r="AB28" s="9">
        <f>'Liste des date'!N27</f>
        <v>0</v>
      </c>
      <c r="AC28" s="9" t="s">
        <v>59</v>
      </c>
      <c r="AD28" s="74" t="s">
        <v>101</v>
      </c>
      <c r="AE28" s="67">
        <f t="shared" si="3"/>
        <v>0</v>
      </c>
      <c r="AF28" s="68">
        <f t="shared" si="1"/>
        <v>0</v>
      </c>
      <c r="AG28" s="9"/>
      <c r="AH28" s="9">
        <f t="shared" si="0"/>
        <v>0</v>
      </c>
      <c r="AI28" s="9" t="s">
        <v>59</v>
      </c>
      <c r="AJ28" s="76" t="s">
        <v>101</v>
      </c>
      <c r="AK28" s="67">
        <f t="shared" si="4"/>
        <v>0</v>
      </c>
      <c r="AL28" s="68">
        <f t="shared" si="2"/>
        <v>0</v>
      </c>
      <c r="AM28" s="9"/>
      <c r="AN28" s="9"/>
      <c r="AO28" s="9"/>
    </row>
    <row r="29" spans="28:41">
      <c r="AB29" s="9">
        <f>'Liste des date'!N28</f>
        <v>1</v>
      </c>
      <c r="AC29" s="9" t="s">
        <v>61</v>
      </c>
      <c r="AD29" s="72" t="s">
        <v>22</v>
      </c>
      <c r="AE29" s="67">
        <f t="shared" si="3"/>
        <v>0</v>
      </c>
      <c r="AF29" s="68">
        <f t="shared" si="1"/>
        <v>0</v>
      </c>
      <c r="AG29" s="9"/>
      <c r="AH29" s="9">
        <f t="shared" si="0"/>
        <v>1</v>
      </c>
      <c r="AI29" s="9" t="s">
        <v>61</v>
      </c>
      <c r="AJ29" s="75" t="s">
        <v>22</v>
      </c>
      <c r="AK29" s="67">
        <f t="shared" si="4"/>
        <v>0</v>
      </c>
      <c r="AL29" s="68">
        <f t="shared" si="2"/>
        <v>0</v>
      </c>
      <c r="AM29" s="9"/>
      <c r="AN29" s="9"/>
      <c r="AO29" s="9"/>
    </row>
    <row r="30" spans="28:41">
      <c r="AB30" s="9">
        <f>'Liste des date'!N29</f>
        <v>0.20918900000000001</v>
      </c>
      <c r="AC30" s="9" t="s">
        <v>62</v>
      </c>
      <c r="AD30" s="74" t="s">
        <v>102</v>
      </c>
      <c r="AE30" s="67">
        <f t="shared" si="3"/>
        <v>0</v>
      </c>
      <c r="AF30" s="68">
        <f t="shared" si="1"/>
        <v>0</v>
      </c>
      <c r="AG30" s="9"/>
      <c r="AH30" s="9">
        <f t="shared" si="0"/>
        <v>0.20918900000000001</v>
      </c>
      <c r="AI30" s="9" t="s">
        <v>62</v>
      </c>
      <c r="AJ30" s="76" t="s">
        <v>102</v>
      </c>
      <c r="AK30" s="67">
        <f t="shared" si="4"/>
        <v>0</v>
      </c>
      <c r="AL30" s="68">
        <f t="shared" si="2"/>
        <v>0</v>
      </c>
      <c r="AM30" s="9"/>
      <c r="AN30" s="9"/>
      <c r="AO30" s="9"/>
    </row>
    <row r="31" spans="28:41">
      <c r="AB31" s="9">
        <f>'Liste des date'!N30</f>
        <v>1.1710499999999999</v>
      </c>
      <c r="AC31" s="9" t="s">
        <v>64</v>
      </c>
      <c r="AD31" s="74" t="s">
        <v>103</v>
      </c>
      <c r="AE31" s="67">
        <f t="shared" si="3"/>
        <v>0</v>
      </c>
      <c r="AF31" s="68">
        <f t="shared" si="1"/>
        <v>0</v>
      </c>
      <c r="AG31" s="9"/>
      <c r="AH31" s="9">
        <f t="shared" si="0"/>
        <v>1.1710499999999999</v>
      </c>
      <c r="AI31" s="9" t="s">
        <v>64</v>
      </c>
      <c r="AJ31" s="76" t="s">
        <v>103</v>
      </c>
      <c r="AK31" s="67">
        <f t="shared" si="4"/>
        <v>0</v>
      </c>
      <c r="AL31" s="68">
        <f t="shared" si="2"/>
        <v>0</v>
      </c>
      <c r="AM31" s="9"/>
      <c r="AN31" s="9"/>
      <c r="AO31" s="9"/>
    </row>
    <row r="32" spans="28:41">
      <c r="AB32" s="9">
        <f>'Liste des date'!N31</f>
        <v>8.5114800000000001E-3</v>
      </c>
      <c r="AC32" s="9" t="s">
        <v>66</v>
      </c>
      <c r="AD32" s="74" t="s">
        <v>104</v>
      </c>
      <c r="AE32" s="67">
        <f t="shared" si="3"/>
        <v>0</v>
      </c>
      <c r="AF32" s="68">
        <f t="shared" si="1"/>
        <v>0</v>
      </c>
      <c r="AG32" s="9"/>
      <c r="AH32" s="9">
        <f t="shared" si="0"/>
        <v>8.5114800000000001E-3</v>
      </c>
      <c r="AI32" s="9" t="s">
        <v>66</v>
      </c>
      <c r="AJ32" s="76" t="s">
        <v>104</v>
      </c>
      <c r="AK32" s="67">
        <f t="shared" si="4"/>
        <v>0</v>
      </c>
      <c r="AL32" s="68">
        <f t="shared" si="2"/>
        <v>0</v>
      </c>
      <c r="AM32" s="9"/>
      <c r="AN32" s="9"/>
      <c r="AO32" s="9"/>
    </row>
    <row r="33" spans="28:41">
      <c r="AB33" s="9">
        <f>'Liste des date'!N32</f>
        <v>1</v>
      </c>
      <c r="AC33" s="9" t="s">
        <v>68</v>
      </c>
      <c r="AD33" s="72" t="s">
        <v>22</v>
      </c>
      <c r="AE33" s="67">
        <f t="shared" si="3"/>
        <v>0</v>
      </c>
      <c r="AF33" s="68">
        <f t="shared" si="1"/>
        <v>0</v>
      </c>
      <c r="AG33" s="9"/>
      <c r="AH33" s="9">
        <f t="shared" si="0"/>
        <v>1</v>
      </c>
      <c r="AI33" s="9" t="s">
        <v>68</v>
      </c>
      <c r="AJ33" s="75" t="s">
        <v>22</v>
      </c>
      <c r="AK33" s="67">
        <f t="shared" si="4"/>
        <v>0</v>
      </c>
      <c r="AL33" s="68">
        <f t="shared" si="2"/>
        <v>0</v>
      </c>
      <c r="AM33" s="9"/>
      <c r="AN33" s="9"/>
      <c r="AO33" s="9"/>
    </row>
    <row r="34" spans="28:41">
      <c r="AB34" s="9">
        <f>'Liste des date'!N33</f>
        <v>1</v>
      </c>
      <c r="AC34" s="9" t="s">
        <v>69</v>
      </c>
      <c r="AD34" s="72" t="s">
        <v>22</v>
      </c>
      <c r="AE34" s="67">
        <f t="shared" si="3"/>
        <v>0</v>
      </c>
      <c r="AF34" s="68">
        <f t="shared" si="1"/>
        <v>0</v>
      </c>
      <c r="AG34" s="9"/>
      <c r="AH34" s="9">
        <f t="shared" si="0"/>
        <v>1</v>
      </c>
      <c r="AI34" s="9" t="s">
        <v>69</v>
      </c>
      <c r="AJ34" s="75" t="s">
        <v>22</v>
      </c>
      <c r="AK34" s="67">
        <f t="shared" si="4"/>
        <v>0</v>
      </c>
      <c r="AL34" s="68">
        <f t="shared" si="2"/>
        <v>0</v>
      </c>
      <c r="AM34" s="9"/>
      <c r="AN34" s="9"/>
      <c r="AO34" s="9"/>
    </row>
    <row r="35" spans="28:41">
      <c r="AB35" s="9">
        <f>'Liste des date'!N34</f>
        <v>9.5894699999999999E-2</v>
      </c>
      <c r="AC35" s="9" t="s">
        <v>70</v>
      </c>
      <c r="AD35" s="74" t="s">
        <v>105</v>
      </c>
      <c r="AE35" s="67">
        <f t="shared" si="3"/>
        <v>0</v>
      </c>
      <c r="AF35" s="68">
        <f t="shared" si="1"/>
        <v>0</v>
      </c>
      <c r="AG35" s="9"/>
      <c r="AH35" s="9">
        <f t="shared" si="0"/>
        <v>9.5894699999999999E-2</v>
      </c>
      <c r="AI35" s="9" t="s">
        <v>70</v>
      </c>
      <c r="AJ35" s="76" t="s">
        <v>105</v>
      </c>
      <c r="AK35" s="67">
        <f t="shared" si="4"/>
        <v>0</v>
      </c>
      <c r="AL35" s="68">
        <f t="shared" si="2"/>
        <v>0</v>
      </c>
      <c r="AM35" s="9"/>
      <c r="AN35" s="9"/>
      <c r="AO35" s="9"/>
    </row>
    <row r="36" spans="28:41">
      <c r="AB36" s="9">
        <f>'Liste des date'!N35</f>
        <v>0.90853799999999996</v>
      </c>
      <c r="AC36" s="9" t="s">
        <v>72</v>
      </c>
      <c r="AD36" s="72" t="s">
        <v>98</v>
      </c>
      <c r="AE36" s="67">
        <f t="shared" si="3"/>
        <v>0</v>
      </c>
      <c r="AF36" s="68">
        <f t="shared" si="1"/>
        <v>0</v>
      </c>
      <c r="AG36" s="9"/>
      <c r="AH36" s="9">
        <f t="shared" si="0"/>
        <v>0.90853799999999996</v>
      </c>
      <c r="AI36" s="9" t="s">
        <v>72</v>
      </c>
      <c r="AJ36" s="75" t="s">
        <v>98</v>
      </c>
      <c r="AK36" s="67">
        <f t="shared" si="4"/>
        <v>0</v>
      </c>
      <c r="AL36" s="68">
        <f t="shared" si="2"/>
        <v>0</v>
      </c>
      <c r="AM36" s="9"/>
      <c r="AN36" s="9"/>
      <c r="AO36" s="9"/>
    </row>
    <row r="37" spans="28:41">
      <c r="AB37" s="9">
        <f>'Liste des date'!N36</f>
        <v>3.9223300000000003E-2</v>
      </c>
      <c r="AC37" s="9" t="s">
        <v>74</v>
      </c>
      <c r="AD37" s="73" t="s">
        <v>106</v>
      </c>
      <c r="AE37" s="67">
        <f t="shared" si="3"/>
        <v>0</v>
      </c>
      <c r="AF37" s="68">
        <f t="shared" si="1"/>
        <v>0</v>
      </c>
      <c r="AG37" s="9"/>
      <c r="AH37" s="9">
        <f t="shared" si="0"/>
        <v>3.9223300000000003E-2</v>
      </c>
      <c r="AI37" s="9" t="s">
        <v>74</v>
      </c>
      <c r="AJ37" s="77" t="s">
        <v>106</v>
      </c>
      <c r="AK37" s="67">
        <f t="shared" si="4"/>
        <v>0</v>
      </c>
      <c r="AL37" s="68">
        <f t="shared" si="2"/>
        <v>0</v>
      </c>
      <c r="AM37" s="9"/>
      <c r="AN37" s="9"/>
      <c r="AO37" s="9"/>
    </row>
    <row r="38" spans="28:41">
      <c r="AB38" s="9">
        <f>'Liste des date'!N37</f>
        <v>0.51129199999999997</v>
      </c>
      <c r="AC38" s="9" t="s">
        <v>76</v>
      </c>
      <c r="AD38" s="74" t="s">
        <v>107</v>
      </c>
      <c r="AE38" s="67">
        <f t="shared" si="3"/>
        <v>0</v>
      </c>
      <c r="AF38" s="68">
        <f t="shared" si="1"/>
        <v>0</v>
      </c>
      <c r="AG38" s="9"/>
      <c r="AH38" s="9">
        <f t="shared" si="0"/>
        <v>0.51129199999999997</v>
      </c>
      <c r="AI38" s="9" t="s">
        <v>76</v>
      </c>
      <c r="AJ38" s="76" t="s">
        <v>107</v>
      </c>
      <c r="AK38" s="67">
        <f t="shared" si="4"/>
        <v>0</v>
      </c>
      <c r="AL38" s="68">
        <f t="shared" si="2"/>
        <v>0</v>
      </c>
      <c r="AM38" s="9"/>
      <c r="AN38" s="9"/>
      <c r="AO38" s="9"/>
    </row>
    <row r="39" spans="28:41">
      <c r="AB39" s="9">
        <f>'Liste des date'!N38</f>
        <v>9.3643500000000005E-2</v>
      </c>
      <c r="AC39" s="9" t="s">
        <v>78</v>
      </c>
      <c r="AD39" s="74" t="s">
        <v>79</v>
      </c>
      <c r="AE39" s="67">
        <f t="shared" si="3"/>
        <v>0</v>
      </c>
      <c r="AF39" s="68">
        <f t="shared" si="1"/>
        <v>0</v>
      </c>
      <c r="AG39" s="9"/>
      <c r="AH39" s="9">
        <f t="shared" si="0"/>
        <v>9.3643500000000005E-2</v>
      </c>
      <c r="AI39" s="9" t="s">
        <v>78</v>
      </c>
      <c r="AJ39" s="76" t="s">
        <v>79</v>
      </c>
      <c r="AK39" s="67">
        <f t="shared" si="4"/>
        <v>0</v>
      </c>
      <c r="AL39" s="68">
        <f t="shared" si="2"/>
        <v>0</v>
      </c>
      <c r="AM39" s="9"/>
      <c r="AN39" s="9"/>
      <c r="AO39" s="9"/>
    </row>
    <row r="40" spans="28:41">
      <c r="AB40" s="9">
        <f>'Liste des date'!N39</f>
        <v>0</v>
      </c>
      <c r="AC40" s="9"/>
      <c r="AD40" s="71"/>
      <c r="AE40" s="9">
        <f>SUM(AE4:AE39)</f>
        <v>0</v>
      </c>
      <c r="AF40" s="9">
        <f>SUM(AF4:AF39)</f>
        <v>0</v>
      </c>
      <c r="AG40" s="9"/>
      <c r="AH40" s="9"/>
      <c r="AI40" s="9"/>
      <c r="AJ40" s="66"/>
      <c r="AK40" s="9">
        <f>SUM(AK4:AK39)</f>
        <v>0</v>
      </c>
      <c r="AL40" s="9">
        <f>SUM(AL4:AL39)</f>
        <v>0</v>
      </c>
      <c r="AM40" s="9"/>
      <c r="AN40" s="9"/>
      <c r="AO40" s="9"/>
    </row>
  </sheetData>
  <dataValidations count="2">
    <dataValidation type="list" allowBlank="1" showInputMessage="1" showErrorMessage="1" sqref="D6 D9">
      <formula1>$AC$3:$AC$41</formula1>
    </dataValidation>
    <dataValidation type="list" allowBlank="1" showInputMessage="1" showErrorMessage="1" sqref="A6:B6">
      <formula1>pays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1153" r:id="rId3" name="VALIDEZ">
          <controlPr defaultSize="0" autoLine="0" autoPict="0" r:id="rId4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1</xdr:col>
                <xdr:colOff>57150</xdr:colOff>
                <xdr:row>0</xdr:row>
                <xdr:rowOff>561975</xdr:rowOff>
              </to>
            </anchor>
          </controlPr>
        </control>
      </mc:Choice>
      <mc:Fallback>
        <control shapeId="1841153" r:id="rId3" name="VALIDEZ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Q40"/>
  <sheetViews>
    <sheetView workbookViewId="0">
      <selection activeCell="A32" sqref="A32"/>
    </sheetView>
  </sheetViews>
  <sheetFormatPr baseColWidth="10" defaultRowHeight="15"/>
  <cols>
    <col min="1" max="2" width="24.7109375" style="9" customWidth="1"/>
    <col min="3" max="3" width="5.42578125" customWidth="1"/>
    <col min="4" max="10" width="20.7109375" customWidth="1"/>
    <col min="11" max="11" width="3.5703125" customWidth="1"/>
    <col min="12" max="25" width="4.7109375" hidden="1" customWidth="1"/>
    <col min="26" max="26" width="3.42578125" customWidth="1"/>
    <col min="27" max="27" width="0" hidden="1" customWidth="1"/>
    <col min="28" max="41" width="11.42578125" hidden="1" customWidth="1"/>
    <col min="42" max="42" width="0" style="9" hidden="1" customWidth="1"/>
    <col min="43" max="43" width="0" hidden="1" customWidth="1"/>
  </cols>
  <sheetData>
    <row r="1" spans="1:43" ht="52.5" customHeight="1">
      <c r="A1" s="23" t="s">
        <v>81</v>
      </c>
      <c r="B1" s="1"/>
      <c r="C1" s="1"/>
      <c r="D1" s="1"/>
      <c r="E1" s="1"/>
      <c r="F1" s="1"/>
      <c r="G1" s="1"/>
      <c r="H1" s="1"/>
      <c r="I1" s="1"/>
      <c r="J1" s="2"/>
      <c r="AM1" s="79" t="s">
        <v>108</v>
      </c>
      <c r="AN1" s="82" t="s">
        <v>109</v>
      </c>
      <c r="AO1" s="82" t="s">
        <v>6</v>
      </c>
    </row>
    <row r="2" spans="1:43" s="30" customFormat="1" ht="2.25" customHeight="1" thickBot="1">
      <c r="A2" s="28"/>
      <c r="B2" s="29"/>
      <c r="C2" s="29"/>
      <c r="D2" s="29"/>
      <c r="E2" s="29"/>
      <c r="F2" s="29"/>
      <c r="G2" s="29"/>
      <c r="H2" s="29"/>
      <c r="I2" s="29"/>
      <c r="J2" s="29"/>
      <c r="AP2" s="86"/>
    </row>
    <row r="3" spans="1:43" ht="24.95" customHeight="1" thickTop="1" thickBot="1">
      <c r="A3" s="3" t="s">
        <v>1</v>
      </c>
      <c r="B3" s="3" t="s">
        <v>2</v>
      </c>
      <c r="C3" s="4"/>
      <c r="D3" s="48" t="s">
        <v>91</v>
      </c>
      <c r="E3" s="59"/>
      <c r="F3" s="60"/>
      <c r="G3" s="60"/>
      <c r="H3" s="60"/>
      <c r="I3" s="60"/>
      <c r="J3" s="62"/>
      <c r="AB3" s="86"/>
      <c r="AC3" s="86"/>
      <c r="AD3" s="71"/>
      <c r="AE3" s="67" t="s">
        <v>92</v>
      </c>
      <c r="AF3" s="68" t="s">
        <v>93</v>
      </c>
      <c r="AG3" s="86"/>
      <c r="AH3" s="86"/>
      <c r="AI3" s="86"/>
      <c r="AJ3" s="86"/>
      <c r="AK3" s="67" t="s">
        <v>92</v>
      </c>
      <c r="AL3" s="68" t="s">
        <v>93</v>
      </c>
      <c r="AM3" s="81">
        <f>AQ4</f>
        <v>0</v>
      </c>
      <c r="AN3" s="81">
        <f>IF(H6=0,AM3,H6)</f>
        <v>0</v>
      </c>
      <c r="AO3" s="81">
        <f>AN3-AM3</f>
        <v>0</v>
      </c>
      <c r="AP3" s="9" t="s">
        <v>111</v>
      </c>
      <c r="AQ3" t="s">
        <v>113</v>
      </c>
    </row>
    <row r="4" spans="1:43" ht="24.95" customHeight="1" thickTop="1" thickBot="1">
      <c r="A4" s="96"/>
      <c r="B4" s="5"/>
      <c r="D4" s="63" t="s">
        <v>84</v>
      </c>
      <c r="E4" s="64"/>
      <c r="F4" s="64"/>
      <c r="G4" s="64"/>
      <c r="H4" s="64"/>
      <c r="I4" s="64"/>
      <c r="J4" s="65"/>
      <c r="AB4" s="9">
        <f>'Liste des date'!N3</f>
        <v>1</v>
      </c>
      <c r="AC4" s="9" t="s">
        <v>17</v>
      </c>
      <c r="AD4" s="72" t="s">
        <v>22</v>
      </c>
      <c r="AE4" s="67">
        <f>AB4*AF4</f>
        <v>0</v>
      </c>
      <c r="AF4" s="68">
        <f>IF($D$6=AC4,$F$6,0)</f>
        <v>0</v>
      </c>
      <c r="AG4" s="86"/>
      <c r="AH4" s="9">
        <f t="shared" ref="AH4:AH39" si="0">AB4</f>
        <v>1</v>
      </c>
      <c r="AI4" s="9" t="s">
        <v>17</v>
      </c>
      <c r="AJ4" s="69" t="s">
        <v>22</v>
      </c>
      <c r="AK4" s="67">
        <f>AH4*AL4</f>
        <v>0</v>
      </c>
      <c r="AL4" s="68">
        <f>IF($D$9=AI4,$F$9,0)</f>
        <v>0</v>
      </c>
      <c r="AM4" s="81">
        <f>AN3</f>
        <v>0</v>
      </c>
      <c r="AN4" s="81">
        <f>IF(H9=0,AM4,H9)</f>
        <v>0</v>
      </c>
      <c r="AO4" s="81">
        <f>AN4-AM4</f>
        <v>0</v>
      </c>
      <c r="AP4" s="9" t="s">
        <v>112</v>
      </c>
    </row>
    <row r="5" spans="1:43" ht="24.95" customHeight="1" thickTop="1" thickBot="1">
      <c r="A5" s="3" t="s">
        <v>3</v>
      </c>
      <c r="B5" s="3" t="s">
        <v>3</v>
      </c>
      <c r="C5" s="4"/>
      <c r="D5" s="61" t="s">
        <v>3</v>
      </c>
      <c r="E5" s="61" t="s">
        <v>85</v>
      </c>
      <c r="F5" s="61" t="s">
        <v>86</v>
      </c>
      <c r="G5" s="61" t="s">
        <v>87</v>
      </c>
      <c r="H5" s="61" t="s">
        <v>88</v>
      </c>
      <c r="I5" s="61" t="s">
        <v>89</v>
      </c>
      <c r="J5" s="61" t="s">
        <v>110</v>
      </c>
      <c r="AB5" s="9">
        <f>'Liste des date'!N4</f>
        <v>8.2235899999999994E-3</v>
      </c>
      <c r="AC5" s="9" t="s">
        <v>24</v>
      </c>
      <c r="AD5" s="72" t="s">
        <v>25</v>
      </c>
      <c r="AE5" s="67">
        <f>AB5*AF5</f>
        <v>0</v>
      </c>
      <c r="AF5" s="68">
        <f t="shared" ref="AF5:AF39" si="1">IF($D$6=AC5,$F$6,0)</f>
        <v>0</v>
      </c>
      <c r="AG5" s="86"/>
      <c r="AH5" s="9">
        <f t="shared" si="0"/>
        <v>8.2235899999999994E-3</v>
      </c>
      <c r="AI5" s="9" t="s">
        <v>24</v>
      </c>
      <c r="AJ5" s="69" t="s">
        <v>25</v>
      </c>
      <c r="AK5" s="67">
        <f>AH5*AL5</f>
        <v>0</v>
      </c>
      <c r="AL5" s="68">
        <f t="shared" ref="AL5:AL39" si="2">IF($D$9=AI5,$F$9,0)</f>
        <v>0</v>
      </c>
      <c r="AM5" s="80"/>
      <c r="AN5" s="80"/>
      <c r="AO5" s="80"/>
    </row>
    <row r="6" spans="1:43" ht="24.95" customHeight="1" thickTop="1" thickBot="1">
      <c r="A6" s="95"/>
      <c r="B6" s="5"/>
      <c r="D6" s="49"/>
      <c r="E6" s="49">
        <v>0</v>
      </c>
      <c r="F6" s="70">
        <v>0</v>
      </c>
      <c r="G6" s="91">
        <f>E6*F6</f>
        <v>0</v>
      </c>
      <c r="H6" s="50">
        <v>0</v>
      </c>
      <c r="I6" s="92">
        <f>IF(H6&lt;&gt;"",AO3,"")</f>
        <v>0</v>
      </c>
      <c r="J6" s="93" t="e">
        <f>IF(I6&lt;&gt;"",E6/I6*100,"0")</f>
        <v>#DIV/0!</v>
      </c>
      <c r="AB6" s="9">
        <f>'Liste des date'!N5</f>
        <v>1</v>
      </c>
      <c r="AC6" s="9" t="s">
        <v>27</v>
      </c>
      <c r="AD6" s="72" t="s">
        <v>22</v>
      </c>
      <c r="AE6" s="67">
        <f t="shared" ref="AE6:AE39" si="3">AF6*AB6</f>
        <v>0</v>
      </c>
      <c r="AF6" s="68">
        <f t="shared" si="1"/>
        <v>0</v>
      </c>
      <c r="AG6" s="86"/>
      <c r="AH6" s="9">
        <f t="shared" si="0"/>
        <v>1</v>
      </c>
      <c r="AI6" s="9" t="s">
        <v>27</v>
      </c>
      <c r="AJ6" s="69" t="s">
        <v>22</v>
      </c>
      <c r="AK6" s="67">
        <f t="shared" ref="AK6:AK39" si="4">AL6*AH6</f>
        <v>0</v>
      </c>
      <c r="AL6" s="68">
        <f t="shared" si="2"/>
        <v>0</v>
      </c>
      <c r="AM6" s="80"/>
      <c r="AN6" s="80"/>
      <c r="AO6" s="80"/>
    </row>
    <row r="7" spans="1:43" ht="24.95" customHeight="1" thickTop="1" thickBot="1">
      <c r="A7" s="3" t="s">
        <v>4</v>
      </c>
      <c r="B7" s="3" t="s">
        <v>5</v>
      </c>
      <c r="C7" s="4"/>
      <c r="D7" s="51" t="s">
        <v>90</v>
      </c>
      <c r="E7" s="52"/>
      <c r="F7" s="83">
        <f>$AE$40</f>
        <v>0</v>
      </c>
      <c r="G7" s="83">
        <f>F7*E6</f>
        <v>0</v>
      </c>
      <c r="H7" s="53"/>
      <c r="I7" s="84"/>
      <c r="J7" s="54"/>
      <c r="AB7" s="9">
        <f>'Liste des date'!N6</f>
        <v>1</v>
      </c>
      <c r="AC7" s="9" t="s">
        <v>29</v>
      </c>
      <c r="AD7" s="72" t="s">
        <v>22</v>
      </c>
      <c r="AE7" s="67">
        <f t="shared" si="3"/>
        <v>0</v>
      </c>
      <c r="AF7" s="68">
        <f t="shared" si="1"/>
        <v>0</v>
      </c>
      <c r="AG7" s="86"/>
      <c r="AH7" s="9">
        <f t="shared" si="0"/>
        <v>1</v>
      </c>
      <c r="AI7" s="9" t="s">
        <v>29</v>
      </c>
      <c r="AJ7" s="69" t="s">
        <v>22</v>
      </c>
      <c r="AK7" s="67">
        <f t="shared" si="4"/>
        <v>0</v>
      </c>
      <c r="AL7" s="68">
        <f t="shared" si="2"/>
        <v>0</v>
      </c>
      <c r="AM7" s="80"/>
      <c r="AN7" s="80"/>
      <c r="AO7" s="80"/>
    </row>
    <row r="8" spans="1:43" ht="24.95" customHeight="1" thickTop="1" thickBot="1">
      <c r="A8" s="94"/>
      <c r="B8" s="6"/>
      <c r="D8" s="58" t="s">
        <v>3</v>
      </c>
      <c r="E8" s="58" t="s">
        <v>85</v>
      </c>
      <c r="F8" s="58" t="s">
        <v>86</v>
      </c>
      <c r="G8" s="58" t="s">
        <v>87</v>
      </c>
      <c r="H8" s="58" t="s">
        <v>88</v>
      </c>
      <c r="I8" s="61" t="s">
        <v>89</v>
      </c>
      <c r="J8" s="58" t="s">
        <v>110</v>
      </c>
      <c r="AB8" s="9">
        <f>'Liste des date'!N7</f>
        <v>1</v>
      </c>
      <c r="AC8" s="9" t="s">
        <v>31</v>
      </c>
      <c r="AD8" s="72" t="s">
        <v>22</v>
      </c>
      <c r="AE8" s="67">
        <f t="shared" si="3"/>
        <v>0</v>
      </c>
      <c r="AF8" s="68">
        <f t="shared" si="1"/>
        <v>0</v>
      </c>
      <c r="AG8" s="86"/>
      <c r="AH8" s="9">
        <f t="shared" si="0"/>
        <v>1</v>
      </c>
      <c r="AI8" s="9" t="s">
        <v>31</v>
      </c>
      <c r="AJ8" s="69" t="s">
        <v>22</v>
      </c>
      <c r="AK8" s="67">
        <f t="shared" si="4"/>
        <v>0</v>
      </c>
      <c r="AL8" s="68">
        <f t="shared" si="2"/>
        <v>0</v>
      </c>
      <c r="AM8" s="80"/>
      <c r="AN8" s="80"/>
      <c r="AO8" s="80"/>
    </row>
    <row r="9" spans="1:43" ht="24.95" customHeight="1" thickBot="1">
      <c r="A9" s="7" t="s">
        <v>6</v>
      </c>
      <c r="B9" s="8"/>
      <c r="D9" s="55"/>
      <c r="E9" s="49">
        <v>60</v>
      </c>
      <c r="F9" s="78">
        <v>0</v>
      </c>
      <c r="G9" s="90">
        <v>0</v>
      </c>
      <c r="H9" s="50">
        <v>0</v>
      </c>
      <c r="I9" s="92">
        <f>IF(H9&lt;&gt;"",AO4,"")</f>
        <v>0</v>
      </c>
      <c r="J9" s="93" t="e">
        <f>IF(I9&lt;&gt;"",E9/I9*100,"")</f>
        <v>#DIV/0!</v>
      </c>
      <c r="AB9" s="9">
        <f>'Liste des date'!N8</f>
        <v>0.51129199999999997</v>
      </c>
      <c r="AC9" s="9" t="s">
        <v>33</v>
      </c>
      <c r="AD9" s="72" t="s">
        <v>94</v>
      </c>
      <c r="AE9" s="67">
        <f t="shared" si="3"/>
        <v>0</v>
      </c>
      <c r="AF9" s="68">
        <f t="shared" si="1"/>
        <v>0</v>
      </c>
      <c r="AG9" s="86"/>
      <c r="AH9" s="9">
        <f t="shared" si="0"/>
        <v>0.51129199999999997</v>
      </c>
      <c r="AI9" s="9" t="s">
        <v>33</v>
      </c>
      <c r="AJ9" s="69" t="s">
        <v>94</v>
      </c>
      <c r="AK9" s="67">
        <f t="shared" si="4"/>
        <v>0</v>
      </c>
      <c r="AL9" s="68">
        <f t="shared" si="2"/>
        <v>0</v>
      </c>
      <c r="AM9" s="80"/>
      <c r="AN9" s="80"/>
      <c r="AO9" s="80"/>
    </row>
    <row r="10" spans="1:43" ht="24.95" customHeight="1" thickBot="1">
      <c r="A10" s="97">
        <f>B8-A8</f>
        <v>0</v>
      </c>
      <c r="B10" s="98"/>
      <c r="D10" s="51" t="s">
        <v>90</v>
      </c>
      <c r="E10" s="52"/>
      <c r="F10" s="83">
        <f>$AK$40</f>
        <v>0</v>
      </c>
      <c r="G10" s="83">
        <f>F10*E9</f>
        <v>0</v>
      </c>
      <c r="H10" s="56"/>
      <c r="I10" s="85"/>
      <c r="J10" s="57"/>
      <c r="AB10" s="9">
        <f>'Liste des date'!N9</f>
        <v>0.13428000000000001</v>
      </c>
      <c r="AC10" s="9" t="s">
        <v>36</v>
      </c>
      <c r="AD10" s="72" t="s">
        <v>95</v>
      </c>
      <c r="AE10" s="67">
        <f t="shared" si="3"/>
        <v>0</v>
      </c>
      <c r="AF10" s="68">
        <f t="shared" si="1"/>
        <v>0</v>
      </c>
      <c r="AG10" s="86"/>
      <c r="AH10" s="9">
        <f t="shared" si="0"/>
        <v>0.13428000000000001</v>
      </c>
      <c r="AI10" s="9" t="s">
        <v>36</v>
      </c>
      <c r="AJ10" s="69" t="s">
        <v>95</v>
      </c>
      <c r="AK10" s="67">
        <f t="shared" si="4"/>
        <v>0</v>
      </c>
      <c r="AL10" s="68">
        <f t="shared" si="2"/>
        <v>0</v>
      </c>
      <c r="AM10" s="80"/>
      <c r="AN10" s="80"/>
      <c r="AO10" s="80"/>
    </row>
    <row r="11" spans="1:43">
      <c r="AB11" s="9">
        <f>'Liste des date'!N10</f>
        <v>0.13384699999999999</v>
      </c>
      <c r="AC11" s="9" t="s">
        <v>38</v>
      </c>
      <c r="AD11" s="72" t="s">
        <v>96</v>
      </c>
      <c r="AE11" s="67">
        <f t="shared" si="3"/>
        <v>0</v>
      </c>
      <c r="AF11" s="68">
        <f t="shared" si="1"/>
        <v>0</v>
      </c>
      <c r="AG11" s="86"/>
      <c r="AH11" s="9">
        <f t="shared" si="0"/>
        <v>0.13384699999999999</v>
      </c>
      <c r="AI11" s="9" t="s">
        <v>38</v>
      </c>
      <c r="AJ11" s="69" t="s">
        <v>96</v>
      </c>
      <c r="AK11" s="67">
        <f t="shared" si="4"/>
        <v>0</v>
      </c>
      <c r="AL11" s="68">
        <f t="shared" si="2"/>
        <v>0</v>
      </c>
      <c r="AM11" s="80"/>
      <c r="AN11" s="80"/>
      <c r="AO11" s="80"/>
    </row>
    <row r="12" spans="1:43">
      <c r="AB12" s="9">
        <f>'Liste des date'!N11</f>
        <v>1</v>
      </c>
      <c r="AC12" s="9" t="s">
        <v>40</v>
      </c>
      <c r="AD12" s="72" t="s">
        <v>22</v>
      </c>
      <c r="AE12" s="67">
        <f t="shared" si="3"/>
        <v>0</v>
      </c>
      <c r="AF12" s="68">
        <f t="shared" si="1"/>
        <v>0</v>
      </c>
      <c r="AG12" s="9"/>
      <c r="AH12" s="9">
        <f t="shared" si="0"/>
        <v>1</v>
      </c>
      <c r="AI12" s="9" t="s">
        <v>40</v>
      </c>
      <c r="AJ12" s="69" t="s">
        <v>22</v>
      </c>
      <c r="AK12" s="67">
        <f t="shared" si="4"/>
        <v>0</v>
      </c>
      <c r="AL12" s="68">
        <f t="shared" si="2"/>
        <v>0</v>
      </c>
      <c r="AM12" s="9"/>
      <c r="AN12" s="9"/>
      <c r="AO12" s="9"/>
    </row>
    <row r="13" spans="1:43" ht="26.25">
      <c r="D13" s="99" t="s">
        <v>114</v>
      </c>
      <c r="E13" s="99"/>
      <c r="F13" s="99"/>
      <c r="G13" s="99"/>
      <c r="H13" s="99"/>
      <c r="I13" s="99"/>
      <c r="J13" s="99"/>
      <c r="AB13" s="9">
        <f>'Liste des date'!N12</f>
        <v>1</v>
      </c>
      <c r="AC13" s="9" t="s">
        <v>41</v>
      </c>
      <c r="AD13" s="72" t="s">
        <v>22</v>
      </c>
      <c r="AE13" s="67">
        <f t="shared" si="3"/>
        <v>0</v>
      </c>
      <c r="AF13" s="68">
        <f t="shared" si="1"/>
        <v>0</v>
      </c>
      <c r="AG13" s="9"/>
      <c r="AH13" s="9">
        <f t="shared" si="0"/>
        <v>1</v>
      </c>
      <c r="AI13" s="9" t="s">
        <v>41</v>
      </c>
      <c r="AJ13" s="69" t="s">
        <v>22</v>
      </c>
      <c r="AK13" s="67">
        <f t="shared" si="4"/>
        <v>0</v>
      </c>
      <c r="AL13" s="68">
        <f t="shared" si="2"/>
        <v>0</v>
      </c>
      <c r="AM13" s="9"/>
      <c r="AN13" s="9"/>
      <c r="AO13" s="9"/>
    </row>
    <row r="14" spans="1:43">
      <c r="AB14" s="9">
        <f>'Liste des date'!N13</f>
        <v>1</v>
      </c>
      <c r="AC14" s="9" t="s">
        <v>42</v>
      </c>
      <c r="AD14" s="72" t="s">
        <v>22</v>
      </c>
      <c r="AE14" s="67">
        <f t="shared" si="3"/>
        <v>0</v>
      </c>
      <c r="AF14" s="68">
        <f t="shared" si="1"/>
        <v>0</v>
      </c>
      <c r="AG14" s="9"/>
      <c r="AH14" s="9">
        <f t="shared" si="0"/>
        <v>1</v>
      </c>
      <c r="AI14" s="9" t="s">
        <v>42</v>
      </c>
      <c r="AJ14" s="69" t="s">
        <v>22</v>
      </c>
      <c r="AK14" s="67">
        <f t="shared" si="4"/>
        <v>0</v>
      </c>
      <c r="AL14" s="68">
        <f t="shared" si="2"/>
        <v>0</v>
      </c>
      <c r="AM14" s="9"/>
      <c r="AN14" s="9"/>
      <c r="AO14" s="9"/>
    </row>
    <row r="15" spans="1:43">
      <c r="AB15" s="9">
        <f>'Liste des date'!N14</f>
        <v>1</v>
      </c>
      <c r="AC15" s="9" t="s">
        <v>43</v>
      </c>
      <c r="AD15" s="72" t="s">
        <v>22</v>
      </c>
      <c r="AE15" s="67">
        <f t="shared" si="3"/>
        <v>0</v>
      </c>
      <c r="AF15" s="68">
        <f t="shared" si="1"/>
        <v>0</v>
      </c>
      <c r="AG15" s="9"/>
      <c r="AH15" s="9">
        <f t="shared" si="0"/>
        <v>1</v>
      </c>
      <c r="AI15" s="9" t="s">
        <v>43</v>
      </c>
      <c r="AJ15" s="69" t="s">
        <v>22</v>
      </c>
      <c r="AK15" s="67">
        <f t="shared" si="4"/>
        <v>0</v>
      </c>
      <c r="AL15" s="68">
        <f t="shared" si="2"/>
        <v>0</v>
      </c>
      <c r="AM15" s="9"/>
      <c r="AN15" s="9"/>
      <c r="AO15" s="9"/>
    </row>
    <row r="16" spans="1:43">
      <c r="AB16" s="9">
        <f>'Liste des date'!N15</f>
        <v>1</v>
      </c>
      <c r="AC16" s="9" t="s">
        <v>44</v>
      </c>
      <c r="AD16" s="72" t="s">
        <v>22</v>
      </c>
      <c r="AE16" s="67">
        <f t="shared" si="3"/>
        <v>0</v>
      </c>
      <c r="AF16" s="68">
        <f t="shared" si="1"/>
        <v>0</v>
      </c>
      <c r="AG16" s="9"/>
      <c r="AH16" s="9">
        <f t="shared" si="0"/>
        <v>1</v>
      </c>
      <c r="AI16" s="9" t="s">
        <v>44</v>
      </c>
      <c r="AJ16" s="69" t="s">
        <v>22</v>
      </c>
      <c r="AK16" s="67">
        <f t="shared" si="4"/>
        <v>0</v>
      </c>
      <c r="AL16" s="68">
        <f t="shared" si="2"/>
        <v>0</v>
      </c>
      <c r="AM16" s="9"/>
      <c r="AN16" s="9"/>
      <c r="AO16" s="9"/>
    </row>
    <row r="17" spans="28:41">
      <c r="AB17" s="9">
        <f>'Liste des date'!N16</f>
        <v>3.0096799999999998E-3</v>
      </c>
      <c r="AC17" s="9" t="s">
        <v>45</v>
      </c>
      <c r="AD17" s="72" t="s">
        <v>97</v>
      </c>
      <c r="AE17" s="67">
        <f t="shared" si="3"/>
        <v>0</v>
      </c>
      <c r="AF17" s="68">
        <f t="shared" si="1"/>
        <v>0</v>
      </c>
      <c r="AG17" s="9"/>
      <c r="AH17" s="9">
        <f t="shared" si="0"/>
        <v>3.0096799999999998E-3</v>
      </c>
      <c r="AI17" s="9" t="s">
        <v>45</v>
      </c>
      <c r="AJ17" s="69" t="s">
        <v>97</v>
      </c>
      <c r="AK17" s="67">
        <f t="shared" si="4"/>
        <v>0</v>
      </c>
      <c r="AL17" s="68">
        <f t="shared" si="2"/>
        <v>0</v>
      </c>
      <c r="AM17" s="9"/>
      <c r="AN17" s="9"/>
      <c r="AO17" s="9"/>
    </row>
    <row r="18" spans="28:41">
      <c r="AB18" s="9">
        <f>'Liste des date'!N17</f>
        <v>1</v>
      </c>
      <c r="AC18" s="9" t="s">
        <v>47</v>
      </c>
      <c r="AD18" s="72" t="s">
        <v>22</v>
      </c>
      <c r="AE18" s="67">
        <f t="shared" si="3"/>
        <v>0</v>
      </c>
      <c r="AF18" s="68">
        <f t="shared" si="1"/>
        <v>0</v>
      </c>
      <c r="AG18" s="9"/>
      <c r="AH18" s="9">
        <f t="shared" si="0"/>
        <v>1</v>
      </c>
      <c r="AI18" s="9" t="s">
        <v>47</v>
      </c>
      <c r="AJ18" s="69" t="s">
        <v>22</v>
      </c>
      <c r="AK18" s="67">
        <f t="shared" si="4"/>
        <v>0</v>
      </c>
      <c r="AL18" s="68">
        <f t="shared" si="2"/>
        <v>0</v>
      </c>
      <c r="AM18" s="9"/>
      <c r="AN18" s="9"/>
      <c r="AO18" s="9"/>
    </row>
    <row r="19" spans="28:41">
      <c r="AB19" s="9">
        <f>'Liste des date'!N18</f>
        <v>1</v>
      </c>
      <c r="AC19" s="9" t="s">
        <v>48</v>
      </c>
      <c r="AD19" s="72" t="s">
        <v>22</v>
      </c>
      <c r="AE19" s="67">
        <f t="shared" si="3"/>
        <v>0</v>
      </c>
      <c r="AF19" s="68">
        <f t="shared" si="1"/>
        <v>0</v>
      </c>
      <c r="AG19" s="9"/>
      <c r="AH19" s="9">
        <f t="shared" si="0"/>
        <v>1</v>
      </c>
      <c r="AI19" s="9" t="s">
        <v>48</v>
      </c>
      <c r="AJ19" s="69" t="s">
        <v>22</v>
      </c>
      <c r="AK19" s="67">
        <f t="shared" si="4"/>
        <v>0</v>
      </c>
      <c r="AL19" s="68">
        <f t="shared" si="2"/>
        <v>0</v>
      </c>
      <c r="AM19" s="9"/>
      <c r="AN19" s="9"/>
      <c r="AO19" s="9"/>
    </row>
    <row r="20" spans="28:41">
      <c r="AB20" s="9">
        <f>'Liste des date'!N19</f>
        <v>1</v>
      </c>
      <c r="AC20" s="9" t="s">
        <v>49</v>
      </c>
      <c r="AD20" s="72" t="s">
        <v>22</v>
      </c>
      <c r="AE20" s="67">
        <f t="shared" si="3"/>
        <v>0</v>
      </c>
      <c r="AF20" s="68">
        <f t="shared" si="1"/>
        <v>0</v>
      </c>
      <c r="AG20" s="9"/>
      <c r="AH20" s="9">
        <f t="shared" si="0"/>
        <v>1</v>
      </c>
      <c r="AI20" s="9" t="s">
        <v>49</v>
      </c>
      <c r="AJ20" s="69" t="s">
        <v>22</v>
      </c>
      <c r="AK20" s="67">
        <f t="shared" si="4"/>
        <v>0</v>
      </c>
      <c r="AL20" s="68">
        <f t="shared" si="2"/>
        <v>0</v>
      </c>
      <c r="AM20" s="9"/>
      <c r="AN20" s="9"/>
      <c r="AO20" s="9"/>
    </row>
    <row r="21" spans="28:41">
      <c r="AB21" s="9">
        <f>'Liste des date'!N20</f>
        <v>1</v>
      </c>
      <c r="AC21" s="9" t="s">
        <v>50</v>
      </c>
      <c r="AD21" s="72" t="s">
        <v>22</v>
      </c>
      <c r="AE21" s="67">
        <f t="shared" si="3"/>
        <v>0</v>
      </c>
      <c r="AF21" s="68">
        <f t="shared" si="1"/>
        <v>0</v>
      </c>
      <c r="AG21" s="9"/>
      <c r="AH21" s="9">
        <f t="shared" si="0"/>
        <v>1</v>
      </c>
      <c r="AI21" s="9" t="s">
        <v>50</v>
      </c>
      <c r="AJ21" s="69" t="s">
        <v>22</v>
      </c>
      <c r="AK21" s="67">
        <f t="shared" si="4"/>
        <v>0</v>
      </c>
      <c r="AL21" s="68">
        <f t="shared" si="2"/>
        <v>0</v>
      </c>
      <c r="AM21" s="9"/>
      <c r="AN21" s="9"/>
      <c r="AO21" s="9"/>
    </row>
    <row r="22" spans="28:41">
      <c r="AB22" s="9">
        <f>'Liste des date'!N21</f>
        <v>0.90853799999999996</v>
      </c>
      <c r="AC22" s="9" t="s">
        <v>51</v>
      </c>
      <c r="AD22" s="72" t="s">
        <v>98</v>
      </c>
      <c r="AE22" s="67">
        <f t="shared" si="3"/>
        <v>0</v>
      </c>
      <c r="AF22" s="68">
        <f t="shared" si="1"/>
        <v>0</v>
      </c>
      <c r="AG22" s="9"/>
      <c r="AH22" s="9">
        <f t="shared" si="0"/>
        <v>0.90853799999999996</v>
      </c>
      <c r="AI22" s="9" t="s">
        <v>51</v>
      </c>
      <c r="AJ22" s="69" t="s">
        <v>98</v>
      </c>
      <c r="AK22" s="67">
        <f t="shared" si="4"/>
        <v>0</v>
      </c>
      <c r="AL22" s="68">
        <f t="shared" si="2"/>
        <v>0</v>
      </c>
      <c r="AM22" s="9"/>
      <c r="AN22" s="9"/>
      <c r="AO22" s="9"/>
    </row>
    <row r="23" spans="28:41">
      <c r="AB23" s="9">
        <f>'Liste des date'!N22</f>
        <v>1</v>
      </c>
      <c r="AC23" s="9" t="s">
        <v>53</v>
      </c>
      <c r="AD23" s="72" t="s">
        <v>22</v>
      </c>
      <c r="AE23" s="67">
        <f t="shared" si="3"/>
        <v>0</v>
      </c>
      <c r="AF23" s="68">
        <f t="shared" si="1"/>
        <v>0</v>
      </c>
      <c r="AG23" s="9"/>
      <c r="AH23" s="9">
        <f t="shared" si="0"/>
        <v>1</v>
      </c>
      <c r="AI23" s="9" t="s">
        <v>53</v>
      </c>
      <c r="AJ23" s="75" t="s">
        <v>22</v>
      </c>
      <c r="AK23" s="67">
        <f t="shared" si="4"/>
        <v>0</v>
      </c>
      <c r="AL23" s="68">
        <f t="shared" si="2"/>
        <v>0</v>
      </c>
      <c r="AM23" s="9"/>
      <c r="AN23" s="9"/>
      <c r="AO23" s="9"/>
    </row>
    <row r="24" spans="28:41">
      <c r="AB24" s="9">
        <f>'Liste des date'!N23</f>
        <v>1</v>
      </c>
      <c r="AC24" s="9" t="s">
        <v>54</v>
      </c>
      <c r="AD24" s="72" t="s">
        <v>22</v>
      </c>
      <c r="AE24" s="67">
        <f t="shared" si="3"/>
        <v>0</v>
      </c>
      <c r="AF24" s="68">
        <f t="shared" si="1"/>
        <v>0</v>
      </c>
      <c r="AG24" s="9"/>
      <c r="AH24" s="9">
        <f t="shared" si="0"/>
        <v>1</v>
      </c>
      <c r="AI24" s="9" t="s">
        <v>54</v>
      </c>
      <c r="AJ24" s="75" t="s">
        <v>22</v>
      </c>
      <c r="AK24" s="67">
        <f t="shared" si="4"/>
        <v>0</v>
      </c>
      <c r="AL24" s="68">
        <f t="shared" si="2"/>
        <v>0</v>
      </c>
      <c r="AM24" s="9"/>
      <c r="AN24" s="9"/>
      <c r="AO24" s="9"/>
    </row>
    <row r="25" spans="28:41">
      <c r="AB25" s="9">
        <f>'Liste des date'!N24</f>
        <v>1.5981100000000002E-2</v>
      </c>
      <c r="AC25" s="9" t="s">
        <v>55</v>
      </c>
      <c r="AD25" s="74" t="s">
        <v>99</v>
      </c>
      <c r="AE25" s="67">
        <f t="shared" si="3"/>
        <v>0</v>
      </c>
      <c r="AF25" s="68">
        <f t="shared" si="1"/>
        <v>0</v>
      </c>
      <c r="AG25" s="9"/>
      <c r="AH25" s="9">
        <f t="shared" si="0"/>
        <v>1.5981100000000002E-2</v>
      </c>
      <c r="AI25" s="9" t="s">
        <v>55</v>
      </c>
      <c r="AJ25" s="76" t="s">
        <v>99</v>
      </c>
      <c r="AK25" s="67">
        <f t="shared" si="4"/>
        <v>0</v>
      </c>
      <c r="AL25" s="68">
        <f t="shared" si="2"/>
        <v>0</v>
      </c>
      <c r="AM25" s="9"/>
      <c r="AN25" s="9"/>
      <c r="AO25" s="9"/>
    </row>
    <row r="26" spans="28:41">
      <c r="AB26" s="9">
        <f>'Liste des date'!N25</f>
        <v>1</v>
      </c>
      <c r="AC26" s="9" t="s">
        <v>57</v>
      </c>
      <c r="AD26" s="72" t="s">
        <v>22</v>
      </c>
      <c r="AE26" s="67">
        <f t="shared" si="3"/>
        <v>0</v>
      </c>
      <c r="AF26" s="68">
        <f t="shared" si="1"/>
        <v>0</v>
      </c>
      <c r="AG26" s="9"/>
      <c r="AH26" s="9">
        <f t="shared" si="0"/>
        <v>1</v>
      </c>
      <c r="AI26" s="9" t="s">
        <v>57</v>
      </c>
      <c r="AJ26" s="75" t="s">
        <v>22</v>
      </c>
      <c r="AK26" s="67">
        <f t="shared" si="4"/>
        <v>0</v>
      </c>
      <c r="AL26" s="68">
        <f t="shared" si="2"/>
        <v>0</v>
      </c>
      <c r="AM26" s="9"/>
      <c r="AN26" s="9"/>
      <c r="AO26" s="9"/>
    </row>
    <row r="27" spans="28:41">
      <c r="AB27" s="9">
        <f>'Liste des date'!N26</f>
        <v>9.9849800000000002E-2</v>
      </c>
      <c r="AC27" s="9" t="s">
        <v>58</v>
      </c>
      <c r="AD27" s="74" t="s">
        <v>100</v>
      </c>
      <c r="AE27" s="67">
        <f t="shared" si="3"/>
        <v>0</v>
      </c>
      <c r="AF27" s="68">
        <f t="shared" si="1"/>
        <v>0</v>
      </c>
      <c r="AG27" s="9"/>
      <c r="AH27" s="9">
        <f t="shared" si="0"/>
        <v>9.9849800000000002E-2</v>
      </c>
      <c r="AI27" s="9" t="s">
        <v>58</v>
      </c>
      <c r="AJ27" s="76" t="s">
        <v>100</v>
      </c>
      <c r="AK27" s="67">
        <f t="shared" si="4"/>
        <v>0</v>
      </c>
      <c r="AL27" s="68">
        <f t="shared" si="2"/>
        <v>0</v>
      </c>
      <c r="AM27" s="9"/>
      <c r="AN27" s="9"/>
      <c r="AO27" s="9"/>
    </row>
    <row r="28" spans="28:41">
      <c r="AB28" s="9">
        <f>'Liste des date'!N27</f>
        <v>0</v>
      </c>
      <c r="AC28" s="9" t="s">
        <v>59</v>
      </c>
      <c r="AD28" s="74" t="s">
        <v>101</v>
      </c>
      <c r="AE28" s="67">
        <f t="shared" si="3"/>
        <v>0</v>
      </c>
      <c r="AF28" s="68">
        <f t="shared" si="1"/>
        <v>0</v>
      </c>
      <c r="AG28" s="9"/>
      <c r="AH28" s="9">
        <f t="shared" si="0"/>
        <v>0</v>
      </c>
      <c r="AI28" s="9" t="s">
        <v>59</v>
      </c>
      <c r="AJ28" s="76" t="s">
        <v>101</v>
      </c>
      <c r="AK28" s="67">
        <f t="shared" si="4"/>
        <v>0</v>
      </c>
      <c r="AL28" s="68">
        <f t="shared" si="2"/>
        <v>0</v>
      </c>
      <c r="AM28" s="9"/>
      <c r="AN28" s="9"/>
      <c r="AO28" s="9"/>
    </row>
    <row r="29" spans="28:41">
      <c r="AB29" s="9">
        <f>'Liste des date'!N28</f>
        <v>1</v>
      </c>
      <c r="AC29" s="9" t="s">
        <v>61</v>
      </c>
      <c r="AD29" s="72" t="s">
        <v>22</v>
      </c>
      <c r="AE29" s="67">
        <f t="shared" si="3"/>
        <v>0</v>
      </c>
      <c r="AF29" s="68">
        <f t="shared" si="1"/>
        <v>0</v>
      </c>
      <c r="AG29" s="9"/>
      <c r="AH29" s="9">
        <f t="shared" si="0"/>
        <v>1</v>
      </c>
      <c r="AI29" s="9" t="s">
        <v>61</v>
      </c>
      <c r="AJ29" s="75" t="s">
        <v>22</v>
      </c>
      <c r="AK29" s="67">
        <f t="shared" si="4"/>
        <v>0</v>
      </c>
      <c r="AL29" s="68">
        <f t="shared" si="2"/>
        <v>0</v>
      </c>
      <c r="AM29" s="9"/>
      <c r="AN29" s="9"/>
      <c r="AO29" s="9"/>
    </row>
    <row r="30" spans="28:41">
      <c r="AB30" s="9">
        <f>'Liste des date'!N29</f>
        <v>0.20918900000000001</v>
      </c>
      <c r="AC30" s="9" t="s">
        <v>62</v>
      </c>
      <c r="AD30" s="74" t="s">
        <v>102</v>
      </c>
      <c r="AE30" s="67">
        <f t="shared" si="3"/>
        <v>0</v>
      </c>
      <c r="AF30" s="68">
        <f t="shared" si="1"/>
        <v>0</v>
      </c>
      <c r="AG30" s="9"/>
      <c r="AH30" s="9">
        <f t="shared" si="0"/>
        <v>0.20918900000000001</v>
      </c>
      <c r="AI30" s="9" t="s">
        <v>62</v>
      </c>
      <c r="AJ30" s="76" t="s">
        <v>102</v>
      </c>
      <c r="AK30" s="67">
        <f t="shared" si="4"/>
        <v>0</v>
      </c>
      <c r="AL30" s="68">
        <f t="shared" si="2"/>
        <v>0</v>
      </c>
      <c r="AM30" s="9"/>
      <c r="AN30" s="9"/>
      <c r="AO30" s="9"/>
    </row>
    <row r="31" spans="28:41">
      <c r="AB31" s="9">
        <f>'Liste des date'!N30</f>
        <v>1.1710499999999999</v>
      </c>
      <c r="AC31" s="9" t="s">
        <v>64</v>
      </c>
      <c r="AD31" s="74" t="s">
        <v>103</v>
      </c>
      <c r="AE31" s="67">
        <f t="shared" si="3"/>
        <v>0</v>
      </c>
      <c r="AF31" s="68">
        <f t="shared" si="1"/>
        <v>0</v>
      </c>
      <c r="AG31" s="9"/>
      <c r="AH31" s="9">
        <f t="shared" si="0"/>
        <v>1.1710499999999999</v>
      </c>
      <c r="AI31" s="9" t="s">
        <v>64</v>
      </c>
      <c r="AJ31" s="76" t="s">
        <v>103</v>
      </c>
      <c r="AK31" s="67">
        <f t="shared" si="4"/>
        <v>0</v>
      </c>
      <c r="AL31" s="68">
        <f t="shared" si="2"/>
        <v>0</v>
      </c>
      <c r="AM31" s="9"/>
      <c r="AN31" s="9"/>
      <c r="AO31" s="9"/>
    </row>
    <row r="32" spans="28:41">
      <c r="AB32" s="9">
        <f>'Liste des date'!N31</f>
        <v>8.5114800000000001E-3</v>
      </c>
      <c r="AC32" s="9" t="s">
        <v>66</v>
      </c>
      <c r="AD32" s="74" t="s">
        <v>104</v>
      </c>
      <c r="AE32" s="67">
        <f t="shared" si="3"/>
        <v>0</v>
      </c>
      <c r="AF32" s="68">
        <f t="shared" si="1"/>
        <v>0</v>
      </c>
      <c r="AG32" s="9"/>
      <c r="AH32" s="9">
        <f t="shared" si="0"/>
        <v>8.5114800000000001E-3</v>
      </c>
      <c r="AI32" s="9" t="s">
        <v>66</v>
      </c>
      <c r="AJ32" s="76" t="s">
        <v>104</v>
      </c>
      <c r="AK32" s="67">
        <f t="shared" si="4"/>
        <v>0</v>
      </c>
      <c r="AL32" s="68">
        <f t="shared" si="2"/>
        <v>0</v>
      </c>
      <c r="AM32" s="9"/>
      <c r="AN32" s="9"/>
      <c r="AO32" s="9"/>
    </row>
    <row r="33" spans="28:41">
      <c r="AB33" s="9">
        <f>'Liste des date'!N32</f>
        <v>1</v>
      </c>
      <c r="AC33" s="9" t="s">
        <v>68</v>
      </c>
      <c r="AD33" s="72" t="s">
        <v>22</v>
      </c>
      <c r="AE33" s="67">
        <f t="shared" si="3"/>
        <v>0</v>
      </c>
      <c r="AF33" s="68">
        <f t="shared" si="1"/>
        <v>0</v>
      </c>
      <c r="AG33" s="9"/>
      <c r="AH33" s="9">
        <f t="shared" si="0"/>
        <v>1</v>
      </c>
      <c r="AI33" s="9" t="s">
        <v>68</v>
      </c>
      <c r="AJ33" s="75" t="s">
        <v>22</v>
      </c>
      <c r="AK33" s="67">
        <f t="shared" si="4"/>
        <v>0</v>
      </c>
      <c r="AL33" s="68">
        <f t="shared" si="2"/>
        <v>0</v>
      </c>
      <c r="AM33" s="9"/>
      <c r="AN33" s="9"/>
      <c r="AO33" s="9"/>
    </row>
    <row r="34" spans="28:41">
      <c r="AB34" s="9">
        <f>'Liste des date'!N33</f>
        <v>1</v>
      </c>
      <c r="AC34" s="9" t="s">
        <v>69</v>
      </c>
      <c r="AD34" s="72" t="s">
        <v>22</v>
      </c>
      <c r="AE34" s="67">
        <f t="shared" si="3"/>
        <v>0</v>
      </c>
      <c r="AF34" s="68">
        <f t="shared" si="1"/>
        <v>0</v>
      </c>
      <c r="AG34" s="9"/>
      <c r="AH34" s="9">
        <f t="shared" si="0"/>
        <v>1</v>
      </c>
      <c r="AI34" s="9" t="s">
        <v>69</v>
      </c>
      <c r="AJ34" s="75" t="s">
        <v>22</v>
      </c>
      <c r="AK34" s="67">
        <f t="shared" si="4"/>
        <v>0</v>
      </c>
      <c r="AL34" s="68">
        <f t="shared" si="2"/>
        <v>0</v>
      </c>
      <c r="AM34" s="9"/>
      <c r="AN34" s="9"/>
      <c r="AO34" s="9"/>
    </row>
    <row r="35" spans="28:41">
      <c r="AB35" s="9">
        <f>'Liste des date'!N34</f>
        <v>9.5894699999999999E-2</v>
      </c>
      <c r="AC35" s="9" t="s">
        <v>70</v>
      </c>
      <c r="AD35" s="74" t="s">
        <v>105</v>
      </c>
      <c r="AE35" s="67">
        <f t="shared" si="3"/>
        <v>0</v>
      </c>
      <c r="AF35" s="68">
        <f t="shared" si="1"/>
        <v>0</v>
      </c>
      <c r="AG35" s="9"/>
      <c r="AH35" s="9">
        <f t="shared" si="0"/>
        <v>9.5894699999999999E-2</v>
      </c>
      <c r="AI35" s="9" t="s">
        <v>70</v>
      </c>
      <c r="AJ35" s="76" t="s">
        <v>105</v>
      </c>
      <c r="AK35" s="67">
        <f t="shared" si="4"/>
        <v>0</v>
      </c>
      <c r="AL35" s="68">
        <f t="shared" si="2"/>
        <v>0</v>
      </c>
      <c r="AM35" s="9"/>
      <c r="AN35" s="9"/>
      <c r="AO35" s="9"/>
    </row>
    <row r="36" spans="28:41">
      <c r="AB36" s="9">
        <f>'Liste des date'!N35</f>
        <v>0.90853799999999996</v>
      </c>
      <c r="AC36" s="9" t="s">
        <v>72</v>
      </c>
      <c r="AD36" s="72" t="s">
        <v>98</v>
      </c>
      <c r="AE36" s="67">
        <f t="shared" si="3"/>
        <v>0</v>
      </c>
      <c r="AF36" s="68">
        <f t="shared" si="1"/>
        <v>0</v>
      </c>
      <c r="AG36" s="9"/>
      <c r="AH36" s="9">
        <f t="shared" si="0"/>
        <v>0.90853799999999996</v>
      </c>
      <c r="AI36" s="9" t="s">
        <v>72</v>
      </c>
      <c r="AJ36" s="75" t="s">
        <v>98</v>
      </c>
      <c r="AK36" s="67">
        <f t="shared" si="4"/>
        <v>0</v>
      </c>
      <c r="AL36" s="68">
        <f t="shared" si="2"/>
        <v>0</v>
      </c>
      <c r="AM36" s="9"/>
      <c r="AN36" s="9"/>
      <c r="AO36" s="9"/>
    </row>
    <row r="37" spans="28:41">
      <c r="AB37" s="9">
        <f>'Liste des date'!N36</f>
        <v>3.9223300000000003E-2</v>
      </c>
      <c r="AC37" s="9" t="s">
        <v>74</v>
      </c>
      <c r="AD37" s="73" t="s">
        <v>106</v>
      </c>
      <c r="AE37" s="67">
        <f t="shared" si="3"/>
        <v>0</v>
      </c>
      <c r="AF37" s="68">
        <f t="shared" si="1"/>
        <v>0</v>
      </c>
      <c r="AG37" s="9"/>
      <c r="AH37" s="9">
        <f t="shared" si="0"/>
        <v>3.9223300000000003E-2</v>
      </c>
      <c r="AI37" s="9" t="s">
        <v>74</v>
      </c>
      <c r="AJ37" s="77" t="s">
        <v>106</v>
      </c>
      <c r="AK37" s="67">
        <f t="shared" si="4"/>
        <v>0</v>
      </c>
      <c r="AL37" s="68">
        <f t="shared" si="2"/>
        <v>0</v>
      </c>
      <c r="AM37" s="9"/>
      <c r="AN37" s="9"/>
      <c r="AO37" s="9"/>
    </row>
    <row r="38" spans="28:41">
      <c r="AB38" s="9">
        <f>'Liste des date'!N37</f>
        <v>0.51129199999999997</v>
      </c>
      <c r="AC38" s="9" t="s">
        <v>76</v>
      </c>
      <c r="AD38" s="74" t="s">
        <v>107</v>
      </c>
      <c r="AE38" s="67">
        <f t="shared" si="3"/>
        <v>0</v>
      </c>
      <c r="AF38" s="68">
        <f t="shared" si="1"/>
        <v>0</v>
      </c>
      <c r="AG38" s="9"/>
      <c r="AH38" s="9">
        <f t="shared" si="0"/>
        <v>0.51129199999999997</v>
      </c>
      <c r="AI38" s="9" t="s">
        <v>76</v>
      </c>
      <c r="AJ38" s="76" t="s">
        <v>107</v>
      </c>
      <c r="AK38" s="67">
        <f t="shared" si="4"/>
        <v>0</v>
      </c>
      <c r="AL38" s="68">
        <f t="shared" si="2"/>
        <v>0</v>
      </c>
      <c r="AM38" s="9"/>
      <c r="AN38" s="9"/>
      <c r="AO38" s="9"/>
    </row>
    <row r="39" spans="28:41">
      <c r="AB39" s="9">
        <f>'Liste des date'!N38</f>
        <v>9.3643500000000005E-2</v>
      </c>
      <c r="AC39" s="9" t="s">
        <v>78</v>
      </c>
      <c r="AD39" s="74" t="s">
        <v>79</v>
      </c>
      <c r="AE39" s="67">
        <f t="shared" si="3"/>
        <v>0</v>
      </c>
      <c r="AF39" s="68">
        <f t="shared" si="1"/>
        <v>0</v>
      </c>
      <c r="AG39" s="9"/>
      <c r="AH39" s="9">
        <f t="shared" si="0"/>
        <v>9.3643500000000005E-2</v>
      </c>
      <c r="AI39" s="9" t="s">
        <v>78</v>
      </c>
      <c r="AJ39" s="76" t="s">
        <v>79</v>
      </c>
      <c r="AK39" s="67">
        <f t="shared" si="4"/>
        <v>0</v>
      </c>
      <c r="AL39" s="68">
        <f t="shared" si="2"/>
        <v>0</v>
      </c>
      <c r="AM39" s="9"/>
      <c r="AN39" s="9"/>
      <c r="AO39" s="9"/>
    </row>
    <row r="40" spans="28:41">
      <c r="AB40" s="9">
        <f>'Liste des date'!N39</f>
        <v>0</v>
      </c>
      <c r="AC40" s="9"/>
      <c r="AD40" s="71"/>
      <c r="AE40" s="9">
        <f>SUM(AE4:AE39)</f>
        <v>0</v>
      </c>
      <c r="AF40" s="9">
        <f>SUM(AF4:AF39)</f>
        <v>0</v>
      </c>
      <c r="AG40" s="9"/>
      <c r="AH40" s="9"/>
      <c r="AI40" s="9"/>
      <c r="AJ40" s="66"/>
      <c r="AK40" s="9">
        <f>SUM(AK4:AK39)</f>
        <v>0</v>
      </c>
      <c r="AL40" s="9">
        <f>SUM(AL4:AL39)</f>
        <v>0</v>
      </c>
      <c r="AM40" s="9"/>
      <c r="AN40" s="9"/>
      <c r="AO40" s="9"/>
    </row>
  </sheetData>
  <dataValidations count="2">
    <dataValidation type="list" allowBlank="1" showInputMessage="1" showErrorMessage="1" sqref="D6 D9">
      <formula1>$AC$3:$AC$41</formula1>
    </dataValidation>
    <dataValidation type="list" allowBlank="1" showInputMessage="1" showErrorMessage="1" sqref="A6:B6">
      <formula1>pays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2177" r:id="rId3" name="VALIDEZ">
          <controlPr defaultSize="0" autoLine="0" autoPict="0" r:id="rId4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1</xdr:col>
                <xdr:colOff>57150</xdr:colOff>
                <xdr:row>0</xdr:row>
                <xdr:rowOff>561975</xdr:rowOff>
              </to>
            </anchor>
          </controlPr>
        </control>
      </mc:Choice>
      <mc:Fallback>
        <control shapeId="1842177" r:id="rId3" name="VALIDE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 des date</vt:lpstr>
      <vt:lpstr>Cal</vt:lpstr>
      <vt:lpstr>Base</vt:lpstr>
      <vt:lpstr>15-08-2020</vt:lpstr>
      <vt:lpstr>16-08-2020</vt:lpstr>
      <vt:lpstr>17-08-2020</vt:lpstr>
      <vt:lpstr>pays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LOUIS VIGNOT</cp:lastModifiedBy>
  <dcterms:created xsi:type="dcterms:W3CDTF">2020-01-05T06:38:09Z</dcterms:created>
  <dcterms:modified xsi:type="dcterms:W3CDTF">2020-01-08T14:04:10Z</dcterms:modified>
</cp:coreProperties>
</file>