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dpw945\Desktop\"/>
    </mc:Choice>
  </mc:AlternateContent>
  <bookViews>
    <workbookView xWindow="0" yWindow="0" windowWidth="19200" windowHeight="9375" activeTab="3"/>
  </bookViews>
  <sheets>
    <sheet name="Extraction Reception" sheetId="2" r:id="rId1"/>
    <sheet name="Extraction Expedition" sheetId="3" r:id="rId2"/>
    <sheet name="Extraction Stock" sheetId="4" r:id="rId3"/>
    <sheet name="Indicateurs" sheetId="1" r:id="rId4"/>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7" i="1" l="1"/>
  <c r="K7" i="1" l="1"/>
  <c r="J7" i="1"/>
  <c r="H7" i="1"/>
  <c r="G7" i="1"/>
  <c r="E7" i="1"/>
  <c r="D7" i="1"/>
  <c r="L7" i="1" l="1"/>
  <c r="F7" i="1"/>
</calcChain>
</file>

<file path=xl/sharedStrings.xml><?xml version="1.0" encoding="utf-8"?>
<sst xmlns="http://schemas.openxmlformats.org/spreadsheetml/2006/main" count="11" uniqueCount="11">
  <si>
    <t>Nb conteneurs 20'</t>
  </si>
  <si>
    <t>Nb conteneurs 40'</t>
  </si>
  <si>
    <t>Total conteneurs</t>
  </si>
  <si>
    <t>Nb palettes issues des conteneurs</t>
  </si>
  <si>
    <t>Nb colis déchargés fournisseurs</t>
  </si>
  <si>
    <t>Nb palettes entrant en stock</t>
  </si>
  <si>
    <t>Palettes sous-traitants</t>
  </si>
  <si>
    <t xml:space="preserve">Rotations </t>
  </si>
  <si>
    <t>Palettes X et sous-traitants</t>
  </si>
  <si>
    <t>Pour que tu comprennes bien la finalité du projet : chaque jour j'importe un nouveau fichier dans "Extraction Reception", "Extraction Expédition" et "Extraction stock", je rajoute des colonnes dans ces exctraction pour faciliter mes calculs. Ensuite j'aimerais pouvoir répercuter l'enssemble des formules ci-dessus dans la ligne que je sélectionne (en rouge). La ligne de la veille est quant à elle copier/coller en sauvegardant seulement les valeurs. Avec ceci je pourrais garder les anciennes valeurs (du 19/09/2018) et calculer les nouvelles (du 20/09/2018)</t>
  </si>
  <si>
    <t xml:space="preserve">Ma demande sur le forum n'étais qu'une étape pour arriver au résultat précedemment cité mais plus j'avance plus je me sens perdue.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</si>
</sst>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 _€_-;\-* #,##0.00\ _€_-;_-* &quot;-&quot;??\ _€_-;_-@_-"/>
  </numFmts>
  <fonts count="6" x14ac:knownFonts="1">
    <font>
      <sz val="11"/>
      <color theme="1"/>
      <name val="Arial"/>
      <family val="2"/>
    </font>
    <font>
      <sz val="11"/>
      <color theme="1"/>
      <name val="Arial"/>
      <family val="2"/>
    </font>
    <font>
      <b/>
      <sz val="10"/>
      <color indexed="9"/>
      <name val="Arial"/>
      <family val="2"/>
    </font>
    <font>
      <b/>
      <sz val="10"/>
      <color theme="0"/>
      <name val="Arial"/>
      <family val="2"/>
    </font>
    <font>
      <sz val="10"/>
      <color rgb="FFFF0000"/>
      <name val="Arial"/>
      <family val="2"/>
    </font>
    <font>
      <sz val="11"/>
      <color rgb="FF000000"/>
      <name val="Arial"/>
      <family val="2"/>
    </font>
  </fonts>
  <fills count="3">
    <fill>
      <patternFill patternType="none"/>
    </fill>
    <fill>
      <patternFill patternType="gray125"/>
    </fill>
    <fill>
      <patternFill patternType="solid">
        <fgColor rgb="FF9EA0A3"/>
        <bgColor indexed="64"/>
      </patternFill>
    </fill>
  </fills>
  <borders count="4">
    <border>
      <left/>
      <right/>
      <top/>
      <bottom/>
      <diagonal/>
    </border>
    <border>
      <left style="thin">
        <color rgb="FF0B3D91"/>
      </left>
      <right style="thin">
        <color rgb="FF0B3D91"/>
      </right>
      <top style="thin">
        <color rgb="FF0B3D91"/>
      </top>
      <bottom/>
      <diagonal/>
    </border>
    <border>
      <left style="thin">
        <color rgb="FF0B3D91"/>
      </left>
      <right/>
      <top style="thin">
        <color rgb="FF0B3D91"/>
      </top>
      <bottom/>
      <diagonal/>
    </border>
    <border>
      <left style="thin">
        <color indexed="64"/>
      </left>
      <right style="thin">
        <color indexed="64"/>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10">
    <xf numFmtId="0" fontId="0" fillId="0" borderId="0" xfId="0"/>
    <xf numFmtId="0" fontId="2" fillId="2" borderId="1"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14" fontId="0" fillId="0" borderId="3" xfId="0" applyNumberFormat="1" applyBorder="1"/>
    <xf numFmtId="0" fontId="0" fillId="0" borderId="3" xfId="0" applyBorder="1"/>
    <xf numFmtId="0" fontId="0" fillId="0" borderId="3" xfId="0" applyBorder="1" applyAlignment="1">
      <alignment horizontal="center"/>
    </xf>
    <xf numFmtId="0" fontId="4" fillId="0" borderId="3" xfId="1" applyNumberFormat="1" applyFont="1" applyFill="1" applyBorder="1" applyAlignment="1" applyProtection="1">
      <alignment horizontal="center" vertical="center"/>
      <protection locked="0"/>
    </xf>
    <xf numFmtId="1" fontId="4" fillId="0" borderId="3" xfId="1" applyNumberFormat="1" applyFont="1" applyFill="1" applyBorder="1" applyAlignment="1" applyProtection="1">
      <alignment horizontal="center" vertical="center"/>
      <protection locked="0"/>
    </xf>
    <xf numFmtId="1" fontId="4" fillId="0" borderId="3" xfId="1" applyNumberFormat="1" applyFont="1" applyFill="1" applyBorder="1" applyAlignment="1" applyProtection="1">
      <alignment horizontal="center" vertical="center"/>
    </xf>
    <xf numFmtId="0" fontId="0" fillId="0" borderId="0" xfId="0" applyAlignment="1">
      <alignment horizontal="center" vertical="center" wrapText="1"/>
    </xf>
  </cellXfs>
  <cellStyles count="2">
    <cellStyle name="Millier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790575</xdr:colOff>
          <xdr:row>17</xdr:row>
          <xdr:rowOff>171450</xdr:rowOff>
        </xdr:from>
        <xdr:to>
          <xdr:col>2</xdr:col>
          <xdr:colOff>238125</xdr:colOff>
          <xdr:row>20</xdr:row>
          <xdr:rowOff>0</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Arial"/>
                  <a:cs typeface="Arial"/>
                </a:rPr>
                <a:t>Essaie</a:t>
              </a:r>
            </a:p>
          </xdr:txBody>
        </xdr:sp>
        <xdr:clientData fPrintsWithSheet="0"/>
      </xdr:twoCellAnchor>
    </mc:Choice>
    <mc:Fallback/>
  </mc:AlternateContent>
</xdr:wsDr>
</file>

<file path=xl/theme/theme1.xml><?xml version="1.0" encoding="utf-8"?>
<a:theme xmlns:a="http://schemas.openxmlformats.org/drawingml/2006/main" name="Default Theme">
  <a:themeElements>
    <a:clrScheme name="DACHSER">
      <a:dk1>
        <a:sysClr val="windowText" lastClr="000000"/>
      </a:dk1>
      <a:lt1>
        <a:sysClr val="window" lastClr="FFFFFF"/>
      </a:lt1>
      <a:dk2>
        <a:srgbClr val="1F497D"/>
      </a:dk2>
      <a:lt2>
        <a:srgbClr val="EEECE1"/>
      </a:lt2>
      <a:accent1>
        <a:srgbClr val="0B3D91"/>
      </a:accent1>
      <a:accent2>
        <a:srgbClr val="FBBA00"/>
      </a:accent2>
      <a:accent3>
        <a:srgbClr val="9EA0A3"/>
      </a:accent3>
      <a:accent4>
        <a:srgbClr val="106634"/>
      </a:accent4>
      <a:accent5>
        <a:srgbClr val="841E36"/>
      </a:accent5>
      <a:accent6>
        <a:srgbClr val="BCAF93"/>
      </a:accent6>
      <a:hlink>
        <a:srgbClr val="0000FF"/>
      </a:hlink>
      <a:folHlink>
        <a:srgbClr val="800080"/>
      </a:folHlink>
    </a:clrScheme>
    <a:fontScheme name="DACHSER">
      <a:majorFont>
        <a:latin typeface="Arial"/>
        <a:ea typeface=""/>
        <a:cs typeface=""/>
      </a:majorFont>
      <a:minorFont>
        <a:latin typeface="Arial"/>
        <a:ea typeface=""/>
        <a:cs typeface=""/>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rnd" cmpd="sng" algn="ctr">
          <a:solidFill>
            <a:schemeClr val="phClr">
              <a:shade val="95000"/>
              <a:satMod val="105000"/>
            </a:schemeClr>
          </a:solidFill>
          <a:prstDash val="solid"/>
        </a:ln>
        <a:ln w="25400" cap="rnd" cmpd="sng" algn="ctr">
          <a:solidFill>
            <a:schemeClr val="phClr"/>
          </a:solidFill>
          <a:prstDash val="solid"/>
        </a:ln>
        <a:ln w="38100" cap="rnd" cmpd="sng" algn="ctr">
          <a:solidFill>
            <a:schemeClr val="phClr"/>
          </a:solidFill>
          <a:prstDash val="solid"/>
        </a:ln>
      </a:lnStyleLst>
      <a:effectStyleLst>
        <a:effectStyle>
          <a:effectLst>
            <a:outerShdw blurRad="40000" dist="20000" dir="5400000">
              <a:srgbClr val="000000">
                <a:alpha val="38000"/>
              </a:srgbClr>
            </a:outerShdw>
          </a:effectLst>
        </a:effectStyle>
        <a:effectStyle>
          <a:effectLst>
            <a:outerShdw blurRad="40000" dist="23000" dir="5400000">
              <a:srgbClr val="000000">
                <a:alpha val="35000"/>
              </a:srgbClr>
            </a:outerShdw>
          </a:effectLst>
        </a:effectStyle>
        <a:effectStyle>
          <a:effectLst>
            <a:outerShdw blurRad="40000" dist="23000" dir="540000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100000" t="-60000" r="100000" b="200000"/>
          </a:path>
        </a:gradFill>
        <a:gradFill rotWithShape="1">
          <a:gsLst>
            <a:gs pos="0">
              <a:schemeClr val="phClr">
                <a:tint val="80000"/>
                <a:satMod val="300000"/>
              </a:schemeClr>
            </a:gs>
            <a:gs pos="100000">
              <a:schemeClr val="phClr">
                <a:shade val="30000"/>
                <a:satMod val="200000"/>
              </a:schemeClr>
            </a:gs>
          </a:gsLst>
          <a:path path="circle">
            <a:fillToRect l="100000" t="100000" r="100000" b="100000"/>
          </a:path>
        </a:gradFill>
      </a:bgFillStyleLst>
    </a:fmtScheme>
  </a:themeElements>
  <a:objectDefaults/>
  <a:extraClrSchemeLst/>
  <a:extLst>
    <a:ext uri="{05A4C25C-085E-4340-85A3-A5531E510DB2}">
      <thm15:themeFamily xmlns:thm15="http://schemas.microsoft.com/office/thememl/2012/main" name="Default Theme" id="{EE9A9E03-3F57-4E71-B319-250248353CE5}" vid="{393385FC-1FA5-45B1-A34D-5B00CFFF1D2F}"/>
    </a:ext>
  </a:extLst>
</a:theme>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election activeCell="H26" sqref="H26"/>
    </sheetView>
  </sheetViews>
  <sheetFormatPr baseColWidth="10" defaultRowHeight="14.25" x14ac:dyDescent="0.2"/>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C5:L29"/>
  <sheetViews>
    <sheetView tabSelected="1" topLeftCell="A4" workbookViewId="0">
      <selection activeCell="I8" sqref="I8:I17"/>
    </sheetView>
  </sheetViews>
  <sheetFormatPr baseColWidth="10" defaultRowHeight="14.25" x14ac:dyDescent="0.2"/>
  <sheetData>
    <row r="5" spans="3:12" ht="38.25" x14ac:dyDescent="0.2">
      <c r="D5" s="1" t="s">
        <v>0</v>
      </c>
      <c r="E5" s="1" t="s">
        <v>1</v>
      </c>
      <c r="F5" s="2" t="s">
        <v>2</v>
      </c>
      <c r="G5" s="2" t="s">
        <v>3</v>
      </c>
      <c r="H5" s="2" t="s">
        <v>4</v>
      </c>
      <c r="I5" s="2" t="s">
        <v>5</v>
      </c>
      <c r="J5" s="2" t="s">
        <v>7</v>
      </c>
      <c r="K5" s="2" t="s">
        <v>6</v>
      </c>
      <c r="L5" s="2" t="s">
        <v>8</v>
      </c>
    </row>
    <row r="6" spans="3:12" x14ac:dyDescent="0.2">
      <c r="C6" s="3">
        <v>43362</v>
      </c>
      <c r="D6" s="5">
        <v>1</v>
      </c>
      <c r="E6" s="5">
        <v>1</v>
      </c>
      <c r="F6" s="5">
        <v>2</v>
      </c>
      <c r="G6" s="5">
        <v>62</v>
      </c>
      <c r="H6" s="5">
        <v>660</v>
      </c>
      <c r="I6" s="5">
        <v>144</v>
      </c>
      <c r="J6" s="5">
        <v>0</v>
      </c>
      <c r="K6" s="5">
        <v>0</v>
      </c>
      <c r="L6" s="5">
        <v>62</v>
      </c>
    </row>
    <row r="7" spans="3:12" x14ac:dyDescent="0.2">
      <c r="C7" s="3">
        <v>43363</v>
      </c>
      <c r="D7" s="6">
        <f>SUMIFS('Extraction Reception'!$A:$A,'Extraction Reception'!$F:$F,151)</f>
        <v>0</v>
      </c>
      <c r="E7" s="7">
        <f>SUMIFS('Extraction Reception'!$A:$A,'Extraction Reception'!$F:$F,152)</f>
        <v>0</v>
      </c>
      <c r="F7" s="8">
        <f>D7+E7</f>
        <v>0</v>
      </c>
      <c r="G7" s="7">
        <f>COUNTIFS('Extraction Reception'!$F:$F,152)+COUNTIFS('Extraction Reception'!$F:$F,151)</f>
        <v>0</v>
      </c>
      <c r="H7" s="6">
        <f>SUMIFS('Extraction Reception'!$X:$X,'Extraction Reception'!$F:$F,152)+SUMIFS('Extraction Reception'!$X:$X,'Extraction Reception'!$F:$F,151)</f>
        <v>0</v>
      </c>
      <c r="I7" s="6">
        <f>COUNTA('Extraction Reception'!$P:$P)-1-COUNTIFS('Extraction Reception'!$AA:$AA,"****"&amp;"NAV0"&amp;"*")</f>
        <v>-1</v>
      </c>
      <c r="J7" s="6">
        <f>SUMIFS('Extraction Reception'!$A:$A,'Extraction Reception'!$F:$F,160)</f>
        <v>0</v>
      </c>
      <c r="K7" s="6">
        <f>COUNTIFS('Extraction Reception'!$F:$F,120)</f>
        <v>0</v>
      </c>
      <c r="L7" s="7">
        <f>K7+G7</f>
        <v>0</v>
      </c>
    </row>
    <row r="8" spans="3:12" x14ac:dyDescent="0.2">
      <c r="C8" s="3">
        <v>43364</v>
      </c>
      <c r="D8" s="4"/>
      <c r="E8" s="4"/>
      <c r="F8" s="4"/>
      <c r="G8" s="4"/>
      <c r="H8" s="4"/>
      <c r="I8" s="6"/>
      <c r="J8" s="4"/>
      <c r="K8" s="4"/>
      <c r="L8" s="4"/>
    </row>
    <row r="9" spans="3:12" x14ac:dyDescent="0.2">
      <c r="C9" s="3">
        <v>43365</v>
      </c>
      <c r="D9" s="4"/>
      <c r="E9" s="4"/>
      <c r="F9" s="4"/>
      <c r="G9" s="4"/>
      <c r="H9" s="4"/>
      <c r="I9" s="6"/>
      <c r="J9" s="4"/>
      <c r="K9" s="4"/>
      <c r="L9" s="4"/>
    </row>
    <row r="10" spans="3:12" x14ac:dyDescent="0.2">
      <c r="C10" s="3">
        <v>43366</v>
      </c>
      <c r="D10" s="4"/>
      <c r="E10" s="4"/>
      <c r="F10" s="4"/>
      <c r="G10" s="4"/>
      <c r="H10" s="4"/>
      <c r="I10" s="6"/>
      <c r="J10" s="4"/>
      <c r="K10" s="4"/>
      <c r="L10" s="4"/>
    </row>
    <row r="11" spans="3:12" x14ac:dyDescent="0.2">
      <c r="C11" s="3">
        <v>43367</v>
      </c>
      <c r="D11" s="4"/>
      <c r="E11" s="4"/>
      <c r="F11" s="4"/>
      <c r="G11" s="4"/>
      <c r="H11" s="4"/>
      <c r="I11" s="6"/>
      <c r="J11" s="4"/>
      <c r="K11" s="4"/>
      <c r="L11" s="4"/>
    </row>
    <row r="12" spans="3:12" x14ac:dyDescent="0.2">
      <c r="C12" s="3">
        <v>43368</v>
      </c>
      <c r="D12" s="4"/>
      <c r="E12" s="4"/>
      <c r="F12" s="4"/>
      <c r="G12" s="4"/>
      <c r="H12" s="4"/>
      <c r="I12" s="6"/>
      <c r="J12" s="4"/>
      <c r="K12" s="4"/>
      <c r="L12" s="4"/>
    </row>
    <row r="13" spans="3:12" x14ac:dyDescent="0.2">
      <c r="C13" s="3">
        <v>43369</v>
      </c>
      <c r="D13" s="4"/>
      <c r="E13" s="4"/>
      <c r="F13" s="4"/>
      <c r="G13" s="4"/>
      <c r="H13" s="4"/>
      <c r="I13" s="6"/>
      <c r="J13" s="4"/>
      <c r="K13" s="4"/>
      <c r="L13" s="4"/>
    </row>
    <row r="14" spans="3:12" x14ac:dyDescent="0.2">
      <c r="C14" s="3">
        <v>43370</v>
      </c>
      <c r="D14" s="4"/>
      <c r="E14" s="4"/>
      <c r="F14" s="4"/>
      <c r="G14" s="4"/>
      <c r="H14" s="4"/>
      <c r="I14" s="6"/>
      <c r="J14" s="4"/>
      <c r="K14" s="4"/>
      <c r="L14" s="4"/>
    </row>
    <row r="15" spans="3:12" x14ac:dyDescent="0.2">
      <c r="C15" s="3">
        <v>43371</v>
      </c>
      <c r="D15" s="4"/>
      <c r="E15" s="4"/>
      <c r="F15" s="4"/>
      <c r="G15" s="4"/>
      <c r="H15" s="4"/>
      <c r="I15" s="6"/>
      <c r="J15" s="4"/>
      <c r="K15" s="4"/>
      <c r="L15" s="4"/>
    </row>
    <row r="16" spans="3:12" x14ac:dyDescent="0.2">
      <c r="C16" s="3">
        <v>43372</v>
      </c>
      <c r="D16" s="4"/>
      <c r="E16" s="4"/>
      <c r="F16" s="4"/>
      <c r="G16" s="4"/>
      <c r="H16" s="4"/>
      <c r="I16" s="6"/>
      <c r="J16" s="4"/>
      <c r="K16" s="4"/>
      <c r="L16" s="4"/>
    </row>
    <row r="17" spans="3:12" x14ac:dyDescent="0.2">
      <c r="C17" s="3">
        <v>43373</v>
      </c>
      <c r="D17" s="4"/>
      <c r="E17" s="4"/>
      <c r="F17" s="4"/>
      <c r="G17" s="4"/>
      <c r="H17" s="4"/>
      <c r="I17" s="6"/>
      <c r="J17" s="4"/>
      <c r="K17" s="4"/>
      <c r="L17" s="4"/>
    </row>
    <row r="19" spans="3:12" ht="14.25" customHeight="1" x14ac:dyDescent="0.2">
      <c r="D19" s="9" t="s">
        <v>9</v>
      </c>
      <c r="E19" s="9"/>
      <c r="F19" s="9"/>
      <c r="G19" s="9"/>
      <c r="H19" s="9"/>
      <c r="I19" s="9"/>
      <c r="J19" s="9"/>
      <c r="K19" s="9"/>
      <c r="L19" s="9"/>
    </row>
    <row r="20" spans="3:12" x14ac:dyDescent="0.2">
      <c r="D20" s="9"/>
      <c r="E20" s="9"/>
      <c r="F20" s="9"/>
      <c r="G20" s="9"/>
      <c r="H20" s="9"/>
      <c r="I20" s="9"/>
      <c r="J20" s="9"/>
      <c r="K20" s="9"/>
      <c r="L20" s="9"/>
    </row>
    <row r="21" spans="3:12" x14ac:dyDescent="0.2">
      <c r="D21" s="9"/>
      <c r="E21" s="9"/>
      <c r="F21" s="9"/>
      <c r="G21" s="9"/>
      <c r="H21" s="9"/>
      <c r="I21" s="9"/>
      <c r="J21" s="9"/>
      <c r="K21" s="9"/>
      <c r="L21" s="9"/>
    </row>
    <row r="22" spans="3:12" x14ac:dyDescent="0.2">
      <c r="D22" s="9"/>
      <c r="E22" s="9"/>
      <c r="F22" s="9"/>
      <c r="G22" s="9"/>
      <c r="H22" s="9"/>
      <c r="I22" s="9"/>
      <c r="J22" s="9"/>
      <c r="K22" s="9"/>
      <c r="L22" s="9"/>
    </row>
    <row r="23" spans="3:12" x14ac:dyDescent="0.2">
      <c r="D23" s="9"/>
      <c r="E23" s="9"/>
      <c r="F23" s="9"/>
      <c r="G23" s="9"/>
      <c r="H23" s="9"/>
      <c r="I23" s="9"/>
      <c r="J23" s="9"/>
      <c r="K23" s="9"/>
      <c r="L23" s="9"/>
    </row>
    <row r="24" spans="3:12" x14ac:dyDescent="0.2">
      <c r="D24" s="9"/>
      <c r="E24" s="9"/>
      <c r="F24" s="9"/>
      <c r="G24" s="9"/>
      <c r="H24" s="9"/>
      <c r="I24" s="9"/>
      <c r="J24" s="9"/>
      <c r="K24" s="9"/>
      <c r="L24" s="9"/>
    </row>
    <row r="25" spans="3:12" x14ac:dyDescent="0.2">
      <c r="D25" s="9"/>
      <c r="E25" s="9"/>
      <c r="F25" s="9"/>
      <c r="G25" s="9"/>
      <c r="H25" s="9"/>
      <c r="I25" s="9"/>
      <c r="J25" s="9"/>
      <c r="K25" s="9"/>
      <c r="L25" s="9"/>
    </row>
    <row r="26" spans="3:12" x14ac:dyDescent="0.2">
      <c r="D26" s="9"/>
      <c r="E26" s="9"/>
      <c r="F26" s="9"/>
      <c r="G26" s="9"/>
      <c r="H26" s="9"/>
      <c r="I26" s="9"/>
      <c r="J26" s="9"/>
      <c r="K26" s="9"/>
      <c r="L26" s="9"/>
    </row>
    <row r="27" spans="3:12" x14ac:dyDescent="0.2">
      <c r="D27" s="9" t="s">
        <v>10</v>
      </c>
      <c r="E27" s="9"/>
      <c r="F27" s="9"/>
      <c r="G27" s="9"/>
      <c r="H27" s="9"/>
      <c r="I27" s="9"/>
      <c r="J27" s="9"/>
      <c r="K27" s="9"/>
      <c r="L27" s="9"/>
    </row>
    <row r="28" spans="3:12" x14ac:dyDescent="0.2">
      <c r="D28" s="9"/>
      <c r="E28" s="9"/>
      <c r="F28" s="9"/>
      <c r="G28" s="9"/>
      <c r="H28" s="9"/>
      <c r="I28" s="9"/>
      <c r="J28" s="9"/>
      <c r="K28" s="9"/>
      <c r="L28" s="9"/>
    </row>
    <row r="29" spans="3:12" x14ac:dyDescent="0.2">
      <c r="D29" s="9"/>
      <c r="E29" s="9"/>
      <c r="F29" s="9"/>
      <c r="G29" s="9"/>
      <c r="H29" s="9"/>
      <c r="I29" s="9"/>
      <c r="J29" s="9"/>
      <c r="K29" s="9"/>
      <c r="L29" s="9"/>
    </row>
  </sheetData>
  <mergeCells count="2">
    <mergeCell ref="D19:L26"/>
    <mergeCell ref="D27:L29"/>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formule2">
                <anchor moveWithCells="1" sizeWithCells="1">
                  <from>
                    <xdr:col>0</xdr:col>
                    <xdr:colOff>790575</xdr:colOff>
                    <xdr:row>17</xdr:row>
                    <xdr:rowOff>171450</xdr:rowOff>
                  </from>
                  <to>
                    <xdr:col>2</xdr:col>
                    <xdr:colOff>238125</xdr:colOff>
                    <xdr:row>20</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Extraction Reception</vt:lpstr>
      <vt:lpstr>Extraction Expedition</vt:lpstr>
      <vt:lpstr>Extraction Stock</vt:lpstr>
      <vt:lpstr>Indicateurs</vt:lpstr>
    </vt:vector>
  </TitlesOfParts>
  <Company>Dachser SE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Plumez</dc:creator>
  <cp:lastModifiedBy>LOUIS VIGNOT</cp:lastModifiedBy>
  <dcterms:created xsi:type="dcterms:W3CDTF">2018-09-19T09:41:49Z</dcterms:created>
  <dcterms:modified xsi:type="dcterms:W3CDTF">2018-09-19T11:26:35Z</dcterms:modified>
</cp:coreProperties>
</file>