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BANQUES\1     FAIRE LES COMPTE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C29" i="1"/>
  <c r="C28" i="1"/>
  <c r="C27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<sst xmlns="http://schemas.openxmlformats.org/spreadsheetml/2006/main" count="7" uniqueCount="5">
  <si>
    <t>TOTAL</t>
  </si>
  <si>
    <t>Moyenne dépense semaine</t>
  </si>
  <si>
    <t>Moyenne dépense week-end</t>
  </si>
  <si>
    <t xml:space="preserve">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</si>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</sst>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20"/>
      <name val="Arial"/>
      <family val="2"/>
    </font>
    <font>
      <sz val="8"/>
      <color rgb="FF7030A0"/>
      <name val="Arial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164" fontId="2" fillId="2" borderId="3" xfId="0" applyNumberFormat="1" applyFont="1" applyFill="1" applyBorder="1"/>
    <xf numFmtId="43" fontId="3" fillId="0" borderId="4" xfId="1" applyFont="1" applyFill="1" applyBorder="1"/>
    <xf numFmtId="43" fontId="4" fillId="3" borderId="4" xfId="1" applyFont="1" applyFill="1" applyBorder="1"/>
    <xf numFmtId="43" fontId="4" fillId="4" borderId="4" xfId="1" applyFont="1" applyFill="1" applyBorder="1"/>
    <xf numFmtId="43" fontId="3" fillId="4" borderId="4" xfId="1" applyFont="1" applyFill="1" applyBorder="1"/>
    <xf numFmtId="43" fontId="3" fillId="0" borderId="6" xfId="1" applyFont="1" applyFill="1" applyBorder="1"/>
    <xf numFmtId="0" fontId="2" fillId="2" borderId="7" xfId="0" applyFont="1" applyFill="1" applyBorder="1" applyAlignment="1">
      <alignment horizontal="center"/>
    </xf>
    <xf numFmtId="43" fontId="2" fillId="0" borderId="4" xfId="1" applyFont="1" applyFill="1" applyBorder="1"/>
    <xf numFmtId="43" fontId="2" fillId="3" borderId="4" xfId="1" applyFont="1" applyFill="1" applyBorder="1"/>
    <xf numFmtId="43" fontId="2" fillId="4" borderId="4" xfId="1" applyFont="1" applyFill="1" applyBorder="1"/>
    <xf numFmtId="43" fontId="3" fillId="5" borderId="4" xfId="1" applyFont="1" applyFill="1" applyBorder="1"/>
    <xf numFmtId="49" fontId="2" fillId="2" borderId="3" xfId="0" applyNumberFormat="1" applyFont="1" applyFill="1" applyBorder="1"/>
    <xf numFmtId="49" fontId="2" fillId="2" borderId="5" xfId="0" applyNumberFormat="1" applyFont="1" applyFill="1" applyBorder="1"/>
    <xf numFmtId="0" fontId="2" fillId="6" borderId="1" xfId="0" applyFont="1" applyFill="1" applyBorder="1"/>
    <xf numFmtId="43" fontId="3" fillId="4" borderId="2" xfId="1" applyFont="1" applyFill="1" applyBorder="1"/>
    <xf numFmtId="0" fontId="2" fillId="2" borderId="9" xfId="0" applyFont="1" applyFill="1" applyBorder="1"/>
    <xf numFmtId="0" fontId="5" fillId="0" borderId="0" xfId="0" applyFont="1"/>
    <xf numFmtId="0" fontId="5" fillId="0" borderId="10" xfId="0" applyFont="1" applyBorder="1"/>
    <xf numFmtId="43" fontId="5" fillId="0" borderId="11" xfId="0" applyNumberFormat="1" applyFont="1" applyBorder="1"/>
    <xf numFmtId="0" fontId="5" fillId="0" borderId="8" xfId="0" applyFont="1" applyBorder="1"/>
    <xf numFmtId="0" fontId="5" fillId="0" borderId="8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3"/>
  <sheetViews>
    <sheetView tabSelected="1" workbookViewId="0">
      <selection activeCell="D35" sqref="D35"/>
    </sheetView>
  </sheetViews>
  <sheetFormatPr baseColWidth="10" defaultRowHeight="15" x14ac:dyDescent="0.25"/>
  <cols>
    <col min="2" max="2" width="23.375" customWidth="1"/>
  </cols>
  <sheetData>
    <row r="1" spans="2:3" ht="15.75" thickBot="1" x14ac:dyDescent="0.3">
      <c r="B1" s="17"/>
      <c r="C1" s="17"/>
    </row>
    <row r="2" spans="2:3" x14ac:dyDescent="0.25">
      <c r="B2" s="14" t="s">
        <v>3</v>
      </c>
      <c r="C2" s="15" t="s">
        <v>3</v>
      </c>
    </row>
    <row r="3" spans="2:3" x14ac:dyDescent="0.25">
      <c r="B3" s="1">
        <v>42611</v>
      </c>
      <c r="C3" s="8">
        <v>20.350000000000001</v>
      </c>
    </row>
    <row r="4" spans="2:3" x14ac:dyDescent="0.25">
      <c r="B4" s="1">
        <v>42612</v>
      </c>
      <c r="C4" s="8">
        <f>40+17.31</f>
        <v>57.31</v>
      </c>
    </row>
    <row r="5" spans="2:3" x14ac:dyDescent="0.25">
      <c r="B5" s="1">
        <v>42613</v>
      </c>
      <c r="C5" s="8">
        <f>15.31+10.72</f>
        <v>26.03</v>
      </c>
    </row>
    <row r="6" spans="2:3" x14ac:dyDescent="0.25">
      <c r="B6" s="1">
        <v>42614</v>
      </c>
      <c r="C6" s="9">
        <f>12.05+21.15</f>
        <v>33.200000000000003</v>
      </c>
    </row>
    <row r="7" spans="2:3" x14ac:dyDescent="0.25">
      <c r="B7" s="1">
        <v>42615</v>
      </c>
      <c r="C7" s="8">
        <f>22.5+1.9+11.5+10.69</f>
        <v>46.589999999999996</v>
      </c>
    </row>
    <row r="8" spans="2:3" x14ac:dyDescent="0.25">
      <c r="B8" s="1">
        <v>42616</v>
      </c>
      <c r="C8" s="10">
        <f>2.6+3.25</f>
        <v>5.85</v>
      </c>
    </row>
    <row r="9" spans="2:3" x14ac:dyDescent="0.25">
      <c r="B9" s="1">
        <v>42617</v>
      </c>
      <c r="C9" s="10">
        <f>19.38</f>
        <v>19.38</v>
      </c>
    </row>
    <row r="10" spans="2:3" x14ac:dyDescent="0.25">
      <c r="B10" s="1">
        <v>42618</v>
      </c>
      <c r="C10" s="8">
        <f>30.24</f>
        <v>30.24</v>
      </c>
    </row>
    <row r="11" spans="2:3" x14ac:dyDescent="0.25">
      <c r="B11" s="1">
        <v>42619</v>
      </c>
      <c r="C11" s="8">
        <f>34.99+43.31</f>
        <v>78.300000000000011</v>
      </c>
    </row>
    <row r="12" spans="2:3" x14ac:dyDescent="0.25">
      <c r="B12" s="1">
        <v>42620</v>
      </c>
      <c r="C12" s="8">
        <f>22.04</f>
        <v>22.04</v>
      </c>
    </row>
    <row r="13" spans="2:3" x14ac:dyDescent="0.25">
      <c r="B13" s="1">
        <v>42621</v>
      </c>
      <c r="C13" s="9">
        <f>23.51+10.88</f>
        <v>34.39</v>
      </c>
    </row>
    <row r="14" spans="2:3" x14ac:dyDescent="0.25">
      <c r="B14" s="1">
        <v>42622</v>
      </c>
      <c r="C14" s="8">
        <f>64.15</f>
        <v>64.150000000000006</v>
      </c>
    </row>
    <row r="15" spans="2:3" x14ac:dyDescent="0.25">
      <c r="B15" s="1">
        <v>42623</v>
      </c>
      <c r="C15" s="10">
        <f>12.34+14.99+28.97+21.1+34.25+26.98</f>
        <v>138.63</v>
      </c>
    </row>
    <row r="16" spans="2:3" x14ac:dyDescent="0.25">
      <c r="B16" s="1">
        <v>42624</v>
      </c>
      <c r="C16" s="10">
        <f>35.65</f>
        <v>35.65</v>
      </c>
    </row>
    <row r="17" spans="2:3" x14ac:dyDescent="0.25">
      <c r="B17" s="1">
        <v>42625</v>
      </c>
      <c r="C17" s="8">
        <f>21.42+8.2+31.59</f>
        <v>61.21</v>
      </c>
    </row>
    <row r="18" spans="2:3" x14ac:dyDescent="0.25">
      <c r="B18" s="1">
        <v>42626</v>
      </c>
      <c r="C18" s="8">
        <f>55.4+8.2</f>
        <v>63.599999999999994</v>
      </c>
    </row>
    <row r="19" spans="2:3" x14ac:dyDescent="0.25">
      <c r="B19" s="1">
        <v>42627</v>
      </c>
      <c r="C19" s="8">
        <f>13.59+20.92</f>
        <v>34.510000000000005</v>
      </c>
    </row>
    <row r="20" spans="2:3" x14ac:dyDescent="0.25">
      <c r="B20" s="1">
        <v>42628</v>
      </c>
      <c r="C20" s="9">
        <f>30.68</f>
        <v>30.68</v>
      </c>
    </row>
    <row r="21" spans="2:3" x14ac:dyDescent="0.25">
      <c r="B21" s="1">
        <v>42629</v>
      </c>
      <c r="C21" s="8">
        <f>22.85+49</f>
        <v>71.849999999999994</v>
      </c>
    </row>
    <row r="22" spans="2:3" x14ac:dyDescent="0.25">
      <c r="B22" s="1">
        <v>42630</v>
      </c>
      <c r="C22" s="10">
        <f>2.1+24.64+1.74+133.88</f>
        <v>162.35999999999999</v>
      </c>
    </row>
    <row r="23" spans="2:3" x14ac:dyDescent="0.25">
      <c r="B23" s="1">
        <v>42631</v>
      </c>
      <c r="C23" s="10">
        <f>16.9+8.6+29.1</f>
        <v>54.6</v>
      </c>
    </row>
    <row r="24" spans="2:3" x14ac:dyDescent="0.25">
      <c r="B24" s="1">
        <v>42632</v>
      </c>
      <c r="C24" s="2">
        <f>6.25</f>
        <v>6.25</v>
      </c>
    </row>
    <row r="25" spans="2:3" x14ac:dyDescent="0.25">
      <c r="B25" s="1">
        <v>42633</v>
      </c>
      <c r="C25" s="2">
        <f>8.31</f>
        <v>8.31</v>
      </c>
    </row>
    <row r="26" spans="2:3" x14ac:dyDescent="0.25">
      <c r="B26" s="1">
        <v>42634</v>
      </c>
      <c r="C26" s="2"/>
    </row>
    <row r="27" spans="2:3" x14ac:dyDescent="0.25">
      <c r="B27" s="1">
        <v>42635</v>
      </c>
      <c r="C27" s="3">
        <f>8.5+8.83+7.9+8.5+8.4</f>
        <v>42.129999999999995</v>
      </c>
    </row>
    <row r="28" spans="2:3" x14ac:dyDescent="0.25">
      <c r="B28" s="1">
        <v>42636</v>
      </c>
      <c r="C28" s="2">
        <f>59.99+17.1</f>
        <v>77.09</v>
      </c>
    </row>
    <row r="29" spans="2:3" x14ac:dyDescent="0.25">
      <c r="B29" s="1">
        <v>42637</v>
      </c>
      <c r="C29" s="4">
        <f>12.71+3+90.93+7.68+7+31.39+26.5+59.98+9.47+24.97+2.5+73</f>
        <v>349.13</v>
      </c>
    </row>
    <row r="30" spans="2:3" x14ac:dyDescent="0.25">
      <c r="B30" s="1">
        <v>42638</v>
      </c>
      <c r="C30" s="5"/>
    </row>
    <row r="31" spans="2:3" x14ac:dyDescent="0.25">
      <c r="B31" s="1">
        <v>42639</v>
      </c>
      <c r="C31" s="2"/>
    </row>
    <row r="32" spans="2:3" x14ac:dyDescent="0.25">
      <c r="B32" s="1">
        <v>42640</v>
      </c>
      <c r="C32" s="2"/>
    </row>
    <row r="33" spans="2:3" x14ac:dyDescent="0.25">
      <c r="B33" s="1">
        <v>42641</v>
      </c>
      <c r="C33" s="11"/>
    </row>
    <row r="34" spans="2:3" x14ac:dyDescent="0.25">
      <c r="B34" s="12"/>
      <c r="C34" s="2"/>
    </row>
    <row r="35" spans="2:3" x14ac:dyDescent="0.25">
      <c r="B35" s="13"/>
      <c r="C35" s="6"/>
    </row>
    <row r="36" spans="2:3" x14ac:dyDescent="0.25">
      <c r="B36" s="13"/>
      <c r="C36" s="6"/>
    </row>
    <row r="37" spans="2:3" x14ac:dyDescent="0.25">
      <c r="B37" s="13"/>
      <c r="C37" s="6"/>
    </row>
    <row r="38" spans="2:3" x14ac:dyDescent="0.25">
      <c r="B38" s="13"/>
      <c r="C38" s="6"/>
    </row>
    <row r="39" spans="2:3" ht="15.75" thickBot="1" x14ac:dyDescent="0.3">
      <c r="B39" s="16"/>
      <c r="C39" s="18"/>
    </row>
    <row r="40" spans="2:3" ht="15.75" thickBot="1" x14ac:dyDescent="0.3">
      <c r="B40" s="7" t="s">
        <v>0</v>
      </c>
      <c r="C40" s="19">
        <f>SUM(C3:C39)</f>
        <v>1573.8299999999995</v>
      </c>
    </row>
    <row r="41" spans="2:3" x14ac:dyDescent="0.25">
      <c r="B41" s="17"/>
      <c r="C41" s="17"/>
    </row>
    <row r="42" spans="2:3" x14ac:dyDescent="0.25">
      <c r="B42" s="20" t="s">
        <v>1</v>
      </c>
      <c r="C42" s="21" t="s">
        <v>4</v>
      </c>
    </row>
    <row r="43" spans="2:3" x14ac:dyDescent="0.25">
      <c r="B43" s="20" t="s">
        <v>2</v>
      </c>
      <c r="C43" s="2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gador</dc:creator>
  <cp:lastModifiedBy>michel gador</cp:lastModifiedBy>
  <dcterms:created xsi:type="dcterms:W3CDTF">2016-09-26T18:19:36Z</dcterms:created>
  <dcterms:modified xsi:type="dcterms:W3CDTF">2016-09-26T18:24:00Z</dcterms:modified>
</cp:coreProperties>
</file>