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agenda" sheetId="1" r:id="rId1"/>
    <sheet name="mail" sheetId="9" r:id="rId2"/>
    <sheet name="to do" sheetId="2" r:id="rId3"/>
    <sheet name="navigateurs internet" sheetId="3" r:id="rId4"/>
    <sheet name="gestionnaire de fichiers" sheetId="4" r:id="rId5"/>
    <sheet name="gps" sheetId="6" r:id="rId6"/>
    <sheet name="lecteurs audio" sheetId="7" r:id="rId7"/>
    <sheet name="antivirus" sheetId="8" r:id="rId8"/>
    <sheet name="Feuil2" sheetId="5" r:id="rId9"/>
  </sheets>
  <calcPr calcId="125725"/>
</workbook>
</file>

<file path=xl/calcChain.xml><?xml version="1.0" encoding="utf-8"?>
<calcChain xmlns="http://schemas.openxmlformats.org/spreadsheetml/2006/main">
  <c r="C3" i="2"/>
  <c r="K3" s="1"/>
  <c r="C10" i="9"/>
  <c r="G10" s="1"/>
  <c r="C9"/>
  <c r="G9" s="1"/>
  <c r="C8"/>
  <c r="K8" s="1"/>
  <c r="C7"/>
  <c r="G7" s="1"/>
  <c r="C6"/>
  <c r="G6" s="1"/>
  <c r="C4"/>
  <c r="K4" s="1"/>
  <c r="C5"/>
  <c r="G5" s="1"/>
  <c r="C3"/>
  <c r="I3" s="1"/>
  <c r="M3" i="8"/>
  <c r="M10"/>
  <c r="K18"/>
  <c r="K3"/>
  <c r="K23"/>
  <c r="K12"/>
  <c r="K14"/>
  <c r="G5"/>
  <c r="G7"/>
  <c r="E3"/>
  <c r="E10"/>
  <c r="M13"/>
  <c r="C16"/>
  <c r="G16" s="1"/>
  <c r="C5"/>
  <c r="I5" s="1"/>
  <c r="C6"/>
  <c r="K6" s="1"/>
  <c r="C18"/>
  <c r="M18" s="1"/>
  <c r="C19"/>
  <c r="G19" s="1"/>
  <c r="C3"/>
  <c r="I3" s="1"/>
  <c r="C4"/>
  <c r="K4" s="1"/>
  <c r="C23"/>
  <c r="M23" s="1"/>
  <c r="C15"/>
  <c r="G15" s="1"/>
  <c r="C21"/>
  <c r="I21" s="1"/>
  <c r="C24"/>
  <c r="K24" s="1"/>
  <c r="C12"/>
  <c r="M12" s="1"/>
  <c r="C20"/>
  <c r="G20" s="1"/>
  <c r="C10"/>
  <c r="I10" s="1"/>
  <c r="C8"/>
  <c r="K8" s="1"/>
  <c r="C11"/>
  <c r="M11" s="1"/>
  <c r="C9"/>
  <c r="G9" s="1"/>
  <c r="C7"/>
  <c r="I7" s="1"/>
  <c r="C17"/>
  <c r="K17" s="1"/>
  <c r="C14"/>
  <c r="M14" s="1"/>
  <c r="C22"/>
  <c r="G22" s="1"/>
  <c r="C13"/>
  <c r="I13" s="1"/>
  <c r="C6" i="7"/>
  <c r="M6" s="1"/>
  <c r="C7"/>
  <c r="M7" s="1"/>
  <c r="C13"/>
  <c r="M13" s="1"/>
  <c r="C19"/>
  <c r="M19" s="1"/>
  <c r="C5"/>
  <c r="M5" s="1"/>
  <c r="C4"/>
  <c r="M4" s="1"/>
  <c r="C11"/>
  <c r="M11" s="1"/>
  <c r="C9"/>
  <c r="M9" s="1"/>
  <c r="C12"/>
  <c r="M12" s="1"/>
  <c r="C22"/>
  <c r="M22" s="1"/>
  <c r="C18"/>
  <c r="M18" s="1"/>
  <c r="C8"/>
  <c r="M8" s="1"/>
  <c r="C3"/>
  <c r="M3" s="1"/>
  <c r="C17"/>
  <c r="M17" s="1"/>
  <c r="C21"/>
  <c r="M21" s="1"/>
  <c r="C15"/>
  <c r="M15" s="1"/>
  <c r="C10"/>
  <c r="M10" s="1"/>
  <c r="C23"/>
  <c r="M23" s="1"/>
  <c r="C16"/>
  <c r="M16" s="1"/>
  <c r="C20"/>
  <c r="M20" s="1"/>
  <c r="C14"/>
  <c r="G14" s="1"/>
  <c r="C8" i="6"/>
  <c r="K8" s="1"/>
  <c r="C6"/>
  <c r="M6" s="1"/>
  <c r="C4"/>
  <c r="G4" s="1"/>
  <c r="C7"/>
  <c r="I7" s="1"/>
  <c r="C5"/>
  <c r="K5" s="1"/>
  <c r="M3"/>
  <c r="C3"/>
  <c r="G3" s="1"/>
  <c r="E3" i="4"/>
  <c r="C9"/>
  <c r="M9" s="1"/>
  <c r="C8"/>
  <c r="M8" s="1"/>
  <c r="C10"/>
  <c r="M10" s="1"/>
  <c r="C13"/>
  <c r="M13" s="1"/>
  <c r="C15"/>
  <c r="M15" s="1"/>
  <c r="C5"/>
  <c r="M5" s="1"/>
  <c r="C7"/>
  <c r="M7" s="1"/>
  <c r="C4"/>
  <c r="M4" s="1"/>
  <c r="C6"/>
  <c r="M6" s="1"/>
  <c r="C11"/>
  <c r="M11" s="1"/>
  <c r="C12"/>
  <c r="M12" s="1"/>
  <c r="C14"/>
  <c r="M14" s="1"/>
  <c r="C3"/>
  <c r="K3" s="1"/>
  <c r="C5" i="3"/>
  <c r="K5" s="1"/>
  <c r="C7"/>
  <c r="I7" s="1"/>
  <c r="C10"/>
  <c r="G10" s="1"/>
  <c r="C6"/>
  <c r="M6" s="1"/>
  <c r="C8"/>
  <c r="K8" s="1"/>
  <c r="C9"/>
  <c r="I9" s="1"/>
  <c r="C3"/>
  <c r="G3" s="1"/>
  <c r="C4"/>
  <c r="M4" s="1"/>
  <c r="C5" i="2"/>
  <c r="I5" s="1"/>
  <c r="C6"/>
  <c r="I6" s="1"/>
  <c r="C4"/>
  <c r="K4" s="1"/>
  <c r="C6" i="1"/>
  <c r="G6" s="1"/>
  <c r="C8"/>
  <c r="I8" s="1"/>
  <c r="C11"/>
  <c r="K11" s="1"/>
  <c r="C3"/>
  <c r="M3" s="1"/>
  <c r="C4"/>
  <c r="G4" s="1"/>
  <c r="C10"/>
  <c r="I10" s="1"/>
  <c r="C5"/>
  <c r="K5" s="1"/>
  <c r="C9"/>
  <c r="M9" s="1"/>
  <c r="C7"/>
  <c r="G7" s="1"/>
  <c r="C12"/>
  <c r="G12" s="1"/>
  <c r="K9" i="8" l="1"/>
  <c r="K16"/>
  <c r="K13"/>
  <c r="E9"/>
  <c r="E15"/>
  <c r="E16"/>
  <c r="G3"/>
  <c r="K7"/>
  <c r="K20"/>
  <c r="K5"/>
  <c r="M9"/>
  <c r="M15"/>
  <c r="M16"/>
  <c r="G13"/>
  <c r="E7"/>
  <c r="E21"/>
  <c r="E5"/>
  <c r="G21"/>
  <c r="K10"/>
  <c r="K15"/>
  <c r="M7"/>
  <c r="M21"/>
  <c r="M5"/>
  <c r="E13"/>
  <c r="E22"/>
  <c r="E20"/>
  <c r="E19"/>
  <c r="G10"/>
  <c r="K22"/>
  <c r="K11"/>
  <c r="K21"/>
  <c r="K19"/>
  <c r="M22"/>
  <c r="M20"/>
  <c r="M19"/>
  <c r="E8" i="6"/>
  <c r="I5"/>
  <c r="M4"/>
  <c r="E4"/>
  <c r="G8"/>
  <c r="M7"/>
  <c r="E3"/>
  <c r="E7"/>
  <c r="G7"/>
  <c r="M5"/>
  <c r="E5"/>
  <c r="G5"/>
  <c r="I8"/>
  <c r="M8"/>
  <c r="K9" i="3"/>
  <c r="K3"/>
  <c r="I10"/>
  <c r="K7"/>
  <c r="I3"/>
  <c r="K10"/>
  <c r="I8" i="9"/>
  <c r="M10"/>
  <c r="G8"/>
  <c r="E10"/>
  <c r="I3" i="2"/>
  <c r="M3"/>
  <c r="E3"/>
  <c r="G3"/>
  <c r="E7" i="9"/>
  <c r="I4"/>
  <c r="M7"/>
  <c r="K10"/>
  <c r="M9"/>
  <c r="I10"/>
  <c r="E9"/>
  <c r="G4"/>
  <c r="K9"/>
  <c r="E8"/>
  <c r="M8"/>
  <c r="I9"/>
  <c r="E5"/>
  <c r="K7"/>
  <c r="M6"/>
  <c r="I7"/>
  <c r="M3"/>
  <c r="E6"/>
  <c r="K6"/>
  <c r="E4"/>
  <c r="M4"/>
  <c r="I6"/>
  <c r="M5"/>
  <c r="K5"/>
  <c r="I5"/>
  <c r="K3"/>
  <c r="E3"/>
  <c r="G3"/>
  <c r="G4" i="3"/>
  <c r="G6"/>
  <c r="K4"/>
  <c r="I4"/>
  <c r="I6"/>
  <c r="K6"/>
  <c r="M4" i="2"/>
  <c r="M5"/>
  <c r="M6"/>
  <c r="I17" i="8"/>
  <c r="I8"/>
  <c r="I24"/>
  <c r="I4"/>
  <c r="I6"/>
  <c r="G17"/>
  <c r="G8"/>
  <c r="G24"/>
  <c r="G4"/>
  <c r="G6"/>
  <c r="I14"/>
  <c r="I11"/>
  <c r="I12"/>
  <c r="I23"/>
  <c r="I18"/>
  <c r="E17"/>
  <c r="E8"/>
  <c r="E24"/>
  <c r="E4"/>
  <c r="E6"/>
  <c r="G14"/>
  <c r="G11"/>
  <c r="G12"/>
  <c r="G23"/>
  <c r="G18"/>
  <c r="I22"/>
  <c r="I9"/>
  <c r="I20"/>
  <c r="I15"/>
  <c r="I19"/>
  <c r="I16"/>
  <c r="M17"/>
  <c r="M8"/>
  <c r="M24"/>
  <c r="M4"/>
  <c r="M6"/>
  <c r="E14"/>
  <c r="E11"/>
  <c r="E12"/>
  <c r="E23"/>
  <c r="E18"/>
  <c r="E14" i="7"/>
  <c r="M14"/>
  <c r="E10"/>
  <c r="E3"/>
  <c r="E12"/>
  <c r="E5"/>
  <c r="E6"/>
  <c r="G10"/>
  <c r="G3"/>
  <c r="G12"/>
  <c r="G5"/>
  <c r="G6"/>
  <c r="I10"/>
  <c r="I3"/>
  <c r="I12"/>
  <c r="I5"/>
  <c r="I6"/>
  <c r="K10"/>
  <c r="K3"/>
  <c r="K12"/>
  <c r="K5"/>
  <c r="K6"/>
  <c r="K14"/>
  <c r="E23"/>
  <c r="E17"/>
  <c r="E22"/>
  <c r="E4"/>
  <c r="E7"/>
  <c r="G23"/>
  <c r="G17"/>
  <c r="G22"/>
  <c r="G4"/>
  <c r="G7"/>
  <c r="I23"/>
  <c r="I17"/>
  <c r="I22"/>
  <c r="I4"/>
  <c r="I7"/>
  <c r="K23"/>
  <c r="K17"/>
  <c r="K22"/>
  <c r="K4"/>
  <c r="K7"/>
  <c r="I14"/>
  <c r="E16"/>
  <c r="E21"/>
  <c r="E18"/>
  <c r="E11"/>
  <c r="E13"/>
  <c r="G16"/>
  <c r="G21"/>
  <c r="G18"/>
  <c r="G11"/>
  <c r="G13"/>
  <c r="I16"/>
  <c r="I21"/>
  <c r="I18"/>
  <c r="I11"/>
  <c r="I13"/>
  <c r="K16"/>
  <c r="K21"/>
  <c r="K18"/>
  <c r="K11"/>
  <c r="K13"/>
  <c r="E20"/>
  <c r="E15"/>
  <c r="E8"/>
  <c r="E9"/>
  <c r="E19"/>
  <c r="G20"/>
  <c r="G15"/>
  <c r="G8"/>
  <c r="G9"/>
  <c r="G19"/>
  <c r="I20"/>
  <c r="I15"/>
  <c r="I8"/>
  <c r="I9"/>
  <c r="I19"/>
  <c r="K20"/>
  <c r="K15"/>
  <c r="K8"/>
  <c r="K9"/>
  <c r="K19"/>
  <c r="K6" i="6"/>
  <c r="K3"/>
  <c r="I6"/>
  <c r="K4"/>
  <c r="I3"/>
  <c r="G6"/>
  <c r="I4"/>
  <c r="K7"/>
  <c r="E6"/>
  <c r="I3" i="4"/>
  <c r="E12"/>
  <c r="E7"/>
  <c r="E10"/>
  <c r="G12"/>
  <c r="G7"/>
  <c r="G10"/>
  <c r="I12"/>
  <c r="I7"/>
  <c r="I10"/>
  <c r="K12"/>
  <c r="K7"/>
  <c r="K10"/>
  <c r="G3"/>
  <c r="E14"/>
  <c r="E4"/>
  <c r="E13"/>
  <c r="G14"/>
  <c r="G4"/>
  <c r="G13"/>
  <c r="I14"/>
  <c r="I4"/>
  <c r="I13"/>
  <c r="K14"/>
  <c r="K4"/>
  <c r="K13"/>
  <c r="M3"/>
  <c r="E6"/>
  <c r="E15"/>
  <c r="E9"/>
  <c r="G6"/>
  <c r="G15"/>
  <c r="G9"/>
  <c r="I6"/>
  <c r="I15"/>
  <c r="I9"/>
  <c r="K6"/>
  <c r="K15"/>
  <c r="K9"/>
  <c r="E11"/>
  <c r="E5"/>
  <c r="E8"/>
  <c r="G11"/>
  <c r="G5"/>
  <c r="G8"/>
  <c r="I11"/>
  <c r="I5"/>
  <c r="I8"/>
  <c r="K11"/>
  <c r="K5"/>
  <c r="K8"/>
  <c r="E8" i="3"/>
  <c r="E5"/>
  <c r="M8"/>
  <c r="M5"/>
  <c r="E9"/>
  <c r="E7"/>
  <c r="G8"/>
  <c r="G5"/>
  <c r="M9"/>
  <c r="M7"/>
  <c r="E3"/>
  <c r="E10"/>
  <c r="G9"/>
  <c r="G7"/>
  <c r="I8"/>
  <c r="I5"/>
  <c r="M3"/>
  <c r="M10"/>
  <c r="E4"/>
  <c r="E6"/>
  <c r="I4" i="2"/>
  <c r="G4"/>
  <c r="E4"/>
  <c r="E8" i="1"/>
  <c r="M6"/>
  <c r="G8"/>
  <c r="M8"/>
  <c r="E6"/>
  <c r="M10"/>
  <c r="E4"/>
  <c r="E10"/>
  <c r="G5" i="2"/>
  <c r="K5"/>
  <c r="G6"/>
  <c r="K6"/>
  <c r="E5"/>
  <c r="E6"/>
  <c r="G5" i="1"/>
  <c r="I11"/>
  <c r="M5"/>
  <c r="E5"/>
  <c r="G11"/>
  <c r="I5"/>
  <c r="M7"/>
  <c r="M11"/>
  <c r="E7"/>
  <c r="E11"/>
  <c r="G10"/>
  <c r="M4"/>
  <c r="K9"/>
  <c r="K3"/>
  <c r="I9"/>
  <c r="I3"/>
  <c r="K7"/>
  <c r="K4"/>
  <c r="K6"/>
  <c r="M12"/>
  <c r="G9"/>
  <c r="G3"/>
  <c r="I7"/>
  <c r="I4"/>
  <c r="I6"/>
  <c r="K10"/>
  <c r="K8"/>
  <c r="E12"/>
  <c r="E9"/>
  <c r="E3"/>
  <c r="K12"/>
  <c r="I12"/>
</calcChain>
</file>

<file path=xl/sharedStrings.xml><?xml version="1.0" encoding="utf-8"?>
<sst xmlns="http://schemas.openxmlformats.org/spreadsheetml/2006/main" count="338" uniqueCount="122">
  <si>
    <t>note moyenne</t>
  </si>
  <si>
    <t>achats intégrés</t>
  </si>
  <si>
    <t>publicités</t>
  </si>
  <si>
    <t>Google Agenda</t>
  </si>
  <si>
    <t>Agenda Business</t>
  </si>
  <si>
    <t>oui</t>
  </si>
  <si>
    <t>aCalendar - calendrier agenda</t>
  </si>
  <si>
    <t>DigiCal Agenda 2016</t>
  </si>
  <si>
    <t>CalenGoo - Calendrier &amp; tâches</t>
  </si>
  <si>
    <t>ASUS What's Next</t>
  </si>
  <si>
    <t>compatibilité</t>
  </si>
  <si>
    <t>non</t>
  </si>
  <si>
    <t>Today Calendar 2016</t>
  </si>
  <si>
    <t>Agenda étudiant Pro</t>
  </si>
  <si>
    <t>prix</t>
  </si>
  <si>
    <t>Agenda étudiant</t>
  </si>
  <si>
    <t>DigiCal+ Agenda 2016</t>
  </si>
  <si>
    <t>Blue Mail - Email Courriel</t>
  </si>
  <si>
    <t>Yahoo Mail – Restez organisé!</t>
  </si>
  <si>
    <t>Gmail</t>
  </si>
  <si>
    <t>K-9 Mail</t>
  </si>
  <si>
    <t>Inbox by Gmail</t>
  </si>
  <si>
    <t>Newton Mail (prev. CloudMagic)</t>
  </si>
  <si>
    <t>Zoho Mail</t>
  </si>
  <si>
    <t>Microsoft Outlook</t>
  </si>
  <si>
    <t>nom</t>
  </si>
  <si>
    <t>Any.DO Liste de tâches</t>
  </si>
  <si>
    <t>Todoist: Liste des tâches</t>
  </si>
  <si>
    <t>Tasks To Do : To-Do List</t>
  </si>
  <si>
    <t>Firefox. Naviguez librement</t>
  </si>
  <si>
    <t>Navigateur Web Opera Mini</t>
  </si>
  <si>
    <t>Navigateur Opera</t>
  </si>
  <si>
    <t>Navigateur Google Chrome</t>
  </si>
  <si>
    <t>Firefox pour Android Beta</t>
  </si>
  <si>
    <t>Chrome Beta</t>
  </si>
  <si>
    <t>Opera pour Android bêta</t>
  </si>
  <si>
    <t>Gestionnaire de fichiers Asus</t>
  </si>
  <si>
    <t>Gestionnaire de Fichiers Cheetah Mobile</t>
  </si>
  <si>
    <t>ES Explorateur de Fichiers</t>
  </si>
  <si>
    <t>Gestionnaire de fichiers Gira Mobile</t>
  </si>
  <si>
    <t>ASTRO Gestionnaire de fichiers</t>
  </si>
  <si>
    <t>Gestionnaire de fichiers Moto</t>
  </si>
  <si>
    <t>Total Commander</t>
  </si>
  <si>
    <t>X-plore File Manager</t>
  </si>
  <si>
    <t>Solid Explorer Classic</t>
  </si>
  <si>
    <t>Solid Explorer File Manager</t>
  </si>
  <si>
    <t>Clean Master (Boost &amp; AppLock)</t>
  </si>
  <si>
    <t>File Explorer</t>
  </si>
  <si>
    <t>File Expert - File Manager</t>
  </si>
  <si>
    <t>TOPDOX File Manager &amp; Docs</t>
  </si>
  <si>
    <t>Waze - GPS, Cartes &amp; Trafic</t>
  </si>
  <si>
    <t>ViaMichelin: Iti, GPS, Trafic</t>
  </si>
  <si>
    <t>Navigation GPS &amp; Maps Sygic</t>
  </si>
  <si>
    <t>MapFactor: GPS Navigation</t>
  </si>
  <si>
    <t>Maps: GPS &amp; Transports Publics</t>
  </si>
  <si>
    <t>HERE WeGo</t>
  </si>
  <si>
    <t>GPS léger (GPSLogger)</t>
  </si>
  <si>
    <t>VLC for Android</t>
  </si>
  <si>
    <t>PlayerPro Music Player</t>
  </si>
  <si>
    <t>Poweramp</t>
  </si>
  <si>
    <t>jetAudio Music Player+EQ</t>
  </si>
  <si>
    <t>VLC for Android beta</t>
  </si>
  <si>
    <t>Poweramp Full Version Unlocker</t>
  </si>
  <si>
    <t>Pi Music Player</t>
  </si>
  <si>
    <t>Lecteur musique Mobi Player</t>
  </si>
  <si>
    <t>n7player Lecteur de Musique</t>
  </si>
  <si>
    <t>jetAudio Music Player+EQ Plus</t>
  </si>
  <si>
    <t>Samsung Music</t>
  </si>
  <si>
    <t>Lecteur musique -Music Player</t>
  </si>
  <si>
    <t>AIMP</t>
  </si>
  <si>
    <t>Lecteur de musique Vortex</t>
  </si>
  <si>
    <t>Musique gratuit Youtube Stream</t>
  </si>
  <si>
    <t>ViNyL Lecteur de musique</t>
  </si>
  <si>
    <t>Lecteur de Musique +</t>
  </si>
  <si>
    <t>USB Audio Player PRO</t>
  </si>
  <si>
    <t>Music Player Pro</t>
  </si>
  <si>
    <t>Musique Gratuit por SoundCloud</t>
  </si>
  <si>
    <t>FlipBeats | Top Music Player</t>
  </si>
  <si>
    <t>Mobile Security &amp; Antivirus</t>
  </si>
  <si>
    <t>AVG AntiVirus Android Gratuit</t>
  </si>
  <si>
    <t>CM Security AppLock Antivirus</t>
  </si>
  <si>
    <t>Norton Antivirus et Sécurité</t>
  </si>
  <si>
    <t>Avira Antivirus Security</t>
  </si>
  <si>
    <t>Kaspersky Antivirus &amp; Security</t>
  </si>
  <si>
    <t>AVG Antivirus PRO pour Android</t>
  </si>
  <si>
    <t>Bitdefender Antivirus Free</t>
  </si>
  <si>
    <t>AntiVirus FREE pour tablette</t>
  </si>
  <si>
    <t>Sécurité &amp; optimiseur Android McAfee</t>
  </si>
  <si>
    <t>Malwarebytes Anti-Malware</t>
  </si>
  <si>
    <t>Anti-virus Dr.Web Light</t>
  </si>
  <si>
    <t>CCleaner</t>
  </si>
  <si>
    <t>CM Security Lite - Antivirus</t>
  </si>
  <si>
    <t>AVG Protection pour Xperia™</t>
  </si>
  <si>
    <t>Clean Master Lite (Boost)</t>
  </si>
  <si>
    <t>Clean Master x86 (Intel CPU)</t>
  </si>
  <si>
    <t>AntiVirus PRO pour tablette</t>
  </si>
  <si>
    <t>Avast Cleanup</t>
  </si>
  <si>
    <t>360 Security Lite</t>
  </si>
  <si>
    <t>Mobile Security &amp; Antivirus Bitedefender</t>
  </si>
  <si>
    <t>CM Browser - Rapide, Sécurisé</t>
  </si>
  <si>
    <t>nombres de note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</si>
  <si>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</si>
  <si>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</si>
  <si>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</si>
  <si>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</si>
  <si>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</si>
  <si>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</si>
  <si>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</si>
  <si>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</si>
  <si>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</si>
  <si>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</si>
  <si>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</si>
  <si>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</si>
  <si>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</si>
  <si>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</si>
  <si>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</si>
  <si>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</si>
  <si>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</si>
  <si>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Evernote - organisez-vous.</t>
  </si>
  <si>
    <t>https://play.google.com/store/apps/details?id=com.google.android.calendar</t>
  </si>
  <si>
    <t>Colonne18</t>
  </si>
  <si>
    <t>adresse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</si>
</sst>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10" fontId="0" fillId="0" borderId="0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0" xfId="0" applyNumberFormat="1" applyBorder="1"/>
    <xf numFmtId="8" fontId="0" fillId="0" borderId="5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73"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/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</border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top style="thick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top style="thick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top style="thick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top style="thick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top style="thick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top style="thick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14" formatCode="0.00%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numFmt numFmtId="3" formatCode="#,##0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bottom style="thick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 style="thick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2" name="Tableau2" displayName="Tableau2" ref="A2:R12" totalsRowShown="0" headerRowDxfId="172" dataDxfId="171" tableBorderDxfId="170">
  <autoFilter ref="A2:R12"/>
  <sortState ref="A3:R12">
    <sortCondition descending="1" ref="B3:B12"/>
    <sortCondition descending="1" ref="E3:E12"/>
  </sortState>
  <tableColumns count="18">
    <tableColumn id="1" name="Colonne1" dataDxfId="169"/>
    <tableColumn id="2" name="Colonne2" dataDxfId="168"/>
    <tableColumn id="3" name="Colonne3" dataDxfId="167">
      <calculatedColumnFormula>mail!D3+mail!F3+mail!H3+mail!J3+mail!L3</calculatedColumnFormula>
    </tableColumn>
    <tableColumn id="4" name="Colonne4" dataDxfId="166"/>
    <tableColumn id="5" name="Colonne5" dataDxfId="165">
      <calculatedColumnFormula>mail!D3/mail!C3</calculatedColumnFormula>
    </tableColumn>
    <tableColumn id="6" name="Colonne6" dataDxfId="164"/>
    <tableColumn id="7" name="Colonne7" dataDxfId="163">
      <calculatedColumnFormula>mail!F3/mail!C3</calculatedColumnFormula>
    </tableColumn>
    <tableColumn id="8" name="Colonne8" dataDxfId="162"/>
    <tableColumn id="9" name="Colonne9" dataDxfId="161">
      <calculatedColumnFormula>mail!H3/mail!C3</calculatedColumnFormula>
    </tableColumn>
    <tableColumn id="10" name="Colonne10" dataDxfId="160"/>
    <tableColumn id="11" name="Colonne11" dataDxfId="159">
      <calculatedColumnFormula>mail!J3/mail!C3</calculatedColumnFormula>
    </tableColumn>
    <tableColumn id="12" name="Colonne12" dataDxfId="158"/>
    <tableColumn id="13" name="Colonne13" dataDxfId="157">
      <calculatedColumnFormula>mail!L3/mail!C3</calculatedColumnFormula>
    </tableColumn>
    <tableColumn id="14" name="Colonne14" dataDxfId="156"/>
    <tableColumn id="15" name="Colonne15" dataDxfId="155"/>
    <tableColumn id="16" name="Colonne16" dataDxfId="154"/>
    <tableColumn id="17" name="Colonne17" dataDxfId="153"/>
    <tableColumn id="18" name="Colonne18" dataDxfId="152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A2:Q10" totalsRowShown="0" headerRowDxfId="151" dataDxfId="149" headerRowBorderDxfId="150" tableBorderDxfId="148" totalsRowBorderDxfId="147">
  <autoFilter ref="A2:Q10"/>
  <sortState ref="A3:Q10">
    <sortCondition descending="1" ref="B3:B10"/>
    <sortCondition descending="1" ref="C3:C10"/>
  </sortState>
  <tableColumns count="17">
    <tableColumn id="1" name="Colonne1" dataDxfId="146"/>
    <tableColumn id="2" name="Colonne2" dataDxfId="145"/>
    <tableColumn id="3" name="Colonne3" dataDxfId="144">
      <calculatedColumnFormula>D3+F3+H3+J3+L3</calculatedColumnFormula>
    </tableColumn>
    <tableColumn id="4" name="Colonne4" dataDxfId="143"/>
    <tableColumn id="5" name="Colonne5" dataDxfId="142">
      <calculatedColumnFormula>D3/C3</calculatedColumnFormula>
    </tableColumn>
    <tableColumn id="6" name="Colonne6" dataDxfId="141"/>
    <tableColumn id="7" name="Colonne7" dataDxfId="140">
      <calculatedColumnFormula>F3/C3</calculatedColumnFormula>
    </tableColumn>
    <tableColumn id="8" name="Colonne8" dataDxfId="139"/>
    <tableColumn id="9" name="Colonne9" dataDxfId="138">
      <calculatedColumnFormula>H3/C3</calculatedColumnFormula>
    </tableColumn>
    <tableColumn id="10" name="Colonne10" dataDxfId="137"/>
    <tableColumn id="11" name="Colonne11" dataDxfId="136">
      <calculatedColumnFormula>J3/C3</calculatedColumnFormula>
    </tableColumn>
    <tableColumn id="12" name="Colonne12" dataDxfId="135"/>
    <tableColumn id="13" name="Colonne13" dataDxfId="134">
      <calculatedColumnFormula>L3/C3</calculatedColumnFormula>
    </tableColumn>
    <tableColumn id="14" name="Colonne14" dataDxfId="133"/>
    <tableColumn id="15" name="Colonne15" dataDxfId="132"/>
    <tableColumn id="16" name="Colonne16" dataDxfId="131"/>
    <tableColumn id="17" name="Colonne17" dataDxfId="130"/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Q6" totalsRowShown="0" headerRowDxfId="129" dataDxfId="127" headerRowBorderDxfId="128" tableBorderDxfId="126" totalsRowBorderDxfId="125">
  <autoFilter ref="A2:Q6"/>
  <sortState ref="A3:Q6">
    <sortCondition descending="1" ref="B3:B6"/>
    <sortCondition descending="1" ref="D3:D6"/>
  </sortState>
  <tableColumns count="17">
    <tableColumn id="1" name="Colonne1" dataDxfId="124"/>
    <tableColumn id="2" name="Colonne2" dataDxfId="123"/>
    <tableColumn id="3" name="Colonne3" dataDxfId="122">
      <calculatedColumnFormula>D3+F3+H3+J3+L3</calculatedColumnFormula>
    </tableColumn>
    <tableColumn id="4" name="Colonne4" dataDxfId="121"/>
    <tableColumn id="5" name="Colonne5" dataDxfId="120">
      <calculatedColumnFormula>D3/C3</calculatedColumnFormula>
    </tableColumn>
    <tableColumn id="6" name="Colonne6" dataDxfId="119"/>
    <tableColumn id="7" name="Colonne7" dataDxfId="118">
      <calculatedColumnFormula>F3/C3</calculatedColumnFormula>
    </tableColumn>
    <tableColumn id="8" name="Colonne8" dataDxfId="117"/>
    <tableColumn id="9" name="Colonne9" dataDxfId="116">
      <calculatedColumnFormula>H3/C3</calculatedColumnFormula>
    </tableColumn>
    <tableColumn id="10" name="Colonne10" dataDxfId="115"/>
    <tableColumn id="11" name="Colonne11" dataDxfId="114">
      <calculatedColumnFormula>J3/C3</calculatedColumnFormula>
    </tableColumn>
    <tableColumn id="12" name="Colonne12" dataDxfId="113"/>
    <tableColumn id="13" name="Colonne13" dataDxfId="112">
      <calculatedColumnFormula>L3/C3</calculatedColumnFormula>
    </tableColumn>
    <tableColumn id="14" name="Colonne14" dataDxfId="111"/>
    <tableColumn id="15" name="Colonne15" dataDxfId="110"/>
    <tableColumn id="16" name="Colonne16" dataDxfId="109"/>
    <tableColumn id="17" name="Colonne17" dataDxfId="108"/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Q10" totalsRowShown="0" headerRowDxfId="107" dataDxfId="105" headerRowBorderDxfId="106" tableBorderDxfId="104" totalsRowBorderDxfId="103">
  <autoFilter ref="A2:Q10"/>
  <sortState ref="A3:Q10">
    <sortCondition descending="1" ref="B3:B10"/>
    <sortCondition descending="1" ref="E3:E10"/>
  </sortState>
  <tableColumns count="17">
    <tableColumn id="1" name="Colonne1" dataDxfId="102"/>
    <tableColumn id="2" name="Colonne2" dataDxfId="101"/>
    <tableColumn id="3" name="Colonne3" dataDxfId="100">
      <calculatedColumnFormula>D3+F3+H3+J3+L3</calculatedColumnFormula>
    </tableColumn>
    <tableColumn id="4" name="Colonne4" dataDxfId="99"/>
    <tableColumn id="5" name="Colonne5" dataDxfId="98">
      <calculatedColumnFormula>D3/C3</calculatedColumnFormula>
    </tableColumn>
    <tableColumn id="6" name="Colonne6" dataDxfId="97"/>
    <tableColumn id="7" name="Colonne7" dataDxfId="96">
      <calculatedColumnFormula>F3/C3</calculatedColumnFormula>
    </tableColumn>
    <tableColumn id="8" name="Colonne8" dataDxfId="95"/>
    <tableColumn id="9" name="Colonne9" dataDxfId="94">
      <calculatedColumnFormula>H3/C3</calculatedColumnFormula>
    </tableColumn>
    <tableColumn id="10" name="Colonne10" dataDxfId="93"/>
    <tableColumn id="11" name="Colonne11" dataDxfId="92">
      <calculatedColumnFormula>J3/C3</calculatedColumnFormula>
    </tableColumn>
    <tableColumn id="12" name="Colonne12" dataDxfId="91"/>
    <tableColumn id="13" name="Colonne13" dataDxfId="90">
      <calculatedColumnFormula>L3/C3</calculatedColumnFormula>
    </tableColumn>
    <tableColumn id="14" name="Colonne14" dataDxfId="89"/>
    <tableColumn id="15" name="Colonne15" dataDxfId="88"/>
    <tableColumn id="16" name="Colonne16" dataDxfId="87"/>
    <tableColumn id="17" name="Colonne17" dataDxfId="86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Q15" totalsRowShown="0" headerRowDxfId="85" dataDxfId="83" headerRowBorderDxfId="84" tableBorderDxfId="82" totalsRowBorderDxfId="81">
  <autoFilter ref="A2:Q15"/>
  <sortState ref="A3:Q15">
    <sortCondition descending="1" ref="B3:B15"/>
    <sortCondition descending="1" ref="E3:E15"/>
  </sortState>
  <tableColumns count="17">
    <tableColumn id="1" name="Colonne1" dataDxfId="80"/>
    <tableColumn id="2" name="Colonne2" dataDxfId="79"/>
    <tableColumn id="3" name="Colonne3" dataDxfId="78">
      <calculatedColumnFormula>D3+F3+H3+J3+L3</calculatedColumnFormula>
    </tableColumn>
    <tableColumn id="4" name="Colonne4" dataDxfId="77"/>
    <tableColumn id="5" name="Colonne5" dataDxfId="76">
      <calculatedColumnFormula>D3/C3</calculatedColumnFormula>
    </tableColumn>
    <tableColumn id="6" name="Colonne6" dataDxfId="75"/>
    <tableColumn id="7" name="Colonne7" dataDxfId="74">
      <calculatedColumnFormula>F3/C3</calculatedColumnFormula>
    </tableColumn>
    <tableColumn id="8" name="Colonne8" dataDxfId="73"/>
    <tableColumn id="9" name="Colonne9" dataDxfId="72">
      <calculatedColumnFormula>H3/C3</calculatedColumnFormula>
    </tableColumn>
    <tableColumn id="10" name="Colonne10" dataDxfId="71"/>
    <tableColumn id="11" name="Colonne11" dataDxfId="70">
      <calculatedColumnFormula>J3/C3</calculatedColumnFormula>
    </tableColumn>
    <tableColumn id="12" name="Colonne12" dataDxfId="69"/>
    <tableColumn id="13" name="Colonne13" dataDxfId="68">
      <calculatedColumnFormula>L3/C3</calculatedColumnFormula>
    </tableColumn>
    <tableColumn id="14" name="Colonne14" dataDxfId="67"/>
    <tableColumn id="15" name="Colonne15" dataDxfId="66"/>
    <tableColumn id="16" name="Colonne16" dataDxfId="65"/>
    <tableColumn id="17" name="Colonne17" dataDxfId="64"/>
  </tableColumns>
  <tableStyleInfo name="TableStyleDark1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2:Q8" totalsRowShown="0" headerRowDxfId="63" dataDxfId="61" headerRowBorderDxfId="62" tableBorderDxfId="60" totalsRowBorderDxfId="59">
  <autoFilter ref="A2:Q8"/>
  <sortState ref="A3:Q8">
    <sortCondition descending="1" ref="B3:B8"/>
    <sortCondition descending="1" ref="E3:E8"/>
  </sortState>
  <tableColumns count="17">
    <tableColumn id="1" name="Colonne1" dataDxfId="58"/>
    <tableColumn id="2" name="Colonne2" dataDxfId="57"/>
    <tableColumn id="3" name="Colonne3" dataDxfId="56">
      <calculatedColumnFormula>D3+F3+H3+J3+L3</calculatedColumnFormula>
    </tableColumn>
    <tableColumn id="4" name="Colonne4" dataDxfId="55"/>
    <tableColumn id="5" name="Colonne5" dataDxfId="54">
      <calculatedColumnFormula>D3/C3</calculatedColumnFormula>
    </tableColumn>
    <tableColumn id="6" name="Colonne6" dataDxfId="53"/>
    <tableColumn id="7" name="Colonne7" dataDxfId="52">
      <calculatedColumnFormula>F3/C3</calculatedColumnFormula>
    </tableColumn>
    <tableColumn id="8" name="Colonne8" dataDxfId="51"/>
    <tableColumn id="9" name="Colonne9" dataDxfId="50">
      <calculatedColumnFormula>H3/C3</calculatedColumnFormula>
    </tableColumn>
    <tableColumn id="10" name="Colonne10" dataDxfId="49"/>
    <tableColumn id="11" name="Colonne11" dataDxfId="48">
      <calculatedColumnFormula>J3/C3</calculatedColumnFormula>
    </tableColumn>
    <tableColumn id="12" name="Colonne12" dataDxfId="47"/>
    <tableColumn id="13" name="Colonne13" dataDxfId="46">
      <calculatedColumnFormula>L3/C3</calculatedColumnFormula>
    </tableColumn>
    <tableColumn id="14" name="Colonne14" dataDxfId="45"/>
    <tableColumn id="15" name="Colonne15" dataDxfId="44"/>
    <tableColumn id="16" name="Colonne16" dataDxfId="43"/>
    <tableColumn id="17" name="Colonne17" dataDxfId="42"/>
  </tableColumns>
  <tableStyleInfo name="TableStyleDark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Q23" totalsRowShown="0" headerRowDxfId="41" dataDxfId="39" headerRowBorderDxfId="40" tableBorderDxfId="38" totalsRowBorderDxfId="37">
  <autoFilter ref="A2:Q23"/>
  <sortState ref="A3:Q23">
    <sortCondition descending="1" ref="B3:B23"/>
    <sortCondition descending="1" ref="E3:E23"/>
  </sortState>
  <tableColumns count="17">
    <tableColumn id="1" name="Colonne1" dataDxfId="36"/>
    <tableColumn id="2" name="Colonne2" dataDxfId="35"/>
    <tableColumn id="3" name="Colonne3" dataDxfId="34">
      <calculatedColumnFormula>D3+F3+H3+J3+L3</calculatedColumnFormula>
    </tableColumn>
    <tableColumn id="4" name="Colonne4" dataDxfId="33"/>
    <tableColumn id="5" name="Colonne5" dataDxfId="32">
      <calculatedColumnFormula>D3/C3</calculatedColumnFormula>
    </tableColumn>
    <tableColumn id="6" name="Colonne6" dataDxfId="31"/>
    <tableColumn id="7" name="Colonne7" dataDxfId="30">
      <calculatedColumnFormula>F3/C3</calculatedColumnFormula>
    </tableColumn>
    <tableColumn id="8" name="Colonne8" dataDxfId="29"/>
    <tableColumn id="9" name="Colonne9" dataDxfId="28">
      <calculatedColumnFormula>H3/C3</calculatedColumnFormula>
    </tableColumn>
    <tableColumn id="10" name="Colonne10" dataDxfId="27"/>
    <tableColumn id="11" name="Colonne11" dataDxfId="26">
      <calculatedColumnFormula>J3/C3</calculatedColumnFormula>
    </tableColumn>
    <tableColumn id="12" name="Colonne12" dataDxfId="25"/>
    <tableColumn id="13" name="Colonne13" dataDxfId="24">
      <calculatedColumnFormula>L3/C3</calculatedColumnFormula>
    </tableColumn>
    <tableColumn id="14" name="Colonne14" dataDxfId="23"/>
    <tableColumn id="15" name="Colonne15" dataDxfId="22"/>
    <tableColumn id="16" name="Colonne16" dataDxfId="21"/>
    <tableColumn id="17" name="Colonne17" dataDxfId="20"/>
  </tableColumns>
  <tableStyleInfo name="TableStyleDark3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2:Q24" totalsRowShown="0" headerRowDxfId="19" dataDxfId="18" tableBorderDxfId="17">
  <autoFilter ref="A2:Q24"/>
  <sortState ref="A3:Q24">
    <sortCondition descending="1" ref="B3:B24"/>
    <sortCondition descending="1" ref="E3:E24"/>
  </sortState>
  <tableColumns count="17">
    <tableColumn id="1" name="Colonne1" dataDxfId="16"/>
    <tableColumn id="2" name="Colonne2" dataDxfId="15"/>
    <tableColumn id="3" name="Colonne3" dataDxfId="14">
      <calculatedColumnFormula>D3+F3+H3+J3+L3</calculatedColumnFormula>
    </tableColumn>
    <tableColumn id="4" name="Colonne4" dataDxfId="13"/>
    <tableColumn id="5" name="Colonne5" dataDxfId="12">
      <calculatedColumnFormula>D3/C3</calculatedColumnFormula>
    </tableColumn>
    <tableColumn id="6" name="Colonne6" dataDxfId="11"/>
    <tableColumn id="7" name="Colonne7" dataDxfId="10">
      <calculatedColumnFormula>F3/C3</calculatedColumnFormula>
    </tableColumn>
    <tableColumn id="8" name="Colonne8" dataDxfId="9"/>
    <tableColumn id="9" name="Colonne9" dataDxfId="8">
      <calculatedColumnFormula>H3/C3</calculatedColumnFormula>
    </tableColumn>
    <tableColumn id="10" name="Colonne10" dataDxfId="7"/>
    <tableColumn id="11" name="Colonne11" dataDxfId="6">
      <calculatedColumnFormula>J3/C3</calculatedColumnFormula>
    </tableColumn>
    <tableColumn id="12" name="Colonne12" dataDxfId="5"/>
    <tableColumn id="13" name="Colonne13" dataDxfId="4">
      <calculatedColumnFormula>L3/C3</calculatedColumnFormula>
    </tableColumn>
    <tableColumn id="14" name="Colonne14" dataDxfId="3"/>
    <tableColumn id="15" name="Colonne15" dataDxfId="2"/>
    <tableColumn id="16" name="Colonne16" dataDxfId="1"/>
    <tableColumn id="17" name="Colonne17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workbookViewId="0">
      <pane xSplit="1" topLeftCell="B1" activePane="topRight" state="frozen"/>
      <selection pane="topRight" activeCell="A7" sqref="A7"/>
    </sheetView>
  </sheetViews>
  <sheetFormatPr baseColWidth="10" defaultRowHeight="15"/>
  <cols>
    <col min="1" max="1" width="30" bestFit="1" customWidth="1"/>
    <col min="2" max="2" width="14" bestFit="1" customWidth="1"/>
    <col min="3" max="3" width="16.28515625" bestFit="1" customWidth="1"/>
    <col min="4" max="4" width="12.5703125" bestFit="1" customWidth="1"/>
    <col min="5" max="5" width="16.7109375" bestFit="1" customWidth="1"/>
    <col min="6" max="9" width="11.5703125" customWidth="1"/>
    <col min="10" max="13" width="12.5703125" customWidth="1"/>
    <col min="14" max="14" width="14.28515625" bestFit="1" customWidth="1"/>
    <col min="15" max="15" width="12.5703125" customWidth="1"/>
    <col min="16" max="16" width="12.85546875" bestFit="1" customWidth="1"/>
    <col min="17" max="17" width="12.5703125" customWidth="1"/>
    <col min="18" max="18" width="70.85546875" bestFit="1" customWidth="1"/>
  </cols>
  <sheetData>
    <row r="1" spans="1:18" ht="27" customHeight="1" thickTop="1" thickBot="1">
      <c r="A1" s="9" t="s">
        <v>25</v>
      </c>
      <c r="B1" s="9" t="s">
        <v>0</v>
      </c>
      <c r="C1" s="9" t="s">
        <v>100</v>
      </c>
      <c r="D1" s="31">
        <v>5</v>
      </c>
      <c r="E1" s="31"/>
      <c r="F1" s="31">
        <v>4</v>
      </c>
      <c r="G1" s="31"/>
      <c r="H1" s="31">
        <v>3</v>
      </c>
      <c r="I1" s="31"/>
      <c r="J1" s="31">
        <v>2</v>
      </c>
      <c r="K1" s="31"/>
      <c r="L1" s="31">
        <v>1</v>
      </c>
      <c r="M1" s="31"/>
      <c r="N1" s="9" t="s">
        <v>1</v>
      </c>
      <c r="O1" s="9" t="s">
        <v>2</v>
      </c>
      <c r="P1" s="9" t="s">
        <v>10</v>
      </c>
      <c r="Q1" s="9" t="s">
        <v>14</v>
      </c>
      <c r="R1" s="26" t="s">
        <v>121</v>
      </c>
    </row>
    <row r="2" spans="1:18" ht="27" customHeight="1" thickTop="1" thickBot="1">
      <c r="A2" s="9" t="s">
        <v>101</v>
      </c>
      <c r="B2" s="9" t="s">
        <v>102</v>
      </c>
      <c r="C2" s="9" t="s">
        <v>103</v>
      </c>
      <c r="D2" s="9" t="s">
        <v>104</v>
      </c>
      <c r="E2" s="6" t="s">
        <v>105</v>
      </c>
      <c r="F2" s="9" t="s">
        <v>106</v>
      </c>
      <c r="G2" s="6" t="s">
        <v>107</v>
      </c>
      <c r="H2" s="9" t="s">
        <v>108</v>
      </c>
      <c r="I2" s="6" t="s">
        <v>109</v>
      </c>
      <c r="J2" s="9" t="s">
        <v>110</v>
      </c>
      <c r="K2" s="6" t="s">
        <v>111</v>
      </c>
      <c r="L2" s="9" t="s">
        <v>112</v>
      </c>
      <c r="M2" s="6" t="s">
        <v>113</v>
      </c>
      <c r="N2" s="9" t="s">
        <v>114</v>
      </c>
      <c r="O2" s="9" t="s">
        <v>115</v>
      </c>
      <c r="P2" s="9" t="s">
        <v>116</v>
      </c>
      <c r="Q2" s="9" t="s">
        <v>117</v>
      </c>
      <c r="R2" s="9" t="s">
        <v>120</v>
      </c>
    </row>
    <row r="3" spans="1:18" ht="27" customHeight="1" thickTop="1" thickBot="1">
      <c r="A3" s="9" t="s">
        <v>8</v>
      </c>
      <c r="B3" s="9">
        <v>4.5999999999999996</v>
      </c>
      <c r="C3" s="22">
        <f t="shared" ref="C3:C12" si="0">D3+F3+H3+J3+L3</f>
        <v>7388</v>
      </c>
      <c r="D3" s="22">
        <v>5649</v>
      </c>
      <c r="E3" s="6">
        <f t="shared" ref="E3:E12" si="1">D3/C3</f>
        <v>0.76461829994585817</v>
      </c>
      <c r="F3" s="22">
        <v>1211</v>
      </c>
      <c r="G3" s="6">
        <f t="shared" ref="G3:G12" si="2">F3/C3</f>
        <v>0.16391445587439091</v>
      </c>
      <c r="H3" s="22">
        <v>279</v>
      </c>
      <c r="I3" s="6">
        <f t="shared" ref="I3:I12" si="3">H3/C3</f>
        <v>3.7763941526800217E-2</v>
      </c>
      <c r="J3" s="22">
        <v>105</v>
      </c>
      <c r="K3" s="6">
        <f t="shared" ref="K3:K12" si="4">J3/C3</f>
        <v>1.42122360584732E-2</v>
      </c>
      <c r="L3" s="22">
        <v>144</v>
      </c>
      <c r="M3" s="6">
        <f t="shared" ref="M3:M12" si="5">L3/C3</f>
        <v>1.9491066594477531E-2</v>
      </c>
      <c r="N3" s="9"/>
      <c r="O3" s="9"/>
      <c r="P3" s="9"/>
      <c r="Q3" s="30">
        <v>5.39</v>
      </c>
      <c r="R3" s="9"/>
    </row>
    <row r="4" spans="1:18" ht="27" customHeight="1" thickTop="1" thickBot="1">
      <c r="A4" s="27" t="s">
        <v>9</v>
      </c>
      <c r="B4" s="27">
        <v>4.5999999999999996</v>
      </c>
      <c r="C4" s="28">
        <f t="shared" si="0"/>
        <v>72240</v>
      </c>
      <c r="D4" s="28">
        <v>55188</v>
      </c>
      <c r="E4" s="29">
        <f t="shared" si="1"/>
        <v>0.76395348837209298</v>
      </c>
      <c r="F4" s="28">
        <v>11057</v>
      </c>
      <c r="G4" s="29">
        <f t="shared" si="2"/>
        <v>0.1530592469545958</v>
      </c>
      <c r="H4" s="28">
        <v>3739</v>
      </c>
      <c r="I4" s="29">
        <f t="shared" si="3"/>
        <v>5.1758028792912511E-2</v>
      </c>
      <c r="J4" s="28">
        <v>881</v>
      </c>
      <c r="K4" s="29">
        <f t="shared" si="4"/>
        <v>1.219545957918051E-2</v>
      </c>
      <c r="L4" s="28">
        <v>1375</v>
      </c>
      <c r="M4" s="29">
        <f t="shared" si="5"/>
        <v>1.903377630121816E-2</v>
      </c>
      <c r="N4" s="27"/>
      <c r="O4" s="27"/>
      <c r="P4" s="21" t="s">
        <v>11</v>
      </c>
      <c r="Q4" s="27"/>
      <c r="R4" s="9"/>
    </row>
    <row r="5" spans="1:18" ht="27" customHeight="1" thickTop="1" thickBot="1">
      <c r="A5" s="9" t="s">
        <v>13</v>
      </c>
      <c r="B5" s="9">
        <v>4.5999999999999996</v>
      </c>
      <c r="C5" s="22">
        <f t="shared" si="0"/>
        <v>643</v>
      </c>
      <c r="D5" s="22">
        <v>463</v>
      </c>
      <c r="E5" s="6">
        <f t="shared" si="1"/>
        <v>0.72006220839813373</v>
      </c>
      <c r="F5" s="22">
        <v>116</v>
      </c>
      <c r="G5" s="6">
        <f t="shared" si="2"/>
        <v>0.18040435458786935</v>
      </c>
      <c r="H5" s="22">
        <v>40</v>
      </c>
      <c r="I5" s="6">
        <f t="shared" si="3"/>
        <v>6.2208398133748059E-2</v>
      </c>
      <c r="J5" s="22">
        <v>8</v>
      </c>
      <c r="K5" s="6">
        <f t="shared" si="4"/>
        <v>1.2441679626749611E-2</v>
      </c>
      <c r="L5" s="22">
        <v>16</v>
      </c>
      <c r="M5" s="6">
        <f t="shared" si="5"/>
        <v>2.4883359253499222E-2</v>
      </c>
      <c r="N5" s="9"/>
      <c r="O5" s="9"/>
      <c r="P5" s="9"/>
      <c r="Q5" s="30">
        <v>1.99</v>
      </c>
      <c r="R5" s="9"/>
    </row>
    <row r="6" spans="1:18" ht="27" customHeight="1" thickTop="1" thickBot="1">
      <c r="A6" s="9" t="s">
        <v>4</v>
      </c>
      <c r="B6" s="9">
        <v>4.5</v>
      </c>
      <c r="C6" s="22">
        <f t="shared" si="0"/>
        <v>32725</v>
      </c>
      <c r="D6" s="22">
        <v>22889</v>
      </c>
      <c r="E6" s="6">
        <f t="shared" si="1"/>
        <v>0.69943468296409472</v>
      </c>
      <c r="F6" s="22">
        <v>6423</v>
      </c>
      <c r="G6" s="6">
        <f t="shared" si="2"/>
        <v>0.19627196333078686</v>
      </c>
      <c r="H6" s="22">
        <v>1524</v>
      </c>
      <c r="I6" s="6">
        <f t="shared" si="3"/>
        <v>4.6569900687547745E-2</v>
      </c>
      <c r="J6" s="22">
        <v>890</v>
      </c>
      <c r="K6" s="6">
        <f t="shared" si="4"/>
        <v>2.7196333078686019E-2</v>
      </c>
      <c r="L6" s="22">
        <v>999</v>
      </c>
      <c r="M6" s="6">
        <f t="shared" si="5"/>
        <v>3.0527119938884646E-2</v>
      </c>
      <c r="N6" s="21" t="s">
        <v>5</v>
      </c>
      <c r="O6" s="9"/>
      <c r="P6" s="9"/>
      <c r="Q6" s="9"/>
      <c r="R6" s="9"/>
    </row>
    <row r="7" spans="1:18" ht="27" customHeight="1" thickTop="1" thickBot="1">
      <c r="A7" s="9" t="s">
        <v>16</v>
      </c>
      <c r="B7" s="9">
        <v>4.5</v>
      </c>
      <c r="C7" s="22">
        <f t="shared" si="0"/>
        <v>11348</v>
      </c>
      <c r="D7" s="22">
        <v>7867</v>
      </c>
      <c r="E7" s="6">
        <f t="shared" si="1"/>
        <v>0.69324991187874518</v>
      </c>
      <c r="F7" s="22">
        <v>2546</v>
      </c>
      <c r="G7" s="6">
        <f t="shared" si="2"/>
        <v>0.2243567148396193</v>
      </c>
      <c r="H7" s="22">
        <v>459</v>
      </c>
      <c r="I7" s="6">
        <f t="shared" si="3"/>
        <v>4.0447655974621077E-2</v>
      </c>
      <c r="J7" s="22">
        <v>194</v>
      </c>
      <c r="K7" s="6">
        <f t="shared" si="4"/>
        <v>1.709552344025379E-2</v>
      </c>
      <c r="L7" s="22">
        <v>282</v>
      </c>
      <c r="M7" s="6">
        <f t="shared" si="5"/>
        <v>2.4850193866760663E-2</v>
      </c>
      <c r="N7" s="9"/>
      <c r="O7" s="9"/>
      <c r="P7" s="9"/>
      <c r="Q7" s="9"/>
      <c r="R7" s="9"/>
    </row>
    <row r="8" spans="1:18" ht="27" customHeight="1" thickTop="1" thickBot="1">
      <c r="A8" s="9" t="s">
        <v>6</v>
      </c>
      <c r="B8" s="9">
        <v>4.4000000000000004</v>
      </c>
      <c r="C8" s="22">
        <f t="shared" si="0"/>
        <v>74487</v>
      </c>
      <c r="D8" s="22">
        <v>46971</v>
      </c>
      <c r="E8" s="6">
        <f t="shared" si="1"/>
        <v>0.63059325788392606</v>
      </c>
      <c r="F8" s="22">
        <v>17304</v>
      </c>
      <c r="G8" s="6">
        <f t="shared" si="2"/>
        <v>0.23230899351564702</v>
      </c>
      <c r="H8" s="22">
        <v>5010</v>
      </c>
      <c r="I8" s="6">
        <f t="shared" si="3"/>
        <v>6.726005880220709E-2</v>
      </c>
      <c r="J8" s="22">
        <v>2233</v>
      </c>
      <c r="K8" s="6">
        <f t="shared" si="4"/>
        <v>2.9978385490085517E-2</v>
      </c>
      <c r="L8" s="22">
        <v>2969</v>
      </c>
      <c r="M8" s="6">
        <f t="shared" si="5"/>
        <v>3.9859304308134308E-2</v>
      </c>
      <c r="N8" s="21" t="s">
        <v>5</v>
      </c>
      <c r="O8" s="9"/>
      <c r="P8" s="9"/>
      <c r="Q8" s="9"/>
      <c r="R8" s="9"/>
    </row>
    <row r="9" spans="1:18" ht="27" customHeight="1" thickTop="1" thickBot="1">
      <c r="A9" s="9" t="s">
        <v>15</v>
      </c>
      <c r="B9" s="9">
        <v>4.3</v>
      </c>
      <c r="C9" s="22">
        <f t="shared" si="0"/>
        <v>33243</v>
      </c>
      <c r="D9" s="22">
        <v>21317</v>
      </c>
      <c r="E9" s="6">
        <f t="shared" si="1"/>
        <v>0.64124778148783201</v>
      </c>
      <c r="F9" s="22">
        <v>6265</v>
      </c>
      <c r="G9" s="6">
        <f t="shared" si="2"/>
        <v>0.18846072857443671</v>
      </c>
      <c r="H9" s="22">
        <v>3025</v>
      </c>
      <c r="I9" s="6">
        <f t="shared" si="3"/>
        <v>9.0996600788135845E-2</v>
      </c>
      <c r="J9" s="22">
        <v>1160</v>
      </c>
      <c r="K9" s="6">
        <f t="shared" si="4"/>
        <v>3.4894564269169447E-2</v>
      </c>
      <c r="L9" s="22">
        <v>1476</v>
      </c>
      <c r="M9" s="6">
        <f t="shared" si="5"/>
        <v>4.4400324880425952E-2</v>
      </c>
      <c r="N9" s="9"/>
      <c r="O9" s="9"/>
      <c r="P9" s="9"/>
      <c r="Q9" s="9"/>
      <c r="R9" s="9"/>
    </row>
    <row r="10" spans="1:18" ht="27" customHeight="1" thickTop="1" thickBot="1">
      <c r="A10" s="9" t="s">
        <v>12</v>
      </c>
      <c r="B10" s="9">
        <v>4.3</v>
      </c>
      <c r="C10" s="22">
        <f t="shared" si="0"/>
        <v>15365</v>
      </c>
      <c r="D10" s="22">
        <v>9107</v>
      </c>
      <c r="E10" s="6">
        <f t="shared" si="1"/>
        <v>0.59271070615034172</v>
      </c>
      <c r="F10" s="22">
        <v>3701</v>
      </c>
      <c r="G10" s="6">
        <f t="shared" si="2"/>
        <v>0.24087211194272698</v>
      </c>
      <c r="H10" s="22">
        <v>1210</v>
      </c>
      <c r="I10" s="6">
        <f t="shared" si="3"/>
        <v>7.8750406768630002E-2</v>
      </c>
      <c r="J10" s="22">
        <v>489</v>
      </c>
      <c r="K10" s="6">
        <f t="shared" si="4"/>
        <v>3.1825577611454603E-2</v>
      </c>
      <c r="L10" s="22">
        <v>858</v>
      </c>
      <c r="M10" s="6">
        <f t="shared" si="5"/>
        <v>5.5841197526846728E-2</v>
      </c>
      <c r="N10" s="9"/>
      <c r="O10" s="9"/>
      <c r="P10" s="9"/>
      <c r="Q10" s="9"/>
      <c r="R10" s="9"/>
    </row>
    <row r="11" spans="1:18" ht="27" customHeight="1" thickTop="1" thickBot="1">
      <c r="A11" s="9" t="s">
        <v>7</v>
      </c>
      <c r="B11" s="9">
        <v>4.3</v>
      </c>
      <c r="C11" s="22">
        <f t="shared" si="0"/>
        <v>107809</v>
      </c>
      <c r="D11" s="22">
        <v>62115</v>
      </c>
      <c r="E11" s="6">
        <f t="shared" si="1"/>
        <v>0.57615783468912618</v>
      </c>
      <c r="F11" s="22">
        <v>31511</v>
      </c>
      <c r="G11" s="6">
        <f t="shared" si="2"/>
        <v>0.29228543071543195</v>
      </c>
      <c r="H11" s="22">
        <v>7635</v>
      </c>
      <c r="I11" s="6">
        <f t="shared" si="3"/>
        <v>7.0819690378354311E-2</v>
      </c>
      <c r="J11" s="22">
        <v>2689</v>
      </c>
      <c r="K11" s="6">
        <f t="shared" si="4"/>
        <v>2.4942258995074622E-2</v>
      </c>
      <c r="L11" s="22">
        <v>3859</v>
      </c>
      <c r="M11" s="6">
        <f t="shared" si="5"/>
        <v>3.5794785222013008E-2</v>
      </c>
      <c r="N11" s="21" t="s">
        <v>5</v>
      </c>
      <c r="O11" s="9"/>
      <c r="P11" s="9"/>
      <c r="Q11" s="9"/>
      <c r="R11" s="9"/>
    </row>
    <row r="12" spans="1:18" ht="27" customHeight="1" thickTop="1" thickBot="1">
      <c r="A12" s="9" t="s">
        <v>3</v>
      </c>
      <c r="B12" s="9">
        <v>4.0999999999999996</v>
      </c>
      <c r="C12" s="22">
        <f t="shared" si="0"/>
        <v>597630</v>
      </c>
      <c r="D12" s="22">
        <v>329849</v>
      </c>
      <c r="E12" s="6">
        <f t="shared" si="1"/>
        <v>0.55192845071365226</v>
      </c>
      <c r="F12" s="22">
        <v>133535</v>
      </c>
      <c r="G12" s="6">
        <f t="shared" si="2"/>
        <v>0.22344092498703211</v>
      </c>
      <c r="H12" s="22">
        <v>57585</v>
      </c>
      <c r="I12" s="6">
        <f t="shared" si="3"/>
        <v>9.6355604638321365E-2</v>
      </c>
      <c r="J12" s="22">
        <v>27935</v>
      </c>
      <c r="K12" s="6">
        <f t="shared" si="4"/>
        <v>4.6742968057159114E-2</v>
      </c>
      <c r="L12" s="22">
        <v>48726</v>
      </c>
      <c r="M12" s="6">
        <f t="shared" si="5"/>
        <v>8.1532051603835143E-2</v>
      </c>
      <c r="N12" s="9"/>
      <c r="O12" s="9"/>
      <c r="P12" s="9"/>
      <c r="Q12" s="9"/>
      <c r="R12" s="9" t="s">
        <v>119</v>
      </c>
    </row>
    <row r="13" spans="1:18" ht="15" customHeight="1" thickTop="1"/>
    <row r="14" spans="1:18" ht="15" customHeight="1"/>
    <row r="15" spans="1:18" ht="15" customHeight="1"/>
  </sheetData>
  <mergeCells count="5"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Q10"/>
  <sheetViews>
    <sheetView workbookViewId="0">
      <pane xSplit="1" topLeftCell="B1" activePane="topRight" state="frozen"/>
      <selection pane="topRight" activeCell="A9" sqref="A9"/>
    </sheetView>
  </sheetViews>
  <sheetFormatPr baseColWidth="10" defaultRowHeight="15"/>
  <cols>
    <col min="1" max="1" width="30" bestFit="1" customWidth="1"/>
    <col min="2" max="2" width="14" bestFit="1" customWidth="1"/>
    <col min="3" max="3" width="16.28515625" bestFit="1" customWidth="1"/>
    <col min="4" max="9" width="11.5703125" customWidth="1"/>
    <col min="10" max="13" width="12.5703125" customWidth="1"/>
    <col min="14" max="14" width="14.28515625" bestFit="1" customWidth="1"/>
    <col min="15" max="15" width="12.5703125" customWidth="1"/>
    <col min="16" max="16" width="12.85546875" bestFit="1" customWidth="1"/>
    <col min="17" max="17" width="12.5703125" customWidth="1"/>
  </cols>
  <sheetData>
    <row r="1" spans="1:17" ht="27" customHeight="1" thickTop="1" thickBot="1">
      <c r="A1" s="3" t="s">
        <v>25</v>
      </c>
      <c r="B1" s="3" t="s">
        <v>0</v>
      </c>
      <c r="C1" s="3" t="s">
        <v>100</v>
      </c>
      <c r="D1" s="31">
        <v>5</v>
      </c>
      <c r="E1" s="31"/>
      <c r="F1" s="31">
        <v>4</v>
      </c>
      <c r="G1" s="31"/>
      <c r="H1" s="31">
        <v>3</v>
      </c>
      <c r="I1" s="31"/>
      <c r="J1" s="31">
        <v>2</v>
      </c>
      <c r="K1" s="31"/>
      <c r="L1" s="31">
        <v>1</v>
      </c>
      <c r="M1" s="31"/>
      <c r="N1" s="3" t="s">
        <v>1</v>
      </c>
      <c r="O1" s="3" t="s">
        <v>2</v>
      </c>
      <c r="P1" s="3" t="s">
        <v>10</v>
      </c>
      <c r="Q1" s="3" t="s">
        <v>14</v>
      </c>
    </row>
    <row r="2" spans="1:17" ht="27" customHeight="1" thickTop="1" thickBot="1">
      <c r="A2" s="14" t="s">
        <v>101</v>
      </c>
      <c r="B2" s="15" t="s">
        <v>102</v>
      </c>
      <c r="C2" s="15" t="s">
        <v>103</v>
      </c>
      <c r="D2" s="15" t="s">
        <v>104</v>
      </c>
      <c r="E2" s="5" t="s">
        <v>105</v>
      </c>
      <c r="F2" s="15" t="s">
        <v>106</v>
      </c>
      <c r="G2" s="5" t="s">
        <v>107</v>
      </c>
      <c r="H2" s="15" t="s">
        <v>108</v>
      </c>
      <c r="I2" s="5" t="s">
        <v>109</v>
      </c>
      <c r="J2" s="15" t="s">
        <v>110</v>
      </c>
      <c r="K2" s="5" t="s">
        <v>111</v>
      </c>
      <c r="L2" s="15" t="s">
        <v>112</v>
      </c>
      <c r="M2" s="5" t="s">
        <v>113</v>
      </c>
      <c r="N2" s="15" t="s">
        <v>114</v>
      </c>
      <c r="O2" s="15" t="s">
        <v>115</v>
      </c>
      <c r="P2" s="15" t="s">
        <v>116</v>
      </c>
      <c r="Q2" s="16" t="s">
        <v>117</v>
      </c>
    </row>
    <row r="3" spans="1:17" ht="27" customHeight="1" thickTop="1" thickBot="1">
      <c r="A3" s="11" t="s">
        <v>17</v>
      </c>
      <c r="B3" s="3">
        <v>4.7</v>
      </c>
      <c r="C3" s="22">
        <f t="shared" ref="C3:C10" si="0">D3+F3+H3+J3+L3</f>
        <v>108083</v>
      </c>
      <c r="D3" s="22">
        <v>80357</v>
      </c>
      <c r="E3" s="6">
        <f t="shared" ref="E3:E10" si="1">D3/C3</f>
        <v>0.74347492205064625</v>
      </c>
      <c r="F3" s="22">
        <v>22025</v>
      </c>
      <c r="G3" s="6">
        <f t="shared" ref="G3:G10" si="2">F3/C3</f>
        <v>0.20377857757464171</v>
      </c>
      <c r="H3" s="22">
        <v>3220</v>
      </c>
      <c r="I3" s="6">
        <f t="shared" ref="I3:I10" si="3">H3/C3</f>
        <v>2.9791919173227981E-2</v>
      </c>
      <c r="J3" s="22">
        <v>1032</v>
      </c>
      <c r="K3" s="6">
        <f t="shared" ref="K3:K10" si="4">J3/C3</f>
        <v>9.5482175735314527E-3</v>
      </c>
      <c r="L3" s="22">
        <v>1449</v>
      </c>
      <c r="M3" s="6">
        <f t="shared" ref="M3:M10" si="5">L3/C3</f>
        <v>1.3406363627952592E-2</v>
      </c>
      <c r="N3" s="3"/>
      <c r="O3" s="3"/>
      <c r="P3" s="3"/>
      <c r="Q3" s="13"/>
    </row>
    <row r="4" spans="1:17" ht="27" customHeight="1" thickTop="1" thickBot="1">
      <c r="A4" s="11" t="s">
        <v>18</v>
      </c>
      <c r="B4" s="3">
        <v>4.3</v>
      </c>
      <c r="C4" s="22">
        <f t="shared" si="0"/>
        <v>3149731</v>
      </c>
      <c r="D4" s="22">
        <v>1839332</v>
      </c>
      <c r="E4" s="6">
        <f t="shared" si="1"/>
        <v>0.5839647893740767</v>
      </c>
      <c r="F4" s="22">
        <v>781628</v>
      </c>
      <c r="G4" s="6">
        <f t="shared" si="2"/>
        <v>0.24815706484141026</v>
      </c>
      <c r="H4" s="22">
        <v>245517</v>
      </c>
      <c r="I4" s="6">
        <f t="shared" si="3"/>
        <v>7.7948561321585869E-2</v>
      </c>
      <c r="J4" s="22">
        <v>96545</v>
      </c>
      <c r="K4" s="6">
        <f t="shared" si="4"/>
        <v>3.0651823917661539E-2</v>
      </c>
      <c r="L4" s="22">
        <v>186709</v>
      </c>
      <c r="M4" s="6">
        <f t="shared" si="5"/>
        <v>5.9277760545265609E-2</v>
      </c>
      <c r="N4" s="3"/>
      <c r="O4" s="3"/>
      <c r="P4" s="3"/>
      <c r="Q4" s="13"/>
    </row>
    <row r="5" spans="1:17" ht="27" customHeight="1" thickTop="1" thickBot="1">
      <c r="A5" s="11" t="s">
        <v>19</v>
      </c>
      <c r="B5" s="3">
        <v>4.3</v>
      </c>
      <c r="C5" s="22">
        <f t="shared" si="0"/>
        <v>2960859</v>
      </c>
      <c r="D5" s="22">
        <v>1893789</v>
      </c>
      <c r="E5" s="6">
        <f t="shared" si="1"/>
        <v>0.63960796512093276</v>
      </c>
      <c r="F5" s="22">
        <v>558400</v>
      </c>
      <c r="G5" s="6">
        <f t="shared" si="2"/>
        <v>0.18859391818387838</v>
      </c>
      <c r="H5" s="22">
        <v>233057</v>
      </c>
      <c r="I5" s="6">
        <f t="shared" si="3"/>
        <v>7.8712630354907137E-2</v>
      </c>
      <c r="J5" s="22">
        <v>90502</v>
      </c>
      <c r="K5" s="6">
        <f t="shared" si="4"/>
        <v>3.0566129626571209E-2</v>
      </c>
      <c r="L5" s="22">
        <v>185111</v>
      </c>
      <c r="M5" s="6">
        <f t="shared" si="5"/>
        <v>6.251935671371045E-2</v>
      </c>
      <c r="N5" s="3"/>
      <c r="O5" s="3"/>
      <c r="P5" s="3"/>
      <c r="Q5" s="13"/>
    </row>
    <row r="6" spans="1:17" ht="27" customHeight="1" thickTop="1" thickBot="1">
      <c r="A6" s="11" t="s">
        <v>22</v>
      </c>
      <c r="B6" s="3">
        <v>4.3</v>
      </c>
      <c r="C6" s="22">
        <f t="shared" si="0"/>
        <v>107707</v>
      </c>
      <c r="D6" s="22">
        <v>69700</v>
      </c>
      <c r="E6" s="6">
        <f t="shared" si="1"/>
        <v>0.64712599923867531</v>
      </c>
      <c r="F6" s="22">
        <v>28773</v>
      </c>
      <c r="G6" s="6">
        <f t="shared" si="2"/>
        <v>0.26714141142172748</v>
      </c>
      <c r="H6" s="22">
        <v>5843</v>
      </c>
      <c r="I6" s="6">
        <f t="shared" si="3"/>
        <v>5.4249027454111615E-2</v>
      </c>
      <c r="J6" s="22">
        <v>2467</v>
      </c>
      <c r="K6" s="6">
        <f t="shared" si="4"/>
        <v>2.2904732282952825E-2</v>
      </c>
      <c r="L6" s="22">
        <v>924</v>
      </c>
      <c r="M6" s="6">
        <f t="shared" si="5"/>
        <v>8.5788296025327976E-3</v>
      </c>
      <c r="N6" s="21" t="s">
        <v>5</v>
      </c>
      <c r="O6" s="3"/>
      <c r="P6" s="3"/>
      <c r="Q6" s="13"/>
    </row>
    <row r="7" spans="1:17" ht="27" customHeight="1" thickTop="1" thickBot="1">
      <c r="A7" s="11" t="s">
        <v>20</v>
      </c>
      <c r="B7" s="3">
        <v>4.3</v>
      </c>
      <c r="C7" s="22">
        <f t="shared" si="0"/>
        <v>83318</v>
      </c>
      <c r="D7" s="22">
        <v>49794</v>
      </c>
      <c r="E7" s="6">
        <f t="shared" si="1"/>
        <v>0.59763796538563096</v>
      </c>
      <c r="F7" s="22">
        <v>18956</v>
      </c>
      <c r="G7" s="6">
        <f t="shared" si="2"/>
        <v>0.22751386255070932</v>
      </c>
      <c r="H7" s="22">
        <v>6368</v>
      </c>
      <c r="I7" s="6">
        <f t="shared" si="3"/>
        <v>7.643006313161621E-2</v>
      </c>
      <c r="J7" s="22">
        <v>3237</v>
      </c>
      <c r="K7" s="6">
        <f t="shared" si="4"/>
        <v>3.8851148611344484E-2</v>
      </c>
      <c r="L7" s="22">
        <v>4963</v>
      </c>
      <c r="M7" s="6">
        <f t="shared" si="5"/>
        <v>5.9566960320699011E-2</v>
      </c>
      <c r="N7" s="3"/>
      <c r="O7" s="3"/>
      <c r="P7" s="3"/>
      <c r="Q7" s="13"/>
    </row>
    <row r="8" spans="1:17" ht="27" customHeight="1" thickTop="1" thickBot="1">
      <c r="A8" s="11" t="s">
        <v>21</v>
      </c>
      <c r="B8" s="3">
        <v>4.2</v>
      </c>
      <c r="C8" s="22">
        <f t="shared" si="0"/>
        <v>366787</v>
      </c>
      <c r="D8" s="22">
        <v>214974</v>
      </c>
      <c r="E8" s="6">
        <f t="shared" si="1"/>
        <v>0.58610037978445251</v>
      </c>
      <c r="F8" s="22">
        <v>81135</v>
      </c>
      <c r="G8" s="6">
        <f t="shared" si="2"/>
        <v>0.2212046773740618</v>
      </c>
      <c r="H8" s="22">
        <v>32739</v>
      </c>
      <c r="I8" s="6">
        <f t="shared" si="3"/>
        <v>8.9258888673807962E-2</v>
      </c>
      <c r="J8" s="22">
        <v>14449</v>
      </c>
      <c r="K8" s="6">
        <f t="shared" si="4"/>
        <v>3.9393435427100741E-2</v>
      </c>
      <c r="L8" s="22">
        <v>23490</v>
      </c>
      <c r="M8" s="6">
        <f t="shared" si="5"/>
        <v>6.4042618740576956E-2</v>
      </c>
      <c r="N8" s="3"/>
      <c r="O8" s="3"/>
      <c r="P8" s="3"/>
      <c r="Q8" s="13"/>
    </row>
    <row r="9" spans="1:17" ht="27" customHeight="1" thickTop="1" thickBot="1">
      <c r="A9" s="11" t="s">
        <v>23</v>
      </c>
      <c r="B9" s="3">
        <v>4.2</v>
      </c>
      <c r="C9" s="22">
        <f t="shared" si="0"/>
        <v>4524</v>
      </c>
      <c r="D9" s="22">
        <v>2507</v>
      </c>
      <c r="E9" s="6">
        <f t="shared" si="1"/>
        <v>0.55415561450044204</v>
      </c>
      <c r="F9" s="22">
        <v>1108</v>
      </c>
      <c r="G9" s="6">
        <f t="shared" si="2"/>
        <v>0.24491600353669318</v>
      </c>
      <c r="H9" s="22">
        <v>474</v>
      </c>
      <c r="I9" s="6">
        <f t="shared" si="3"/>
        <v>0.10477453580901856</v>
      </c>
      <c r="J9" s="22">
        <v>178</v>
      </c>
      <c r="K9" s="6">
        <f t="shared" si="4"/>
        <v>3.934571175950486E-2</v>
      </c>
      <c r="L9" s="22">
        <v>257</v>
      </c>
      <c r="M9" s="6">
        <f t="shared" si="5"/>
        <v>5.6808134394341292E-2</v>
      </c>
      <c r="N9" s="3"/>
      <c r="O9" s="3"/>
      <c r="P9" s="3"/>
      <c r="Q9" s="13"/>
    </row>
    <row r="10" spans="1:17" ht="27" customHeight="1" thickTop="1">
      <c r="A10" s="10" t="s">
        <v>24</v>
      </c>
      <c r="B10" s="4">
        <v>3.8</v>
      </c>
      <c r="C10" s="23">
        <f t="shared" si="0"/>
        <v>987093</v>
      </c>
      <c r="D10" s="23">
        <v>435565</v>
      </c>
      <c r="E10" s="8">
        <f t="shared" si="1"/>
        <v>0.44126034730263514</v>
      </c>
      <c r="F10" s="23">
        <v>242898</v>
      </c>
      <c r="G10" s="8">
        <f t="shared" si="2"/>
        <v>0.24607407812637716</v>
      </c>
      <c r="H10" s="23">
        <v>112928</v>
      </c>
      <c r="I10" s="8">
        <f t="shared" si="3"/>
        <v>0.11440462043596702</v>
      </c>
      <c r="J10" s="23">
        <v>57739</v>
      </c>
      <c r="K10" s="8">
        <f t="shared" si="4"/>
        <v>5.8493981823394554E-2</v>
      </c>
      <c r="L10" s="23">
        <v>137963</v>
      </c>
      <c r="M10" s="8">
        <f t="shared" si="5"/>
        <v>0.13976697231162616</v>
      </c>
      <c r="N10" s="4"/>
      <c r="O10" s="4"/>
      <c r="P10" s="4"/>
      <c r="Q10" s="12"/>
    </row>
  </sheetData>
  <mergeCells count="5"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Q6"/>
  <sheetViews>
    <sheetView workbookViewId="0">
      <pane ySplit="1" topLeftCell="A2" activePane="bottomLeft" state="frozen"/>
      <selection pane="bottomLeft" activeCell="L3" activeCellId="5" sqref="C3:C6 D3:D6 F3:F6 H3:H6 J3:J6 L3:L6"/>
    </sheetView>
  </sheetViews>
  <sheetFormatPr baseColWidth="10" defaultRowHeight="15"/>
  <cols>
    <col min="1" max="1" width="27.7109375" style="7" bestFit="1" customWidth="1"/>
    <col min="2" max="2" width="14" style="7" bestFit="1" customWidth="1"/>
    <col min="3" max="3" width="16.28515625" style="7" bestFit="1" customWidth="1"/>
    <col min="4" max="9" width="11.5703125" style="7" customWidth="1"/>
    <col min="10" max="13" width="12.5703125" style="7" customWidth="1"/>
    <col min="14" max="14" width="14.28515625" style="7" bestFit="1" customWidth="1"/>
    <col min="15" max="15" width="12.5703125" style="7" customWidth="1"/>
    <col min="16" max="16" width="12.85546875" style="7" bestFit="1" customWidth="1"/>
    <col min="17" max="17" width="12.5703125" style="7" customWidth="1"/>
    <col min="18" max="16384" width="11.42578125" style="7"/>
  </cols>
  <sheetData>
    <row r="1" spans="1:17" ht="27" customHeight="1" thickTop="1" thickBot="1">
      <c r="A1" s="3" t="s">
        <v>25</v>
      </c>
      <c r="B1" s="3" t="s">
        <v>0</v>
      </c>
      <c r="C1" s="3" t="s">
        <v>100</v>
      </c>
      <c r="D1" s="32">
        <v>5</v>
      </c>
      <c r="E1" s="33"/>
      <c r="F1" s="32">
        <v>4</v>
      </c>
      <c r="G1" s="33"/>
      <c r="H1" s="32">
        <v>3</v>
      </c>
      <c r="I1" s="33"/>
      <c r="J1" s="32">
        <v>2</v>
      </c>
      <c r="K1" s="33"/>
      <c r="L1" s="32">
        <v>1</v>
      </c>
      <c r="M1" s="33"/>
      <c r="N1" s="3" t="s">
        <v>1</v>
      </c>
      <c r="O1" s="3" t="s">
        <v>2</v>
      </c>
      <c r="P1" s="3" t="s">
        <v>10</v>
      </c>
      <c r="Q1" s="3" t="s">
        <v>14</v>
      </c>
    </row>
    <row r="2" spans="1:17" ht="27" customHeight="1" thickTop="1" thickBot="1">
      <c r="A2" s="14" t="s">
        <v>101</v>
      </c>
      <c r="B2" s="15" t="s">
        <v>102</v>
      </c>
      <c r="C2" s="15" t="s">
        <v>103</v>
      </c>
      <c r="D2" s="15" t="s">
        <v>104</v>
      </c>
      <c r="E2" s="5" t="s">
        <v>105</v>
      </c>
      <c r="F2" s="15" t="s">
        <v>106</v>
      </c>
      <c r="G2" s="5" t="s">
        <v>107</v>
      </c>
      <c r="H2" s="15" t="s">
        <v>108</v>
      </c>
      <c r="I2" s="5" t="s">
        <v>109</v>
      </c>
      <c r="J2" s="15" t="s">
        <v>110</v>
      </c>
      <c r="K2" s="5" t="s">
        <v>111</v>
      </c>
      <c r="L2" s="15" t="s">
        <v>112</v>
      </c>
      <c r="M2" s="5" t="s">
        <v>113</v>
      </c>
      <c r="N2" s="15" t="s">
        <v>114</v>
      </c>
      <c r="O2" s="15" t="s">
        <v>115</v>
      </c>
      <c r="P2" s="15" t="s">
        <v>116</v>
      </c>
      <c r="Q2" s="16" t="s">
        <v>117</v>
      </c>
    </row>
    <row r="3" spans="1:17" ht="27" customHeight="1" thickTop="1" thickBot="1">
      <c r="A3" s="11" t="s">
        <v>118</v>
      </c>
      <c r="B3" s="3">
        <v>4.5999999999999996</v>
      </c>
      <c r="C3" s="22">
        <f>D3+F3+H3+J3+L3</f>
        <v>1417958</v>
      </c>
      <c r="D3" s="22">
        <v>1023131</v>
      </c>
      <c r="E3" s="6">
        <f>D3/C3</f>
        <v>0.72155240141104315</v>
      </c>
      <c r="F3" s="22">
        <v>284199</v>
      </c>
      <c r="G3" s="6">
        <f>F3/C3</f>
        <v>0.20042836247618054</v>
      </c>
      <c r="H3" s="22">
        <v>53470</v>
      </c>
      <c r="I3" s="6">
        <f>H3/C3</f>
        <v>3.7709156406607248E-2</v>
      </c>
      <c r="J3" s="22">
        <v>18626</v>
      </c>
      <c r="K3" s="6">
        <f>J3/C3</f>
        <v>1.3135791045997131E-2</v>
      </c>
      <c r="L3" s="22">
        <v>38532</v>
      </c>
      <c r="M3" s="6">
        <f>L3/C3</f>
        <v>2.717428866017188E-2</v>
      </c>
      <c r="N3" s="3" t="s">
        <v>5</v>
      </c>
      <c r="O3" s="3"/>
      <c r="P3" s="3"/>
      <c r="Q3" s="13"/>
    </row>
    <row r="4" spans="1:17" ht="27" customHeight="1" thickTop="1" thickBot="1">
      <c r="A4" s="11" t="s">
        <v>26</v>
      </c>
      <c r="B4" s="3">
        <v>4.5</v>
      </c>
      <c r="C4" s="22">
        <f>D4+F4+H4+J4+L4</f>
        <v>258213</v>
      </c>
      <c r="D4" s="22">
        <v>179676</v>
      </c>
      <c r="E4" s="6">
        <f>D4/C4</f>
        <v>0.69584412868445822</v>
      </c>
      <c r="F4" s="22">
        <v>47189</v>
      </c>
      <c r="G4" s="6">
        <f>F4/C4</f>
        <v>0.182752223939151</v>
      </c>
      <c r="H4" s="22">
        <v>14058</v>
      </c>
      <c r="I4" s="6">
        <f>H4/C4</f>
        <v>5.4443424614562398E-2</v>
      </c>
      <c r="J4" s="22">
        <v>6561</v>
      </c>
      <c r="K4" s="6">
        <f>J4/C4</f>
        <v>2.5409255149818174E-2</v>
      </c>
      <c r="L4" s="22">
        <v>10729</v>
      </c>
      <c r="M4" s="6">
        <f>L4/C4</f>
        <v>4.1550967612010242E-2</v>
      </c>
      <c r="N4" s="3" t="s">
        <v>5</v>
      </c>
      <c r="O4" s="3"/>
      <c r="P4" s="3"/>
      <c r="Q4" s="13"/>
    </row>
    <row r="5" spans="1:17" ht="27" customHeight="1" thickTop="1" thickBot="1">
      <c r="A5" s="10" t="s">
        <v>27</v>
      </c>
      <c r="B5" s="4">
        <v>4.4000000000000004</v>
      </c>
      <c r="C5" s="23">
        <f>D5+F5+H5+J5+L5</f>
        <v>103128</v>
      </c>
      <c r="D5" s="23">
        <v>63895</v>
      </c>
      <c r="E5" s="8">
        <f>D5/C5</f>
        <v>0.61956985493755334</v>
      </c>
      <c r="F5" s="23">
        <v>27627</v>
      </c>
      <c r="G5" s="8">
        <f>F5/C5</f>
        <v>0.2678903886432395</v>
      </c>
      <c r="H5" s="23">
        <v>5826</v>
      </c>
      <c r="I5" s="8">
        <f>H5/C5</f>
        <v>5.6492902024668376E-2</v>
      </c>
      <c r="J5" s="23">
        <v>2341</v>
      </c>
      <c r="K5" s="8">
        <f>J5/C5</f>
        <v>2.2699945698549377E-2</v>
      </c>
      <c r="L5" s="23">
        <v>3439</v>
      </c>
      <c r="M5" s="8">
        <f>L5/C5</f>
        <v>3.3346908695989448E-2</v>
      </c>
      <c r="N5" s="4" t="s">
        <v>5</v>
      </c>
      <c r="O5" s="4"/>
      <c r="P5" s="4"/>
      <c r="Q5" s="12"/>
    </row>
    <row r="6" spans="1:17" ht="27" customHeight="1" thickTop="1">
      <c r="A6" s="10" t="s">
        <v>28</v>
      </c>
      <c r="B6" s="4">
        <v>4.2</v>
      </c>
      <c r="C6" s="23">
        <f>D6+F6+H6+J6+L6</f>
        <v>1799</v>
      </c>
      <c r="D6" s="23">
        <v>929</v>
      </c>
      <c r="E6" s="8">
        <f>D6/C6</f>
        <v>0.51639799888827131</v>
      </c>
      <c r="F6" s="23">
        <v>503</v>
      </c>
      <c r="G6" s="8">
        <f>F6/C6</f>
        <v>0.27959977765425237</v>
      </c>
      <c r="H6" s="23">
        <v>207</v>
      </c>
      <c r="I6" s="8">
        <f>H6/C6</f>
        <v>0.1150639244024458</v>
      </c>
      <c r="J6" s="23">
        <v>70</v>
      </c>
      <c r="K6" s="8">
        <f>J6/C6</f>
        <v>3.8910505836575876E-2</v>
      </c>
      <c r="L6" s="23">
        <v>90</v>
      </c>
      <c r="M6" s="8">
        <f>L6/C6</f>
        <v>5.00277932184547E-2</v>
      </c>
      <c r="N6" s="4" t="s">
        <v>5</v>
      </c>
      <c r="O6" s="4"/>
      <c r="P6" s="4"/>
      <c r="Q6" s="12"/>
    </row>
  </sheetData>
  <mergeCells count="5"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Q10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5"/>
  <cols>
    <col min="1" max="1" width="28.140625" style="7" bestFit="1" customWidth="1"/>
    <col min="2" max="2" width="14" style="7" bestFit="1" customWidth="1"/>
    <col min="3" max="3" width="16.28515625" style="7" bestFit="1" customWidth="1"/>
    <col min="4" max="9" width="11.5703125" style="7" customWidth="1"/>
    <col min="10" max="13" width="12.5703125" style="7" customWidth="1"/>
    <col min="14" max="14" width="14.28515625" style="7" bestFit="1" customWidth="1"/>
    <col min="15" max="17" width="12.5703125" style="7" customWidth="1"/>
    <col min="18" max="16384" width="11.42578125" style="7"/>
  </cols>
  <sheetData>
    <row r="1" spans="1:17" ht="27" customHeight="1" thickTop="1" thickBot="1">
      <c r="A1" s="3" t="s">
        <v>25</v>
      </c>
      <c r="B1" s="3" t="s">
        <v>0</v>
      </c>
      <c r="C1" s="3" t="s">
        <v>100</v>
      </c>
      <c r="D1" s="32">
        <v>5</v>
      </c>
      <c r="E1" s="33"/>
      <c r="F1" s="32">
        <v>4</v>
      </c>
      <c r="G1" s="33"/>
      <c r="H1" s="32">
        <v>3</v>
      </c>
      <c r="I1" s="33"/>
      <c r="J1" s="32">
        <v>2</v>
      </c>
      <c r="K1" s="33"/>
      <c r="L1" s="32">
        <v>1</v>
      </c>
      <c r="M1" s="33"/>
      <c r="N1" s="3" t="s">
        <v>1</v>
      </c>
      <c r="O1" s="3" t="s">
        <v>2</v>
      </c>
      <c r="P1" s="3" t="s">
        <v>10</v>
      </c>
      <c r="Q1" s="3" t="s">
        <v>14</v>
      </c>
    </row>
    <row r="2" spans="1:17" ht="27" customHeight="1" thickTop="1" thickBot="1">
      <c r="A2" s="14" t="s">
        <v>101</v>
      </c>
      <c r="B2" s="15" t="s">
        <v>102</v>
      </c>
      <c r="C2" s="15" t="s">
        <v>103</v>
      </c>
      <c r="D2" s="15" t="s">
        <v>104</v>
      </c>
      <c r="E2" s="5" t="s">
        <v>105</v>
      </c>
      <c r="F2" s="15" t="s">
        <v>106</v>
      </c>
      <c r="G2" s="5" t="s">
        <v>107</v>
      </c>
      <c r="H2" s="15" t="s">
        <v>108</v>
      </c>
      <c r="I2" s="5" t="s">
        <v>109</v>
      </c>
      <c r="J2" s="15" t="s">
        <v>110</v>
      </c>
      <c r="K2" s="5" t="s">
        <v>111</v>
      </c>
      <c r="L2" s="15" t="s">
        <v>112</v>
      </c>
      <c r="M2" s="5" t="s">
        <v>113</v>
      </c>
      <c r="N2" s="15" t="s">
        <v>114</v>
      </c>
      <c r="O2" s="15" t="s">
        <v>115</v>
      </c>
      <c r="P2" s="15" t="s">
        <v>116</v>
      </c>
      <c r="Q2" s="16" t="s">
        <v>117</v>
      </c>
    </row>
    <row r="3" spans="1:17" ht="27" customHeight="1" thickTop="1" thickBot="1">
      <c r="A3" s="11" t="s">
        <v>99</v>
      </c>
      <c r="B3" s="3">
        <v>4.5</v>
      </c>
      <c r="C3" s="22">
        <f t="shared" ref="C3:C10" si="0">D3+F3+H3+J3+L3</f>
        <v>1924840</v>
      </c>
      <c r="D3" s="22">
        <v>1425898</v>
      </c>
      <c r="E3" s="6">
        <f t="shared" ref="E3:E10" si="1">D3/C3</f>
        <v>0.74078780573969782</v>
      </c>
      <c r="F3" s="22">
        <v>294039</v>
      </c>
      <c r="G3" s="6">
        <f t="shared" ref="G3:G10" si="2">F3/C3</f>
        <v>0.15276022942166623</v>
      </c>
      <c r="H3" s="22">
        <v>99791</v>
      </c>
      <c r="I3" s="6">
        <f t="shared" ref="I3:I10" si="3">H3/C3</f>
        <v>5.1843789613682176E-2</v>
      </c>
      <c r="J3" s="22">
        <v>41954</v>
      </c>
      <c r="K3" s="6">
        <f t="shared" ref="K3:K10" si="4">J3/C3</f>
        <v>2.1796097337960559E-2</v>
      </c>
      <c r="L3" s="22">
        <v>63158</v>
      </c>
      <c r="M3" s="6">
        <f t="shared" ref="M3:M10" si="5">L3/C3</f>
        <v>3.2812077886993203E-2</v>
      </c>
      <c r="N3" s="3"/>
      <c r="O3" s="3"/>
      <c r="P3" s="3"/>
      <c r="Q3" s="13"/>
    </row>
    <row r="4" spans="1:17" ht="27" customHeight="1" thickTop="1" thickBot="1">
      <c r="A4" s="11" t="s">
        <v>29</v>
      </c>
      <c r="B4" s="3">
        <v>4.4000000000000004</v>
      </c>
      <c r="C4" s="22">
        <f t="shared" si="0"/>
        <v>2522922</v>
      </c>
      <c r="D4" s="22">
        <v>1698097</v>
      </c>
      <c r="E4" s="6">
        <f t="shared" si="1"/>
        <v>0.67306757799091688</v>
      </c>
      <c r="F4" s="22">
        <v>430644</v>
      </c>
      <c r="G4" s="6">
        <f t="shared" si="2"/>
        <v>0.17069255410987735</v>
      </c>
      <c r="H4" s="22">
        <v>171979</v>
      </c>
      <c r="I4" s="6">
        <f t="shared" si="3"/>
        <v>6.8166594131725045E-2</v>
      </c>
      <c r="J4" s="22">
        <v>80242</v>
      </c>
      <c r="K4" s="6">
        <f t="shared" si="4"/>
        <v>3.1805184623226561E-2</v>
      </c>
      <c r="L4" s="22">
        <v>141960</v>
      </c>
      <c r="M4" s="6">
        <f t="shared" si="5"/>
        <v>5.6268089144254164E-2</v>
      </c>
      <c r="N4" s="3"/>
      <c r="O4" s="3"/>
      <c r="P4" s="3"/>
      <c r="Q4" s="13"/>
    </row>
    <row r="5" spans="1:17" ht="27" customHeight="1" thickTop="1" thickBot="1">
      <c r="A5" s="11" t="s">
        <v>30</v>
      </c>
      <c r="B5" s="3">
        <v>4.4000000000000004</v>
      </c>
      <c r="C5" s="22">
        <f t="shared" si="0"/>
        <v>1857348</v>
      </c>
      <c r="D5" s="22">
        <v>1198599</v>
      </c>
      <c r="E5" s="6">
        <f t="shared" si="1"/>
        <v>0.64532817759515182</v>
      </c>
      <c r="F5" s="22">
        <v>372370</v>
      </c>
      <c r="G5" s="6">
        <f t="shared" si="2"/>
        <v>0.20048477721999325</v>
      </c>
      <c r="H5" s="22">
        <v>148836</v>
      </c>
      <c r="I5" s="6">
        <f t="shared" si="3"/>
        <v>8.01336098566343E-2</v>
      </c>
      <c r="J5" s="22">
        <v>51534</v>
      </c>
      <c r="K5" s="6">
        <f t="shared" si="4"/>
        <v>2.7746012055899057E-2</v>
      </c>
      <c r="L5" s="22">
        <v>86009</v>
      </c>
      <c r="M5" s="6">
        <f t="shared" si="5"/>
        <v>4.630742327232161E-2</v>
      </c>
      <c r="N5" s="3"/>
      <c r="O5" s="3"/>
      <c r="P5" s="3"/>
      <c r="Q5" s="13"/>
    </row>
    <row r="6" spans="1:17" ht="27" customHeight="1" thickTop="1" thickBot="1">
      <c r="A6" s="11" t="s">
        <v>33</v>
      </c>
      <c r="B6" s="3">
        <v>4.3</v>
      </c>
      <c r="C6" s="22">
        <f t="shared" si="0"/>
        <v>159275</v>
      </c>
      <c r="D6" s="22">
        <v>104542</v>
      </c>
      <c r="E6" s="6">
        <f t="shared" si="1"/>
        <v>0.65636163867524722</v>
      </c>
      <c r="F6" s="22">
        <v>28535</v>
      </c>
      <c r="G6" s="6">
        <f t="shared" si="2"/>
        <v>0.17915554857950086</v>
      </c>
      <c r="H6" s="22">
        <v>11820</v>
      </c>
      <c r="I6" s="6">
        <f t="shared" si="3"/>
        <v>7.4211269816355355E-2</v>
      </c>
      <c r="J6" s="22">
        <v>5080</v>
      </c>
      <c r="K6" s="6">
        <f t="shared" si="4"/>
        <v>3.1894522053052897E-2</v>
      </c>
      <c r="L6" s="22">
        <v>9298</v>
      </c>
      <c r="M6" s="6">
        <f t="shared" si="5"/>
        <v>5.8377020875843663E-2</v>
      </c>
      <c r="N6" s="3"/>
      <c r="O6" s="3"/>
      <c r="P6" s="3"/>
      <c r="Q6" s="13"/>
    </row>
    <row r="7" spans="1:17" ht="27" customHeight="1" thickTop="1" thickBot="1">
      <c r="A7" s="11" t="s">
        <v>31</v>
      </c>
      <c r="B7" s="3">
        <v>4.3</v>
      </c>
      <c r="C7" s="22">
        <f t="shared" si="0"/>
        <v>2025260</v>
      </c>
      <c r="D7" s="22">
        <v>1327238</v>
      </c>
      <c r="E7" s="6">
        <f t="shared" si="1"/>
        <v>0.65534203015909065</v>
      </c>
      <c r="F7" s="22">
        <v>368577</v>
      </c>
      <c r="G7" s="6">
        <f t="shared" si="2"/>
        <v>0.18198996672032233</v>
      </c>
      <c r="H7" s="22">
        <v>146686</v>
      </c>
      <c r="I7" s="6">
        <f t="shared" si="3"/>
        <v>7.2428231436951304E-2</v>
      </c>
      <c r="J7" s="22">
        <v>61806</v>
      </c>
      <c r="K7" s="6">
        <f t="shared" si="4"/>
        <v>3.0517563177073562E-2</v>
      </c>
      <c r="L7" s="22">
        <v>120953</v>
      </c>
      <c r="M7" s="6">
        <f t="shared" si="5"/>
        <v>5.9722208506562117E-2</v>
      </c>
      <c r="N7" s="3"/>
      <c r="O7" s="3"/>
      <c r="P7" s="3"/>
      <c r="Q7" s="13"/>
    </row>
    <row r="8" spans="1:17" ht="27" customHeight="1" thickTop="1" thickBot="1">
      <c r="A8" s="11" t="s">
        <v>34</v>
      </c>
      <c r="B8" s="3">
        <v>4.3</v>
      </c>
      <c r="C8" s="22">
        <f t="shared" si="0"/>
        <v>164714</v>
      </c>
      <c r="D8" s="22">
        <v>106091</v>
      </c>
      <c r="E8" s="6">
        <f t="shared" si="1"/>
        <v>0.64409218402807289</v>
      </c>
      <c r="F8" s="22">
        <v>32137</v>
      </c>
      <c r="G8" s="6">
        <f t="shared" si="2"/>
        <v>0.19510788396857584</v>
      </c>
      <c r="H8" s="22">
        <v>11795</v>
      </c>
      <c r="I8" s="6">
        <f t="shared" si="3"/>
        <v>7.1608970700729746E-2</v>
      </c>
      <c r="J8" s="22">
        <v>5185</v>
      </c>
      <c r="K8" s="6">
        <f t="shared" si="4"/>
        <v>3.1478805687433976E-2</v>
      </c>
      <c r="L8" s="22">
        <v>9506</v>
      </c>
      <c r="M8" s="6">
        <f t="shared" si="5"/>
        <v>5.7712155615187534E-2</v>
      </c>
      <c r="N8" s="3"/>
      <c r="O8" s="3"/>
      <c r="P8" s="3"/>
      <c r="Q8" s="13"/>
    </row>
    <row r="9" spans="1:17" ht="27" customHeight="1" thickTop="1" thickBot="1">
      <c r="A9" s="11" t="s">
        <v>35</v>
      </c>
      <c r="B9" s="3">
        <v>4.3</v>
      </c>
      <c r="C9" s="22">
        <f t="shared" si="0"/>
        <v>134726</v>
      </c>
      <c r="D9" s="22">
        <v>83740</v>
      </c>
      <c r="E9" s="6">
        <f t="shared" si="1"/>
        <v>0.62155782848151064</v>
      </c>
      <c r="F9" s="22">
        <v>25198</v>
      </c>
      <c r="G9" s="6">
        <f t="shared" si="2"/>
        <v>0.18703145643751021</v>
      </c>
      <c r="H9" s="22">
        <v>11367</v>
      </c>
      <c r="I9" s="6">
        <f t="shared" si="3"/>
        <v>8.4371242373409733E-2</v>
      </c>
      <c r="J9" s="22">
        <v>4919</v>
      </c>
      <c r="K9" s="6">
        <f t="shared" si="4"/>
        <v>3.6511141130887874E-2</v>
      </c>
      <c r="L9" s="22">
        <v>9502</v>
      </c>
      <c r="M9" s="6">
        <f t="shared" si="5"/>
        <v>7.0528331576681563E-2</v>
      </c>
      <c r="N9" s="3"/>
      <c r="O9" s="3"/>
      <c r="P9" s="3"/>
      <c r="Q9" s="13"/>
    </row>
    <row r="10" spans="1:17" ht="27" customHeight="1" thickTop="1">
      <c r="A10" s="10" t="s">
        <v>32</v>
      </c>
      <c r="B10" s="4">
        <v>4.2</v>
      </c>
      <c r="C10" s="23">
        <f t="shared" si="0"/>
        <v>5557042</v>
      </c>
      <c r="D10" s="23">
        <v>3484236</v>
      </c>
      <c r="E10" s="8">
        <f t="shared" si="1"/>
        <v>0.62699472129237099</v>
      </c>
      <c r="F10" s="23">
        <v>988182</v>
      </c>
      <c r="G10" s="8">
        <f t="shared" si="2"/>
        <v>0.17782518109454634</v>
      </c>
      <c r="H10" s="23">
        <v>447903</v>
      </c>
      <c r="I10" s="8">
        <f t="shared" si="3"/>
        <v>8.0600974403288658E-2</v>
      </c>
      <c r="J10" s="23">
        <v>198513</v>
      </c>
      <c r="K10" s="8">
        <f t="shared" si="4"/>
        <v>3.5722782012444748E-2</v>
      </c>
      <c r="L10" s="23">
        <v>438208</v>
      </c>
      <c r="M10" s="8">
        <f t="shared" si="5"/>
        <v>7.8856341197349231E-2</v>
      </c>
      <c r="N10" s="4"/>
      <c r="O10" s="4"/>
      <c r="P10" s="4"/>
      <c r="Q10" s="12"/>
    </row>
  </sheetData>
  <mergeCells count="5"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pane xSplit="1" topLeftCell="B1" activePane="topRight" state="frozen"/>
      <selection pane="topRight" activeCell="P14" sqref="P14"/>
    </sheetView>
  </sheetViews>
  <sheetFormatPr baseColWidth="10" defaultRowHeight="15"/>
  <cols>
    <col min="1" max="1" width="37.7109375" style="7" bestFit="1" customWidth="1"/>
    <col min="2" max="2" width="14" style="7" bestFit="1" customWidth="1"/>
    <col min="3" max="3" width="16.28515625" style="7" bestFit="1" customWidth="1"/>
    <col min="4" max="9" width="11.5703125" style="7" customWidth="1"/>
    <col min="10" max="13" width="12.5703125" style="7" customWidth="1"/>
    <col min="14" max="14" width="14.28515625" style="7" bestFit="1" customWidth="1"/>
    <col min="15" max="15" width="12.5703125" style="7" customWidth="1"/>
    <col min="16" max="16" width="12.85546875" style="7" bestFit="1" customWidth="1"/>
    <col min="17" max="17" width="12.5703125" style="7" customWidth="1"/>
    <col min="18" max="16384" width="11.42578125" style="7"/>
  </cols>
  <sheetData>
    <row r="1" spans="1:17" ht="27" customHeight="1" thickTop="1" thickBot="1">
      <c r="A1" s="3" t="s">
        <v>25</v>
      </c>
      <c r="B1" s="3" t="s">
        <v>0</v>
      </c>
      <c r="C1" s="3" t="s">
        <v>100</v>
      </c>
      <c r="D1" s="32">
        <v>5</v>
      </c>
      <c r="E1" s="33"/>
      <c r="F1" s="32">
        <v>4</v>
      </c>
      <c r="G1" s="33"/>
      <c r="H1" s="32">
        <v>3</v>
      </c>
      <c r="I1" s="33"/>
      <c r="J1" s="32">
        <v>2</v>
      </c>
      <c r="K1" s="33"/>
      <c r="L1" s="32">
        <v>1</v>
      </c>
      <c r="M1" s="33"/>
      <c r="N1" s="3" t="s">
        <v>1</v>
      </c>
      <c r="O1" s="3" t="s">
        <v>2</v>
      </c>
      <c r="P1" s="3" t="s">
        <v>10</v>
      </c>
      <c r="Q1" s="3" t="s">
        <v>14</v>
      </c>
    </row>
    <row r="2" spans="1:17" ht="27" customHeight="1" thickTop="1" thickBot="1">
      <c r="A2" s="14" t="s">
        <v>101</v>
      </c>
      <c r="B2" s="15" t="s">
        <v>102</v>
      </c>
      <c r="C2" s="15" t="s">
        <v>103</v>
      </c>
      <c r="D2" s="15" t="s">
        <v>104</v>
      </c>
      <c r="E2" s="5" t="s">
        <v>105</v>
      </c>
      <c r="F2" s="15" t="s">
        <v>106</v>
      </c>
      <c r="G2" s="5" t="s">
        <v>107</v>
      </c>
      <c r="H2" s="15" t="s">
        <v>108</v>
      </c>
      <c r="I2" s="5" t="s">
        <v>109</v>
      </c>
      <c r="J2" s="15" t="s">
        <v>110</v>
      </c>
      <c r="K2" s="5" t="s">
        <v>111</v>
      </c>
      <c r="L2" s="15" t="s">
        <v>112</v>
      </c>
      <c r="M2" s="5" t="s">
        <v>113</v>
      </c>
      <c r="N2" s="15" t="s">
        <v>114</v>
      </c>
      <c r="O2" s="15" t="s">
        <v>115</v>
      </c>
      <c r="P2" s="15" t="s">
        <v>116</v>
      </c>
      <c r="Q2" s="16" t="s">
        <v>117</v>
      </c>
    </row>
    <row r="3" spans="1:17" ht="27" customHeight="1" thickTop="1" thickBot="1">
      <c r="A3" s="11" t="s">
        <v>36</v>
      </c>
      <c r="B3" s="3">
        <v>4.5999999999999996</v>
      </c>
      <c r="C3" s="22">
        <f t="shared" ref="C3:C15" si="0">D3+F3+H3+J3+L3</f>
        <v>543168</v>
      </c>
      <c r="D3" s="22">
        <v>405362</v>
      </c>
      <c r="E3" s="6">
        <f t="shared" ref="E3:E15" si="1">D3/C3</f>
        <v>0.74629212324731942</v>
      </c>
      <c r="F3" s="22">
        <v>94568</v>
      </c>
      <c r="G3" s="6">
        <f t="shared" ref="G3:G15" si="2">F3/C3</f>
        <v>0.17410451278425829</v>
      </c>
      <c r="H3" s="22">
        <v>26169</v>
      </c>
      <c r="I3" s="6">
        <f t="shared" ref="I3:I15" si="3">H3/C3</f>
        <v>4.8178464121597736E-2</v>
      </c>
      <c r="J3" s="22">
        <v>6121</v>
      </c>
      <c r="K3" s="6">
        <f t="shared" ref="K3:K15" si="4">J3/C3</f>
        <v>1.1269073288558973E-2</v>
      </c>
      <c r="L3" s="22">
        <v>10948</v>
      </c>
      <c r="M3" s="6">
        <f t="shared" ref="M3:M15" si="5">L3/C3</f>
        <v>2.0155826558265581E-2</v>
      </c>
      <c r="N3" s="3"/>
      <c r="O3" s="3"/>
      <c r="P3" s="3"/>
      <c r="Q3" s="13"/>
    </row>
    <row r="4" spans="1:17" ht="27" customHeight="1" thickTop="1" thickBot="1">
      <c r="A4" s="11" t="s">
        <v>44</v>
      </c>
      <c r="B4" s="3">
        <v>4.5</v>
      </c>
      <c r="C4" s="22">
        <f t="shared" si="0"/>
        <v>49190</v>
      </c>
      <c r="D4" s="22">
        <v>38065</v>
      </c>
      <c r="E4" s="6">
        <f t="shared" si="1"/>
        <v>0.77383614555804026</v>
      </c>
      <c r="F4" s="22">
        <v>5622</v>
      </c>
      <c r="G4" s="6">
        <f t="shared" si="2"/>
        <v>0.11429152266720878</v>
      </c>
      <c r="H4" s="22">
        <v>1980</v>
      </c>
      <c r="I4" s="6">
        <f t="shared" si="3"/>
        <v>4.0252083756861151E-2</v>
      </c>
      <c r="J4" s="22">
        <v>970</v>
      </c>
      <c r="K4" s="6">
        <f t="shared" si="4"/>
        <v>1.9719455173815816E-2</v>
      </c>
      <c r="L4" s="22">
        <v>2553</v>
      </c>
      <c r="M4" s="6">
        <f t="shared" si="5"/>
        <v>5.1900792844073999E-2</v>
      </c>
      <c r="N4" s="3"/>
      <c r="O4" s="3"/>
      <c r="P4" s="3"/>
      <c r="Q4" s="13"/>
    </row>
    <row r="5" spans="1:17" ht="27" customHeight="1" thickTop="1" thickBot="1">
      <c r="A5" s="11" t="s">
        <v>42</v>
      </c>
      <c r="B5" s="3">
        <v>4.5</v>
      </c>
      <c r="C5" s="22">
        <f t="shared" si="0"/>
        <v>160685</v>
      </c>
      <c r="D5" s="22">
        <v>123369</v>
      </c>
      <c r="E5" s="6">
        <f t="shared" si="1"/>
        <v>0.7677692379500265</v>
      </c>
      <c r="F5" s="22">
        <v>18892</v>
      </c>
      <c r="G5" s="6">
        <f t="shared" si="2"/>
        <v>0.11757164638889753</v>
      </c>
      <c r="H5" s="22">
        <v>6840</v>
      </c>
      <c r="I5" s="6">
        <f t="shared" si="3"/>
        <v>4.2567756791237511E-2</v>
      </c>
      <c r="J5" s="22">
        <v>3751</v>
      </c>
      <c r="K5" s="6">
        <f t="shared" si="4"/>
        <v>2.3343809316364317E-2</v>
      </c>
      <c r="L5" s="22">
        <v>7833</v>
      </c>
      <c r="M5" s="6">
        <f t="shared" si="5"/>
        <v>4.8747549553474191E-2</v>
      </c>
      <c r="N5" s="3"/>
      <c r="O5" s="3"/>
      <c r="P5" s="3"/>
      <c r="Q5" s="13"/>
    </row>
    <row r="6" spans="1:17" ht="27" customHeight="1" thickTop="1" thickBot="1">
      <c r="A6" s="11" t="s">
        <v>45</v>
      </c>
      <c r="B6" s="3">
        <v>4.5</v>
      </c>
      <c r="C6" s="22">
        <f t="shared" si="0"/>
        <v>32320</v>
      </c>
      <c r="D6" s="22">
        <v>24758</v>
      </c>
      <c r="E6" s="6">
        <f t="shared" si="1"/>
        <v>0.76602722772277232</v>
      </c>
      <c r="F6" s="22">
        <v>4167</v>
      </c>
      <c r="G6" s="6">
        <f t="shared" si="2"/>
        <v>0.12892945544554454</v>
      </c>
      <c r="H6" s="22">
        <v>1245</v>
      </c>
      <c r="I6" s="6">
        <f t="shared" si="3"/>
        <v>3.8521039603960396E-2</v>
      </c>
      <c r="J6" s="22">
        <v>640</v>
      </c>
      <c r="K6" s="6">
        <f t="shared" si="4"/>
        <v>1.9801980198019802E-2</v>
      </c>
      <c r="L6" s="22">
        <v>1510</v>
      </c>
      <c r="M6" s="6">
        <f t="shared" si="5"/>
        <v>4.672029702970297E-2</v>
      </c>
      <c r="N6" s="3" t="s">
        <v>5</v>
      </c>
      <c r="O6" s="3"/>
      <c r="P6" s="3"/>
      <c r="Q6" s="13"/>
    </row>
    <row r="7" spans="1:17" ht="27" customHeight="1" thickTop="1" thickBot="1">
      <c r="A7" s="11" t="s">
        <v>43</v>
      </c>
      <c r="B7" s="3">
        <v>4.5</v>
      </c>
      <c r="C7" s="22">
        <f t="shared" si="0"/>
        <v>139397</v>
      </c>
      <c r="D7" s="22">
        <v>105607</v>
      </c>
      <c r="E7" s="6">
        <f t="shared" si="1"/>
        <v>0.75759880054807494</v>
      </c>
      <c r="F7" s="22">
        <v>18373</v>
      </c>
      <c r="G7" s="6">
        <f t="shared" si="2"/>
        <v>0.13180341040338028</v>
      </c>
      <c r="H7" s="22">
        <v>6969</v>
      </c>
      <c r="I7" s="6">
        <f t="shared" si="3"/>
        <v>4.9993902307797156E-2</v>
      </c>
      <c r="J7" s="22">
        <v>3072</v>
      </c>
      <c r="K7" s="6">
        <f t="shared" si="4"/>
        <v>2.2037776996635509E-2</v>
      </c>
      <c r="L7" s="22">
        <v>5376</v>
      </c>
      <c r="M7" s="6">
        <f t="shared" si="5"/>
        <v>3.8566109744112141E-2</v>
      </c>
      <c r="N7" s="3" t="s">
        <v>5</v>
      </c>
      <c r="O7" s="3"/>
      <c r="P7" s="3"/>
      <c r="Q7" s="13"/>
    </row>
    <row r="8" spans="1:17" ht="27" customHeight="1" thickTop="1" thickBot="1">
      <c r="A8" s="11" t="s">
        <v>38</v>
      </c>
      <c r="B8" s="3">
        <v>4.5</v>
      </c>
      <c r="C8" s="22">
        <f t="shared" si="0"/>
        <v>3068074</v>
      </c>
      <c r="D8" s="22">
        <v>2313446</v>
      </c>
      <c r="E8" s="6">
        <f t="shared" si="1"/>
        <v>0.75403852710201902</v>
      </c>
      <c r="F8" s="22">
        <v>422407</v>
      </c>
      <c r="G8" s="6">
        <f t="shared" si="2"/>
        <v>0.13767823070760354</v>
      </c>
      <c r="H8" s="22">
        <v>139013</v>
      </c>
      <c r="I8" s="6">
        <f t="shared" si="3"/>
        <v>4.5309532951291268E-2</v>
      </c>
      <c r="J8" s="22">
        <v>61427</v>
      </c>
      <c r="K8" s="6">
        <f t="shared" si="4"/>
        <v>2.0021355417111843E-2</v>
      </c>
      <c r="L8" s="22">
        <v>131781</v>
      </c>
      <c r="M8" s="6">
        <f t="shared" si="5"/>
        <v>4.2952353821974307E-2</v>
      </c>
      <c r="N8" s="3"/>
      <c r="O8" s="3"/>
      <c r="P8" s="3"/>
      <c r="Q8" s="13"/>
    </row>
    <row r="9" spans="1:17" ht="27" customHeight="1" thickTop="1" thickBot="1">
      <c r="A9" s="11" t="s">
        <v>37</v>
      </c>
      <c r="B9" s="3">
        <v>4.4000000000000004</v>
      </c>
      <c r="C9" s="22">
        <f t="shared" si="0"/>
        <v>852782</v>
      </c>
      <c r="D9" s="22">
        <v>581049</v>
      </c>
      <c r="E9" s="6">
        <f t="shared" si="1"/>
        <v>0.6813570173854514</v>
      </c>
      <c r="F9" s="22">
        <v>153232</v>
      </c>
      <c r="G9" s="6">
        <f t="shared" si="2"/>
        <v>0.17968484325419626</v>
      </c>
      <c r="H9" s="22">
        <v>59297</v>
      </c>
      <c r="I9" s="6">
        <f t="shared" si="3"/>
        <v>6.9533597097499719E-2</v>
      </c>
      <c r="J9" s="22">
        <v>22104</v>
      </c>
      <c r="K9" s="6">
        <f t="shared" si="4"/>
        <v>2.5919871667084905E-2</v>
      </c>
      <c r="L9" s="22">
        <v>37100</v>
      </c>
      <c r="M9" s="6">
        <f t="shared" si="5"/>
        <v>4.3504670595767736E-2</v>
      </c>
      <c r="N9" s="3"/>
      <c r="O9" s="3"/>
      <c r="P9" s="3"/>
      <c r="Q9" s="13"/>
    </row>
    <row r="10" spans="1:17" ht="27" customHeight="1" thickTop="1" thickBot="1">
      <c r="A10" s="11" t="s">
        <v>39</v>
      </c>
      <c r="B10" s="3">
        <v>4.4000000000000004</v>
      </c>
      <c r="C10" s="22">
        <f t="shared" si="0"/>
        <v>200614</v>
      </c>
      <c r="D10" s="22">
        <v>133681</v>
      </c>
      <c r="E10" s="6">
        <f t="shared" si="1"/>
        <v>0.66635927701955</v>
      </c>
      <c r="F10" s="22">
        <v>34205</v>
      </c>
      <c r="G10" s="6">
        <f t="shared" si="2"/>
        <v>0.17050156021015483</v>
      </c>
      <c r="H10" s="22">
        <v>14750</v>
      </c>
      <c r="I10" s="6">
        <f t="shared" si="3"/>
        <v>7.3524280458990898E-2</v>
      </c>
      <c r="J10" s="22">
        <v>6643</v>
      </c>
      <c r="K10" s="6">
        <f t="shared" si="4"/>
        <v>3.3113342039937391E-2</v>
      </c>
      <c r="L10" s="22">
        <v>11335</v>
      </c>
      <c r="M10" s="6">
        <f t="shared" si="5"/>
        <v>5.6501540271366904E-2</v>
      </c>
      <c r="N10" s="3" t="s">
        <v>5</v>
      </c>
      <c r="O10" s="3"/>
      <c r="P10" s="3"/>
      <c r="Q10" s="13"/>
    </row>
    <row r="11" spans="1:17" ht="27" customHeight="1" thickTop="1" thickBot="1">
      <c r="A11" s="11" t="s">
        <v>47</v>
      </c>
      <c r="B11" s="3">
        <v>4.4000000000000004</v>
      </c>
      <c r="C11" s="22">
        <f t="shared" si="0"/>
        <v>51581</v>
      </c>
      <c r="D11" s="22">
        <v>34236</v>
      </c>
      <c r="E11" s="6">
        <f t="shared" si="1"/>
        <v>0.66373276981834395</v>
      </c>
      <c r="F11" s="22">
        <v>9571</v>
      </c>
      <c r="G11" s="6">
        <f t="shared" si="2"/>
        <v>0.18555281983676158</v>
      </c>
      <c r="H11" s="22">
        <v>3482</v>
      </c>
      <c r="I11" s="6">
        <f t="shared" si="3"/>
        <v>6.7505476822861135E-2</v>
      </c>
      <c r="J11" s="22">
        <v>1523</v>
      </c>
      <c r="K11" s="6">
        <f t="shared" si="4"/>
        <v>2.9526375991159537E-2</v>
      </c>
      <c r="L11" s="22">
        <v>2769</v>
      </c>
      <c r="M11" s="6">
        <f t="shared" si="5"/>
        <v>5.3682557530873774E-2</v>
      </c>
      <c r="N11" s="3" t="s">
        <v>5</v>
      </c>
      <c r="O11" s="3"/>
      <c r="P11" s="3"/>
      <c r="Q11" s="13"/>
    </row>
    <row r="12" spans="1:17" ht="27" customHeight="1" thickTop="1" thickBot="1">
      <c r="A12" s="11" t="s">
        <v>48</v>
      </c>
      <c r="B12" s="3">
        <v>4.4000000000000004</v>
      </c>
      <c r="C12" s="22">
        <f t="shared" si="0"/>
        <v>90219</v>
      </c>
      <c r="D12" s="22">
        <v>59387</v>
      </c>
      <c r="E12" s="6">
        <f t="shared" si="1"/>
        <v>0.65825380463095362</v>
      </c>
      <c r="F12" s="22">
        <v>18059</v>
      </c>
      <c r="G12" s="6">
        <f t="shared" si="2"/>
        <v>0.20016847892350836</v>
      </c>
      <c r="H12" s="22">
        <v>5715</v>
      </c>
      <c r="I12" s="6">
        <f t="shared" si="3"/>
        <v>6.3345858411199413E-2</v>
      </c>
      <c r="J12" s="22">
        <v>2158</v>
      </c>
      <c r="K12" s="6">
        <f t="shared" si="4"/>
        <v>2.3919573482304172E-2</v>
      </c>
      <c r="L12" s="22">
        <v>4900</v>
      </c>
      <c r="M12" s="6">
        <f t="shared" si="5"/>
        <v>5.4312284552034497E-2</v>
      </c>
      <c r="N12" s="3" t="s">
        <v>5</v>
      </c>
      <c r="O12" s="3"/>
      <c r="P12" s="3"/>
      <c r="Q12" s="13"/>
    </row>
    <row r="13" spans="1:17" ht="27" customHeight="1" thickTop="1" thickBot="1">
      <c r="A13" s="11" t="s">
        <v>40</v>
      </c>
      <c r="B13" s="3">
        <v>4.3</v>
      </c>
      <c r="C13" s="22">
        <f t="shared" si="0"/>
        <v>580891</v>
      </c>
      <c r="D13" s="22">
        <v>373634</v>
      </c>
      <c r="E13" s="6">
        <f t="shared" si="1"/>
        <v>0.64320845046661079</v>
      </c>
      <c r="F13" s="22">
        <v>99780</v>
      </c>
      <c r="G13" s="6">
        <f t="shared" si="2"/>
        <v>0.17177060756665191</v>
      </c>
      <c r="H13" s="22">
        <v>39923</v>
      </c>
      <c r="I13" s="6">
        <f t="shared" si="3"/>
        <v>6.8727179453632437E-2</v>
      </c>
      <c r="J13" s="22">
        <v>18580</v>
      </c>
      <c r="K13" s="6">
        <f t="shared" si="4"/>
        <v>3.1985346648510653E-2</v>
      </c>
      <c r="L13" s="22">
        <v>48974</v>
      </c>
      <c r="M13" s="6">
        <f t="shared" si="5"/>
        <v>8.4308415864594213E-2</v>
      </c>
      <c r="N13" s="3"/>
      <c r="O13" s="3"/>
      <c r="P13" s="3" t="s">
        <v>11</v>
      </c>
      <c r="Q13" s="13"/>
    </row>
    <row r="14" spans="1:17" ht="27" customHeight="1" thickTop="1" thickBot="1">
      <c r="A14" s="11" t="s">
        <v>49</v>
      </c>
      <c r="B14" s="3">
        <v>4.2</v>
      </c>
      <c r="C14" s="22">
        <f t="shared" si="0"/>
        <v>441</v>
      </c>
      <c r="D14" s="22">
        <v>281</v>
      </c>
      <c r="E14" s="6">
        <f t="shared" si="1"/>
        <v>0.63718820861678005</v>
      </c>
      <c r="F14" s="22">
        <v>68</v>
      </c>
      <c r="G14" s="6">
        <f t="shared" si="2"/>
        <v>0.15419501133786848</v>
      </c>
      <c r="H14" s="22">
        <v>29</v>
      </c>
      <c r="I14" s="6">
        <f t="shared" si="3"/>
        <v>6.5759637188208611E-2</v>
      </c>
      <c r="J14" s="22">
        <v>19</v>
      </c>
      <c r="K14" s="6">
        <f t="shared" si="4"/>
        <v>4.3083900226757371E-2</v>
      </c>
      <c r="L14" s="22">
        <v>44</v>
      </c>
      <c r="M14" s="6">
        <f t="shared" si="5"/>
        <v>9.9773242630385492E-2</v>
      </c>
      <c r="N14" s="3" t="s">
        <v>5</v>
      </c>
      <c r="O14" s="3"/>
      <c r="P14" s="3" t="s">
        <v>11</v>
      </c>
      <c r="Q14" s="13"/>
    </row>
    <row r="15" spans="1:17" ht="27" customHeight="1" thickTop="1">
      <c r="A15" s="10" t="s">
        <v>41</v>
      </c>
      <c r="B15" s="4">
        <v>4.2</v>
      </c>
      <c r="C15" s="23">
        <f t="shared" si="0"/>
        <v>2645</v>
      </c>
      <c r="D15" s="23">
        <v>1505</v>
      </c>
      <c r="E15" s="8">
        <f t="shared" si="1"/>
        <v>0.56899810964083175</v>
      </c>
      <c r="F15" s="23">
        <v>579</v>
      </c>
      <c r="G15" s="8">
        <f t="shared" si="2"/>
        <v>0.21890359168241966</v>
      </c>
      <c r="H15" s="23">
        <v>301</v>
      </c>
      <c r="I15" s="8">
        <f t="shared" si="3"/>
        <v>0.11379962192816635</v>
      </c>
      <c r="J15" s="23">
        <v>96</v>
      </c>
      <c r="K15" s="8">
        <f t="shared" si="4"/>
        <v>3.6294896030245744E-2</v>
      </c>
      <c r="L15" s="23">
        <v>164</v>
      </c>
      <c r="M15" s="8">
        <f t="shared" si="5"/>
        <v>6.2003780718336482E-2</v>
      </c>
      <c r="N15" s="4"/>
      <c r="O15" s="4"/>
      <c r="P15" s="4" t="s">
        <v>11</v>
      </c>
      <c r="Q15" s="12"/>
    </row>
  </sheetData>
  <mergeCells count="5"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Q8"/>
  <sheetViews>
    <sheetView workbookViewId="0">
      <pane xSplit="1" topLeftCell="B1" activePane="topRight" state="frozen"/>
      <selection pane="topRight" activeCell="F14" sqref="F14"/>
    </sheetView>
  </sheetViews>
  <sheetFormatPr baseColWidth="10" defaultRowHeight="15"/>
  <cols>
    <col min="1" max="1" width="28.85546875" style="7" bestFit="1" customWidth="1"/>
    <col min="2" max="2" width="14" style="7" bestFit="1" customWidth="1"/>
    <col min="3" max="3" width="16.28515625" style="7" bestFit="1" customWidth="1"/>
    <col min="4" max="9" width="11.5703125" style="7" customWidth="1"/>
    <col min="10" max="13" width="12.5703125" style="7" customWidth="1"/>
    <col min="14" max="14" width="14.28515625" style="7" bestFit="1" customWidth="1"/>
    <col min="15" max="15" width="12.5703125" style="7" customWidth="1"/>
    <col min="16" max="16" width="12.85546875" style="7" bestFit="1" customWidth="1"/>
    <col min="17" max="17" width="12.5703125" style="7" customWidth="1"/>
    <col min="18" max="16384" width="11.42578125" style="7"/>
  </cols>
  <sheetData>
    <row r="1" spans="1:17" ht="27" customHeight="1" thickTop="1" thickBot="1">
      <c r="A1" s="3" t="s">
        <v>25</v>
      </c>
      <c r="B1" s="3" t="s">
        <v>0</v>
      </c>
      <c r="C1" s="3" t="s">
        <v>100</v>
      </c>
      <c r="D1" s="31">
        <v>5</v>
      </c>
      <c r="E1" s="31"/>
      <c r="F1" s="31">
        <v>4</v>
      </c>
      <c r="G1" s="31"/>
      <c r="H1" s="31">
        <v>3</v>
      </c>
      <c r="I1" s="31"/>
      <c r="J1" s="31">
        <v>2</v>
      </c>
      <c r="K1" s="31"/>
      <c r="L1" s="31">
        <v>1</v>
      </c>
      <c r="M1" s="31"/>
      <c r="N1" s="3" t="s">
        <v>1</v>
      </c>
      <c r="O1" s="3" t="s">
        <v>2</v>
      </c>
      <c r="P1" s="3" t="s">
        <v>10</v>
      </c>
      <c r="Q1" s="3" t="s">
        <v>14</v>
      </c>
    </row>
    <row r="2" spans="1:17" ht="27" customHeight="1" thickTop="1" thickBot="1">
      <c r="A2" s="14" t="s">
        <v>101</v>
      </c>
      <c r="B2" s="15" t="s">
        <v>102</v>
      </c>
      <c r="C2" s="15" t="s">
        <v>103</v>
      </c>
      <c r="D2" s="15" t="s">
        <v>104</v>
      </c>
      <c r="E2" s="5" t="s">
        <v>105</v>
      </c>
      <c r="F2" s="15" t="s">
        <v>106</v>
      </c>
      <c r="G2" s="5" t="s">
        <v>107</v>
      </c>
      <c r="H2" s="15" t="s">
        <v>108</v>
      </c>
      <c r="I2" s="5" t="s">
        <v>109</v>
      </c>
      <c r="J2" s="15" t="s">
        <v>110</v>
      </c>
      <c r="K2" s="5" t="s">
        <v>111</v>
      </c>
      <c r="L2" s="15" t="s">
        <v>112</v>
      </c>
      <c r="M2" s="5" t="s">
        <v>113</v>
      </c>
      <c r="N2" s="15" t="s">
        <v>114</v>
      </c>
      <c r="O2" s="15" t="s">
        <v>115</v>
      </c>
      <c r="P2" s="15" t="s">
        <v>116</v>
      </c>
      <c r="Q2" s="16" t="s">
        <v>117</v>
      </c>
    </row>
    <row r="3" spans="1:17" ht="27" customHeight="1" thickTop="1" thickBot="1">
      <c r="A3" s="11" t="s">
        <v>50</v>
      </c>
      <c r="B3" s="3">
        <v>4.5999999999999996</v>
      </c>
      <c r="C3" s="22">
        <f t="shared" ref="C3:C8" si="0">D3+F3+H3+J3+L3</f>
        <v>5315837</v>
      </c>
      <c r="D3" s="22">
        <v>3755803</v>
      </c>
      <c r="E3" s="6">
        <f t="shared" ref="E3:E8" si="1">D3/C3</f>
        <v>0.70653088121400265</v>
      </c>
      <c r="F3" s="22">
        <v>1128588</v>
      </c>
      <c r="G3" s="6">
        <f t="shared" ref="G3:G8" si="2">F3/C3</f>
        <v>0.21230673551502802</v>
      </c>
      <c r="H3" s="22">
        <v>240846</v>
      </c>
      <c r="I3" s="6">
        <f t="shared" ref="I3:I8" si="3">H3/C3</f>
        <v>4.5307258292532293E-2</v>
      </c>
      <c r="J3" s="22">
        <v>74887</v>
      </c>
      <c r="K3" s="6">
        <f t="shared" ref="K3:K8" si="4">J3/C3</f>
        <v>1.4087527514481727E-2</v>
      </c>
      <c r="L3" s="22">
        <v>115713</v>
      </c>
      <c r="M3" s="6">
        <f t="shared" ref="M3:M8" si="5">L3/C3</f>
        <v>2.1767597463955346E-2</v>
      </c>
      <c r="N3" s="3"/>
      <c r="O3" s="3"/>
      <c r="P3" s="3"/>
      <c r="Q3" s="13"/>
    </row>
    <row r="4" spans="1:17" ht="27" customHeight="1" thickTop="1" thickBot="1">
      <c r="A4" s="11" t="s">
        <v>53</v>
      </c>
      <c r="B4" s="3">
        <v>4.5</v>
      </c>
      <c r="C4" s="22">
        <f t="shared" si="0"/>
        <v>815858</v>
      </c>
      <c r="D4" s="22">
        <v>523008</v>
      </c>
      <c r="E4" s="6">
        <f t="shared" si="1"/>
        <v>0.64105273221565517</v>
      </c>
      <c r="F4" s="22">
        <v>208146</v>
      </c>
      <c r="G4" s="6">
        <f t="shared" si="2"/>
        <v>0.25512527915397043</v>
      </c>
      <c r="H4" s="22">
        <v>46832</v>
      </c>
      <c r="I4" s="6">
        <f t="shared" si="3"/>
        <v>5.74021459616747E-2</v>
      </c>
      <c r="J4" s="22">
        <v>11903</v>
      </c>
      <c r="K4" s="6">
        <f t="shared" si="4"/>
        <v>1.4589548671459984E-2</v>
      </c>
      <c r="L4" s="22">
        <v>25969</v>
      </c>
      <c r="M4" s="6">
        <f t="shared" si="5"/>
        <v>3.1830293997239717E-2</v>
      </c>
      <c r="N4" s="3" t="s">
        <v>5</v>
      </c>
      <c r="O4" s="3"/>
      <c r="P4" s="3"/>
      <c r="Q4" s="13"/>
    </row>
    <row r="5" spans="1:17" ht="27" customHeight="1" thickTop="1" thickBot="1">
      <c r="A5" s="11" t="s">
        <v>55</v>
      </c>
      <c r="B5" s="3">
        <v>4.4000000000000004</v>
      </c>
      <c r="C5" s="22">
        <f t="shared" si="0"/>
        <v>303192</v>
      </c>
      <c r="D5" s="22">
        <v>205053</v>
      </c>
      <c r="E5" s="6">
        <f t="shared" si="1"/>
        <v>0.67631401883954723</v>
      </c>
      <c r="F5" s="22">
        <v>57593</v>
      </c>
      <c r="G5" s="6">
        <f t="shared" si="2"/>
        <v>0.18995553972400328</v>
      </c>
      <c r="H5" s="22">
        <v>17278</v>
      </c>
      <c r="I5" s="6">
        <f t="shared" si="3"/>
        <v>5.6986991741206895E-2</v>
      </c>
      <c r="J5" s="22">
        <v>8307</v>
      </c>
      <c r="K5" s="6">
        <f t="shared" si="4"/>
        <v>2.7398480170980764E-2</v>
      </c>
      <c r="L5" s="22">
        <v>14961</v>
      </c>
      <c r="M5" s="6">
        <f t="shared" si="5"/>
        <v>4.9344969524261852E-2</v>
      </c>
      <c r="N5" s="3"/>
      <c r="O5" s="3"/>
      <c r="P5" s="3"/>
      <c r="Q5" s="13"/>
    </row>
    <row r="6" spans="1:17" ht="27" customHeight="1" thickTop="1" thickBot="1">
      <c r="A6" s="11" t="s">
        <v>52</v>
      </c>
      <c r="B6" s="3">
        <v>4.3</v>
      </c>
      <c r="C6" s="22">
        <f t="shared" si="0"/>
        <v>1043672</v>
      </c>
      <c r="D6" s="22">
        <v>695554</v>
      </c>
      <c r="E6" s="6">
        <f t="shared" si="1"/>
        <v>0.66644884599759313</v>
      </c>
      <c r="F6" s="22">
        <v>181245</v>
      </c>
      <c r="G6" s="6">
        <f t="shared" si="2"/>
        <v>0.17366088196291554</v>
      </c>
      <c r="H6" s="22">
        <v>63135</v>
      </c>
      <c r="I6" s="6">
        <f t="shared" si="3"/>
        <v>6.0493143439701365E-2</v>
      </c>
      <c r="J6" s="22">
        <v>29208</v>
      </c>
      <c r="K6" s="6">
        <f t="shared" si="4"/>
        <v>2.7985803969063076E-2</v>
      </c>
      <c r="L6" s="22">
        <v>74530</v>
      </c>
      <c r="M6" s="6">
        <f t="shared" si="5"/>
        <v>7.14113246307269E-2</v>
      </c>
      <c r="N6" s="3" t="s">
        <v>5</v>
      </c>
      <c r="O6" s="3"/>
      <c r="P6" s="3"/>
      <c r="Q6" s="13"/>
    </row>
    <row r="7" spans="1:17" ht="27" customHeight="1" thickTop="1" thickBot="1">
      <c r="A7" s="11" t="s">
        <v>54</v>
      </c>
      <c r="B7" s="3">
        <v>4.3</v>
      </c>
      <c r="C7" s="22">
        <f t="shared" si="0"/>
        <v>6530530</v>
      </c>
      <c r="D7" s="22">
        <v>4201624</v>
      </c>
      <c r="E7" s="6">
        <f t="shared" si="1"/>
        <v>0.64338177758926152</v>
      </c>
      <c r="F7" s="22">
        <v>1266924</v>
      </c>
      <c r="G7" s="6">
        <f t="shared" si="2"/>
        <v>0.19400018068977556</v>
      </c>
      <c r="H7" s="22">
        <v>476485</v>
      </c>
      <c r="I7" s="6">
        <f t="shared" si="3"/>
        <v>7.2962684498807912E-2</v>
      </c>
      <c r="J7" s="22">
        <v>176810</v>
      </c>
      <c r="K7" s="6">
        <f t="shared" si="4"/>
        <v>2.707437221787512E-2</v>
      </c>
      <c r="L7" s="22">
        <v>408687</v>
      </c>
      <c r="M7" s="6">
        <f t="shared" si="5"/>
        <v>6.2580985004279902E-2</v>
      </c>
      <c r="N7" s="3"/>
      <c r="O7" s="3"/>
      <c r="P7" s="3"/>
      <c r="Q7" s="13"/>
    </row>
    <row r="8" spans="1:17" ht="27" customHeight="1" thickTop="1">
      <c r="A8" s="10" t="s">
        <v>51</v>
      </c>
      <c r="B8" s="4">
        <v>4.3</v>
      </c>
      <c r="C8" s="23">
        <f t="shared" si="0"/>
        <v>48722</v>
      </c>
      <c r="D8" s="23">
        <v>25806</v>
      </c>
      <c r="E8" s="8">
        <f t="shared" si="1"/>
        <v>0.52965806001395677</v>
      </c>
      <c r="F8" s="23">
        <v>16359</v>
      </c>
      <c r="G8" s="8">
        <f t="shared" si="2"/>
        <v>0.33576207873240016</v>
      </c>
      <c r="H8" s="23">
        <v>3399</v>
      </c>
      <c r="I8" s="8">
        <f t="shared" si="3"/>
        <v>6.9763146012068469E-2</v>
      </c>
      <c r="J8" s="23">
        <v>1222</v>
      </c>
      <c r="K8" s="8">
        <f t="shared" si="4"/>
        <v>2.5081072205574484E-2</v>
      </c>
      <c r="L8" s="23">
        <v>1936</v>
      </c>
      <c r="M8" s="8">
        <f t="shared" si="5"/>
        <v>3.9735643036000162E-2</v>
      </c>
      <c r="N8" s="4"/>
      <c r="O8" s="4"/>
      <c r="P8" s="4"/>
      <c r="Q8" s="12"/>
    </row>
  </sheetData>
  <mergeCells count="5"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Q23"/>
  <sheetViews>
    <sheetView workbookViewId="0">
      <pane xSplit="1" topLeftCell="B1" activePane="topRight" state="frozen"/>
      <selection pane="topRight" activeCell="Q11" sqref="Q11"/>
    </sheetView>
  </sheetViews>
  <sheetFormatPr baseColWidth="10" defaultRowHeight="15"/>
  <cols>
    <col min="1" max="1" width="30.28515625" bestFit="1" customWidth="1"/>
    <col min="2" max="2" width="14" bestFit="1" customWidth="1"/>
    <col min="3" max="3" width="16.28515625" bestFit="1" customWidth="1"/>
    <col min="4" max="9" width="11.5703125" customWidth="1"/>
    <col min="10" max="13" width="12.5703125" customWidth="1"/>
    <col min="14" max="14" width="14.28515625" bestFit="1" customWidth="1"/>
    <col min="15" max="15" width="12.5703125" customWidth="1"/>
    <col min="16" max="16" width="12.85546875" bestFit="1" customWidth="1"/>
    <col min="17" max="17" width="12.5703125" customWidth="1"/>
  </cols>
  <sheetData>
    <row r="1" spans="1:17" s="7" customFormat="1" ht="27" customHeight="1" thickTop="1" thickBot="1">
      <c r="A1" s="3" t="s">
        <v>25</v>
      </c>
      <c r="B1" s="3" t="s">
        <v>0</v>
      </c>
      <c r="C1" s="3" t="s">
        <v>100</v>
      </c>
      <c r="D1" s="31">
        <v>5</v>
      </c>
      <c r="E1" s="31"/>
      <c r="F1" s="31">
        <v>4</v>
      </c>
      <c r="G1" s="31"/>
      <c r="H1" s="31">
        <v>3</v>
      </c>
      <c r="I1" s="31"/>
      <c r="J1" s="31">
        <v>2</v>
      </c>
      <c r="K1" s="31"/>
      <c r="L1" s="31">
        <v>1</v>
      </c>
      <c r="M1" s="31"/>
      <c r="N1" s="3" t="s">
        <v>1</v>
      </c>
      <c r="O1" s="3" t="s">
        <v>2</v>
      </c>
      <c r="P1" s="3" t="s">
        <v>10</v>
      </c>
      <c r="Q1" s="3" t="s">
        <v>14</v>
      </c>
    </row>
    <row r="2" spans="1:17" s="7" customFormat="1" ht="27" customHeight="1" thickTop="1" thickBot="1">
      <c r="A2" s="14" t="s">
        <v>101</v>
      </c>
      <c r="B2" s="15" t="s">
        <v>102</v>
      </c>
      <c r="C2" s="15" t="s">
        <v>103</v>
      </c>
      <c r="D2" s="15" t="s">
        <v>104</v>
      </c>
      <c r="E2" s="5" t="s">
        <v>105</v>
      </c>
      <c r="F2" s="15" t="s">
        <v>106</v>
      </c>
      <c r="G2" s="5" t="s">
        <v>107</v>
      </c>
      <c r="H2" s="15" t="s">
        <v>108</v>
      </c>
      <c r="I2" s="5" t="s">
        <v>109</v>
      </c>
      <c r="J2" s="15" t="s">
        <v>110</v>
      </c>
      <c r="K2" s="5" t="s">
        <v>111</v>
      </c>
      <c r="L2" s="15" t="s">
        <v>112</v>
      </c>
      <c r="M2" s="5" t="s">
        <v>113</v>
      </c>
      <c r="N2" s="15" t="s">
        <v>114</v>
      </c>
      <c r="O2" s="15" t="s">
        <v>115</v>
      </c>
      <c r="P2" s="15" t="s">
        <v>116</v>
      </c>
      <c r="Q2" s="16" t="s">
        <v>117</v>
      </c>
    </row>
    <row r="3" spans="1:17" s="7" customFormat="1" ht="27" customHeight="1" thickTop="1" thickBot="1">
      <c r="A3" s="11" t="s">
        <v>70</v>
      </c>
      <c r="B3" s="3">
        <v>4.9000000000000004</v>
      </c>
      <c r="C3" s="22">
        <f t="shared" ref="C3:C23" si="0">D3+F3+H3+J3+L3</f>
        <v>562</v>
      </c>
      <c r="D3" s="22">
        <v>540</v>
      </c>
      <c r="E3" s="6">
        <f t="shared" ref="E3:E23" si="1">D3/C3</f>
        <v>0.96085409252669041</v>
      </c>
      <c r="F3" s="22">
        <v>7</v>
      </c>
      <c r="G3" s="6">
        <f t="shared" ref="G3:G23" si="2">F3/C3</f>
        <v>1.2455516014234875E-2</v>
      </c>
      <c r="H3" s="22">
        <v>7</v>
      </c>
      <c r="I3" s="6">
        <f t="shared" ref="I3:I23" si="3">H3/C3</f>
        <v>1.2455516014234875E-2</v>
      </c>
      <c r="J3" s="22">
        <v>2</v>
      </c>
      <c r="K3" s="6">
        <f t="shared" ref="K3:K23" si="4">J3/C3</f>
        <v>3.5587188612099642E-3</v>
      </c>
      <c r="L3" s="22">
        <v>6</v>
      </c>
      <c r="M3" s="6">
        <f t="shared" ref="M3:M23" si="5">L3/C3</f>
        <v>1.0676156583629894E-2</v>
      </c>
      <c r="N3" s="3" t="s">
        <v>5</v>
      </c>
      <c r="O3" s="3"/>
      <c r="P3" s="3"/>
      <c r="Q3" s="13"/>
    </row>
    <row r="4" spans="1:17" s="7" customFormat="1" ht="27" customHeight="1" thickTop="1" thickBot="1">
      <c r="A4" s="11" t="s">
        <v>63</v>
      </c>
      <c r="B4" s="3">
        <v>4.7</v>
      </c>
      <c r="C4" s="22">
        <f t="shared" si="0"/>
        <v>53091</v>
      </c>
      <c r="D4" s="22">
        <v>42646</v>
      </c>
      <c r="E4" s="6">
        <f t="shared" si="1"/>
        <v>0.80326232318095347</v>
      </c>
      <c r="F4" s="22">
        <v>6792</v>
      </c>
      <c r="G4" s="6">
        <f t="shared" si="2"/>
        <v>0.12793128778889076</v>
      </c>
      <c r="H4" s="22">
        <v>1719</v>
      </c>
      <c r="I4" s="6">
        <f t="shared" si="3"/>
        <v>3.237836921512121E-2</v>
      </c>
      <c r="J4" s="22">
        <v>663</v>
      </c>
      <c r="K4" s="6">
        <f t="shared" si="4"/>
        <v>1.2487992315081652E-2</v>
      </c>
      <c r="L4" s="22">
        <v>1271</v>
      </c>
      <c r="M4" s="6">
        <f t="shared" si="5"/>
        <v>2.3940027499952912E-2</v>
      </c>
      <c r="N4" s="3"/>
      <c r="O4" s="3"/>
      <c r="P4" s="3"/>
      <c r="Q4" s="13"/>
    </row>
    <row r="5" spans="1:17" s="7" customFormat="1" ht="27" customHeight="1" thickTop="1" thickBot="1">
      <c r="A5" s="11" t="s">
        <v>62</v>
      </c>
      <c r="B5" s="3">
        <v>4.5999999999999996</v>
      </c>
      <c r="C5" s="22">
        <f t="shared" si="0"/>
        <v>200591</v>
      </c>
      <c r="D5" s="22">
        <v>159779</v>
      </c>
      <c r="E5" s="6">
        <f t="shared" si="1"/>
        <v>0.7965412206928526</v>
      </c>
      <c r="F5" s="22">
        <v>20589</v>
      </c>
      <c r="G5" s="6">
        <f t="shared" si="2"/>
        <v>0.10264169379483626</v>
      </c>
      <c r="H5" s="22">
        <v>6653</v>
      </c>
      <c r="I5" s="6">
        <f t="shared" si="3"/>
        <v>3.3166991539999302E-2</v>
      </c>
      <c r="J5" s="22">
        <v>4144</v>
      </c>
      <c r="K5" s="6">
        <f t="shared" si="4"/>
        <v>2.0658952794492275E-2</v>
      </c>
      <c r="L5" s="22">
        <v>9426</v>
      </c>
      <c r="M5" s="6">
        <f t="shared" si="5"/>
        <v>4.6991141177819544E-2</v>
      </c>
      <c r="N5" s="3"/>
      <c r="O5" s="3"/>
      <c r="P5" s="3"/>
      <c r="Q5" s="13"/>
    </row>
    <row r="6" spans="1:17" s="7" customFormat="1" ht="27" customHeight="1" thickTop="1" thickBot="1">
      <c r="A6" s="11" t="s">
        <v>58</v>
      </c>
      <c r="B6" s="3">
        <v>4.5</v>
      </c>
      <c r="C6" s="22">
        <f t="shared" si="0"/>
        <v>49895</v>
      </c>
      <c r="D6" s="22">
        <v>36383</v>
      </c>
      <c r="E6" s="6">
        <f t="shared" si="1"/>
        <v>0.72919130173364066</v>
      </c>
      <c r="F6" s="22">
        <v>7753</v>
      </c>
      <c r="G6" s="6">
        <f t="shared" si="2"/>
        <v>0.15538631125363264</v>
      </c>
      <c r="H6" s="22">
        <v>2392</v>
      </c>
      <c r="I6" s="6">
        <f t="shared" si="3"/>
        <v>4.7940675418378598E-2</v>
      </c>
      <c r="J6" s="22">
        <v>1303</v>
      </c>
      <c r="K6" s="6">
        <f t="shared" si="4"/>
        <v>2.6114841166449545E-2</v>
      </c>
      <c r="L6" s="22">
        <v>2064</v>
      </c>
      <c r="M6" s="6">
        <f t="shared" si="5"/>
        <v>4.1366870427898585E-2</v>
      </c>
      <c r="N6" s="3"/>
      <c r="O6" s="3"/>
      <c r="P6" s="3"/>
      <c r="Q6" s="13"/>
    </row>
    <row r="7" spans="1:17" s="7" customFormat="1" ht="27" customHeight="1" thickTop="1" thickBot="1">
      <c r="A7" s="11" t="s">
        <v>59</v>
      </c>
      <c r="B7" s="3">
        <v>4.5</v>
      </c>
      <c r="C7" s="22">
        <f t="shared" si="0"/>
        <v>1082103</v>
      </c>
      <c r="D7" s="22">
        <v>781991</v>
      </c>
      <c r="E7" s="6">
        <f t="shared" si="1"/>
        <v>0.72265856392598482</v>
      </c>
      <c r="F7" s="22">
        <v>151588</v>
      </c>
      <c r="G7" s="6">
        <f t="shared" si="2"/>
        <v>0.14008647975285163</v>
      </c>
      <c r="H7" s="22">
        <v>61302</v>
      </c>
      <c r="I7" s="6">
        <f t="shared" si="3"/>
        <v>5.6650799415582438E-2</v>
      </c>
      <c r="J7" s="22">
        <v>28668</v>
      </c>
      <c r="K7" s="6">
        <f t="shared" si="4"/>
        <v>2.6492856964632758E-2</v>
      </c>
      <c r="L7" s="22">
        <v>58554</v>
      </c>
      <c r="M7" s="6">
        <f t="shared" si="5"/>
        <v>5.4111299940948321E-2</v>
      </c>
      <c r="N7" s="3"/>
      <c r="O7" s="3"/>
      <c r="P7" s="3"/>
      <c r="Q7" s="13"/>
    </row>
    <row r="8" spans="1:17" s="7" customFormat="1" ht="27" customHeight="1" thickTop="1" thickBot="1">
      <c r="A8" s="11" t="s">
        <v>69</v>
      </c>
      <c r="B8" s="3">
        <v>4.5</v>
      </c>
      <c r="C8" s="22">
        <f t="shared" si="0"/>
        <v>256918</v>
      </c>
      <c r="D8" s="22">
        <v>185498</v>
      </c>
      <c r="E8" s="6">
        <f t="shared" si="1"/>
        <v>0.72201247090511367</v>
      </c>
      <c r="F8" s="22">
        <v>39048</v>
      </c>
      <c r="G8" s="6">
        <f t="shared" si="2"/>
        <v>0.15198623685378215</v>
      </c>
      <c r="H8" s="22">
        <v>14411</v>
      </c>
      <c r="I8" s="6">
        <f t="shared" si="3"/>
        <v>5.6091826964245403E-2</v>
      </c>
      <c r="J8" s="22">
        <v>6702</v>
      </c>
      <c r="K8" s="6">
        <f t="shared" si="4"/>
        <v>2.6086144217221059E-2</v>
      </c>
      <c r="L8" s="22">
        <v>11259</v>
      </c>
      <c r="M8" s="6">
        <f t="shared" si="5"/>
        <v>4.3823321059637703E-2</v>
      </c>
      <c r="N8" s="3"/>
      <c r="O8" s="3"/>
      <c r="P8" s="3"/>
      <c r="Q8" s="13"/>
    </row>
    <row r="9" spans="1:17" s="7" customFormat="1" ht="27" customHeight="1" thickTop="1" thickBot="1">
      <c r="A9" s="11" t="s">
        <v>65</v>
      </c>
      <c r="B9" s="3">
        <v>4.5</v>
      </c>
      <c r="C9" s="22">
        <f t="shared" si="0"/>
        <v>292344</v>
      </c>
      <c r="D9" s="22">
        <v>204968</v>
      </c>
      <c r="E9" s="6">
        <f t="shared" si="1"/>
        <v>0.7011192294009797</v>
      </c>
      <c r="F9" s="22">
        <v>54404</v>
      </c>
      <c r="G9" s="6">
        <f t="shared" si="2"/>
        <v>0.18609583230714502</v>
      </c>
      <c r="H9" s="22">
        <v>15498</v>
      </c>
      <c r="I9" s="6">
        <f t="shared" si="3"/>
        <v>5.3012888925375583E-2</v>
      </c>
      <c r="J9" s="22">
        <v>6146</v>
      </c>
      <c r="K9" s="6">
        <f t="shared" si="4"/>
        <v>2.1023178173658431E-2</v>
      </c>
      <c r="L9" s="22">
        <v>11328</v>
      </c>
      <c r="M9" s="6">
        <f t="shared" si="5"/>
        <v>3.874887119284131E-2</v>
      </c>
      <c r="N9" s="3" t="s">
        <v>5</v>
      </c>
      <c r="O9" s="3"/>
      <c r="P9" s="3"/>
      <c r="Q9" s="13"/>
    </row>
    <row r="10" spans="1:17" s="7" customFormat="1" ht="27" customHeight="1" thickTop="1" thickBot="1">
      <c r="A10" s="11" t="s">
        <v>74</v>
      </c>
      <c r="B10" s="3">
        <v>4.5</v>
      </c>
      <c r="C10" s="22">
        <f t="shared" si="0"/>
        <v>1827</v>
      </c>
      <c r="D10" s="22">
        <v>1246</v>
      </c>
      <c r="E10" s="6">
        <f t="shared" si="1"/>
        <v>0.68199233716475094</v>
      </c>
      <c r="F10" s="22">
        <v>374</v>
      </c>
      <c r="G10" s="6">
        <f t="shared" si="2"/>
        <v>0.20470717022441159</v>
      </c>
      <c r="H10" s="22">
        <v>111</v>
      </c>
      <c r="I10" s="6">
        <f t="shared" si="3"/>
        <v>6.0755336617405585E-2</v>
      </c>
      <c r="J10" s="22">
        <v>40</v>
      </c>
      <c r="K10" s="6">
        <f t="shared" si="4"/>
        <v>2.1893814997263273E-2</v>
      </c>
      <c r="L10" s="22">
        <v>56</v>
      </c>
      <c r="M10" s="6">
        <f t="shared" si="5"/>
        <v>3.0651340996168581E-2</v>
      </c>
      <c r="N10" s="3" t="s">
        <v>5</v>
      </c>
      <c r="O10" s="3"/>
      <c r="P10" s="3"/>
      <c r="Q10" s="25">
        <v>6.99</v>
      </c>
    </row>
    <row r="11" spans="1:17" s="7" customFormat="1" ht="27" customHeight="1" thickTop="1" thickBot="1">
      <c r="A11" s="11" t="s">
        <v>64</v>
      </c>
      <c r="B11" s="3">
        <v>4.4000000000000004</v>
      </c>
      <c r="C11" s="22">
        <f t="shared" si="0"/>
        <v>8122</v>
      </c>
      <c r="D11" s="22">
        <v>6165</v>
      </c>
      <c r="E11" s="6">
        <f t="shared" si="1"/>
        <v>0.75904949519822706</v>
      </c>
      <c r="F11" s="22">
        <v>636</v>
      </c>
      <c r="G11" s="6">
        <f t="shared" si="2"/>
        <v>7.830583600098498E-2</v>
      </c>
      <c r="H11" s="22">
        <v>330</v>
      </c>
      <c r="I11" s="6">
        <f t="shared" si="3"/>
        <v>4.0630386604284661E-2</v>
      </c>
      <c r="J11" s="22">
        <v>177</v>
      </c>
      <c r="K11" s="6">
        <f t="shared" si="4"/>
        <v>2.1792661905934499E-2</v>
      </c>
      <c r="L11" s="22">
        <v>814</v>
      </c>
      <c r="M11" s="6">
        <f t="shared" si="5"/>
        <v>0.10022162029056883</v>
      </c>
      <c r="N11" s="3" t="s">
        <v>5</v>
      </c>
      <c r="O11" s="3"/>
      <c r="P11" s="3"/>
      <c r="Q11" s="13"/>
    </row>
    <row r="12" spans="1:17" s="7" customFormat="1" ht="27" customHeight="1" thickTop="1" thickBot="1">
      <c r="A12" s="11" t="s">
        <v>66</v>
      </c>
      <c r="B12" s="3">
        <v>4.4000000000000004</v>
      </c>
      <c r="C12" s="22">
        <f t="shared" si="0"/>
        <v>11615</v>
      </c>
      <c r="D12" s="22">
        <v>8045</v>
      </c>
      <c r="E12" s="6">
        <f t="shared" si="1"/>
        <v>0.69263882910030139</v>
      </c>
      <c r="F12" s="22">
        <v>1855</v>
      </c>
      <c r="G12" s="6">
        <f t="shared" si="2"/>
        <v>0.15970727507533361</v>
      </c>
      <c r="H12" s="22">
        <v>731</v>
      </c>
      <c r="I12" s="6">
        <f t="shared" si="3"/>
        <v>6.2935858803271627E-2</v>
      </c>
      <c r="J12" s="22">
        <v>376</v>
      </c>
      <c r="K12" s="6">
        <f t="shared" si="4"/>
        <v>3.2371932845458459E-2</v>
      </c>
      <c r="L12" s="22">
        <v>608</v>
      </c>
      <c r="M12" s="6">
        <f t="shared" si="5"/>
        <v>5.2346104175634955E-2</v>
      </c>
      <c r="N12" s="3" t="s">
        <v>5</v>
      </c>
      <c r="O12" s="3"/>
      <c r="P12" s="3"/>
      <c r="Q12" s="25">
        <v>4.29</v>
      </c>
    </row>
    <row r="13" spans="1:17" s="7" customFormat="1" ht="27" customHeight="1" thickTop="1" thickBot="1">
      <c r="A13" s="11" t="s">
        <v>60</v>
      </c>
      <c r="B13" s="3">
        <v>4.4000000000000004</v>
      </c>
      <c r="C13" s="22">
        <f t="shared" si="0"/>
        <v>106628</v>
      </c>
      <c r="D13" s="22">
        <v>69575</v>
      </c>
      <c r="E13" s="6">
        <f t="shared" si="1"/>
        <v>0.65250215703192405</v>
      </c>
      <c r="F13" s="22">
        <v>20111</v>
      </c>
      <c r="G13" s="6">
        <f t="shared" si="2"/>
        <v>0.18860899576096335</v>
      </c>
      <c r="H13" s="22">
        <v>8008</v>
      </c>
      <c r="I13" s="6">
        <f t="shared" si="3"/>
        <v>7.5102224556401698E-2</v>
      </c>
      <c r="J13" s="22">
        <v>3666</v>
      </c>
      <c r="K13" s="6">
        <f t="shared" si="4"/>
        <v>3.4381213189781296E-2</v>
      </c>
      <c r="L13" s="22">
        <v>5268</v>
      </c>
      <c r="M13" s="6">
        <f t="shared" si="5"/>
        <v>4.9405409460929584E-2</v>
      </c>
      <c r="N13" s="3" t="s">
        <v>5</v>
      </c>
      <c r="O13" s="3"/>
      <c r="P13" s="3"/>
      <c r="Q13" s="13"/>
    </row>
    <row r="14" spans="1:17" s="7" customFormat="1" ht="27" customHeight="1" thickTop="1" thickBot="1">
      <c r="A14" s="11" t="s">
        <v>57</v>
      </c>
      <c r="B14" s="3">
        <v>4.4000000000000004</v>
      </c>
      <c r="C14" s="22">
        <f t="shared" si="0"/>
        <v>548187</v>
      </c>
      <c r="D14" s="22">
        <v>352796</v>
      </c>
      <c r="E14" s="6">
        <f t="shared" si="1"/>
        <v>0.64356870921783993</v>
      </c>
      <c r="F14" s="22">
        <v>112189</v>
      </c>
      <c r="G14" s="6">
        <f t="shared" si="2"/>
        <v>0.20465461603430946</v>
      </c>
      <c r="H14" s="22">
        <v>41461</v>
      </c>
      <c r="I14" s="6">
        <f t="shared" si="3"/>
        <v>7.5632950069957877E-2</v>
      </c>
      <c r="J14" s="22">
        <v>16693</v>
      </c>
      <c r="K14" s="6">
        <f t="shared" si="4"/>
        <v>3.0451287608060752E-2</v>
      </c>
      <c r="L14" s="22">
        <v>25048</v>
      </c>
      <c r="M14" s="6">
        <f t="shared" si="5"/>
        <v>4.5692437069832011E-2</v>
      </c>
      <c r="N14" s="3"/>
      <c r="O14" s="3"/>
      <c r="P14" s="3"/>
      <c r="Q14" s="13"/>
    </row>
    <row r="15" spans="1:17" s="7" customFormat="1" ht="27" customHeight="1" thickTop="1" thickBot="1">
      <c r="A15" s="11" t="s">
        <v>73</v>
      </c>
      <c r="B15" s="3">
        <v>4.4000000000000004</v>
      </c>
      <c r="C15" s="22">
        <f t="shared" si="0"/>
        <v>2723</v>
      </c>
      <c r="D15" s="22">
        <v>1715</v>
      </c>
      <c r="E15" s="6">
        <f t="shared" si="1"/>
        <v>0.62982005141388175</v>
      </c>
      <c r="F15" s="22">
        <v>622</v>
      </c>
      <c r="G15" s="6">
        <f t="shared" si="2"/>
        <v>0.22842453176643407</v>
      </c>
      <c r="H15" s="22">
        <v>198</v>
      </c>
      <c r="I15" s="6">
        <f t="shared" si="3"/>
        <v>7.2713918472273223E-2</v>
      </c>
      <c r="J15" s="22">
        <v>84</v>
      </c>
      <c r="K15" s="6">
        <f t="shared" si="4"/>
        <v>3.0848329048843187E-2</v>
      </c>
      <c r="L15" s="22">
        <v>104</v>
      </c>
      <c r="M15" s="6">
        <f t="shared" si="5"/>
        <v>3.8193169298567753E-2</v>
      </c>
      <c r="N15" s="3"/>
      <c r="O15" s="3"/>
      <c r="P15" s="3"/>
      <c r="Q15" s="25">
        <v>1.74</v>
      </c>
    </row>
    <row r="16" spans="1:17" s="7" customFormat="1" ht="27" customHeight="1" thickTop="1" thickBot="1">
      <c r="A16" s="11" t="s">
        <v>76</v>
      </c>
      <c r="B16" s="3">
        <v>4.3</v>
      </c>
      <c r="C16" s="22">
        <f t="shared" si="0"/>
        <v>176148</v>
      </c>
      <c r="D16" s="22">
        <v>120589</v>
      </c>
      <c r="E16" s="6">
        <f t="shared" si="1"/>
        <v>0.68458909553330149</v>
      </c>
      <c r="F16" s="22">
        <v>23033</v>
      </c>
      <c r="G16" s="6">
        <f t="shared" si="2"/>
        <v>0.13075936144605674</v>
      </c>
      <c r="H16" s="22">
        <v>11961</v>
      </c>
      <c r="I16" s="6">
        <f t="shared" si="3"/>
        <v>6.7903126916002449E-2</v>
      </c>
      <c r="J16" s="22">
        <v>5003</v>
      </c>
      <c r="K16" s="6">
        <f t="shared" si="4"/>
        <v>2.8402252651179689E-2</v>
      </c>
      <c r="L16" s="22">
        <v>15562</v>
      </c>
      <c r="M16" s="6">
        <f t="shared" si="5"/>
        <v>8.8346163453459595E-2</v>
      </c>
      <c r="N16" s="3"/>
      <c r="O16" s="3"/>
      <c r="P16" s="3"/>
      <c r="Q16" s="13"/>
    </row>
    <row r="17" spans="1:17" s="7" customFormat="1" ht="27" customHeight="1" thickTop="1" thickBot="1">
      <c r="A17" s="11" t="s">
        <v>71</v>
      </c>
      <c r="B17" s="3">
        <v>4.3</v>
      </c>
      <c r="C17" s="22">
        <f t="shared" si="0"/>
        <v>49602</v>
      </c>
      <c r="D17" s="22">
        <v>33316</v>
      </c>
      <c r="E17" s="6">
        <f t="shared" si="1"/>
        <v>0.67166646506189265</v>
      </c>
      <c r="F17" s="22">
        <v>7746</v>
      </c>
      <c r="G17" s="6">
        <f t="shared" si="2"/>
        <v>0.15616305794121205</v>
      </c>
      <c r="H17" s="22">
        <v>3407</v>
      </c>
      <c r="I17" s="6">
        <f t="shared" si="3"/>
        <v>6.868674650215717E-2</v>
      </c>
      <c r="J17" s="22">
        <v>1511</v>
      </c>
      <c r="K17" s="6">
        <f t="shared" si="4"/>
        <v>3.0462481351558404E-2</v>
      </c>
      <c r="L17" s="22">
        <v>3622</v>
      </c>
      <c r="M17" s="6">
        <f t="shared" si="5"/>
        <v>7.3021249143179714E-2</v>
      </c>
      <c r="N17" s="3" t="s">
        <v>5</v>
      </c>
      <c r="O17" s="3"/>
      <c r="P17" s="3"/>
      <c r="Q17" s="13"/>
    </row>
    <row r="18" spans="1:17" s="7" customFormat="1" ht="27" customHeight="1" thickTop="1" thickBot="1">
      <c r="A18" s="11" t="s">
        <v>68</v>
      </c>
      <c r="B18" s="3">
        <v>4.3</v>
      </c>
      <c r="C18" s="22">
        <f t="shared" si="0"/>
        <v>25283</v>
      </c>
      <c r="D18" s="22">
        <v>16137</v>
      </c>
      <c r="E18" s="6">
        <f t="shared" si="1"/>
        <v>0.63825495392160736</v>
      </c>
      <c r="F18" s="22">
        <v>4379</v>
      </c>
      <c r="G18" s="6">
        <f t="shared" si="2"/>
        <v>0.17319938298461418</v>
      </c>
      <c r="H18" s="22">
        <v>2399</v>
      </c>
      <c r="I18" s="6">
        <f t="shared" si="3"/>
        <v>9.4885891705889333E-2</v>
      </c>
      <c r="J18" s="22">
        <v>818</v>
      </c>
      <c r="K18" s="6">
        <f t="shared" si="4"/>
        <v>3.235375548787723E-2</v>
      </c>
      <c r="L18" s="22">
        <v>1550</v>
      </c>
      <c r="M18" s="6">
        <f t="shared" si="5"/>
        <v>6.1306015900011869E-2</v>
      </c>
      <c r="N18" s="3"/>
      <c r="O18" s="3"/>
      <c r="P18" s="3"/>
      <c r="Q18" s="13"/>
    </row>
    <row r="19" spans="1:17" s="7" customFormat="1" ht="27" customHeight="1" thickTop="1" thickBot="1">
      <c r="A19" s="11" t="s">
        <v>61</v>
      </c>
      <c r="B19" s="3">
        <v>4.3</v>
      </c>
      <c r="C19" s="22">
        <f t="shared" si="0"/>
        <v>818936</v>
      </c>
      <c r="D19" s="22">
        <v>497028</v>
      </c>
      <c r="E19" s="6">
        <f t="shared" si="1"/>
        <v>0.60691922201490711</v>
      </c>
      <c r="F19" s="22">
        <v>164988</v>
      </c>
      <c r="G19" s="6">
        <f t="shared" si="2"/>
        <v>0.20146629284828119</v>
      </c>
      <c r="H19" s="22">
        <v>74247</v>
      </c>
      <c r="I19" s="6">
        <f t="shared" si="3"/>
        <v>9.0662762413668468E-2</v>
      </c>
      <c r="J19" s="22">
        <v>33056</v>
      </c>
      <c r="K19" s="6">
        <f t="shared" si="4"/>
        <v>4.0364570613576643E-2</v>
      </c>
      <c r="L19" s="22">
        <v>49617</v>
      </c>
      <c r="M19" s="6">
        <f t="shared" si="5"/>
        <v>6.0587152109566562E-2</v>
      </c>
      <c r="N19" s="3"/>
      <c r="O19" s="3"/>
      <c r="P19" s="3"/>
      <c r="Q19" s="13"/>
    </row>
    <row r="20" spans="1:17" s="7" customFormat="1" ht="27" customHeight="1" thickTop="1" thickBot="1">
      <c r="A20" s="11" t="s">
        <v>77</v>
      </c>
      <c r="B20" s="3">
        <v>4.0999999999999996</v>
      </c>
      <c r="C20" s="22">
        <f t="shared" si="0"/>
        <v>6811</v>
      </c>
      <c r="D20" s="22">
        <v>4137</v>
      </c>
      <c r="E20" s="6">
        <f t="shared" si="1"/>
        <v>0.60739979445015413</v>
      </c>
      <c r="F20" s="22">
        <v>933</v>
      </c>
      <c r="G20" s="6">
        <f t="shared" si="2"/>
        <v>0.13698429011892527</v>
      </c>
      <c r="H20" s="22">
        <v>667</v>
      </c>
      <c r="I20" s="6">
        <f t="shared" si="3"/>
        <v>9.7929819409778296E-2</v>
      </c>
      <c r="J20" s="22">
        <v>378</v>
      </c>
      <c r="K20" s="6">
        <f t="shared" si="4"/>
        <v>5.5498458376156218E-2</v>
      </c>
      <c r="L20" s="22">
        <v>696</v>
      </c>
      <c r="M20" s="6">
        <f t="shared" si="5"/>
        <v>0.10218763764498605</v>
      </c>
      <c r="N20" s="3" t="s">
        <v>5</v>
      </c>
      <c r="O20" s="3"/>
      <c r="P20" s="3"/>
      <c r="Q20" s="13"/>
    </row>
    <row r="21" spans="1:17" s="7" customFormat="1" ht="27" customHeight="1" thickTop="1" thickBot="1">
      <c r="A21" s="11" t="s">
        <v>72</v>
      </c>
      <c r="B21" s="3">
        <v>4.0999999999999996</v>
      </c>
      <c r="C21" s="22">
        <f t="shared" si="0"/>
        <v>4816</v>
      </c>
      <c r="D21" s="22">
        <v>2794</v>
      </c>
      <c r="E21" s="6">
        <f t="shared" si="1"/>
        <v>0.58014950166112955</v>
      </c>
      <c r="F21" s="22">
        <v>867</v>
      </c>
      <c r="G21" s="6">
        <f t="shared" si="2"/>
        <v>0.1800249169435216</v>
      </c>
      <c r="H21" s="22">
        <v>488</v>
      </c>
      <c r="I21" s="6">
        <f t="shared" si="3"/>
        <v>0.10132890365448505</v>
      </c>
      <c r="J21" s="22">
        <v>247</v>
      </c>
      <c r="K21" s="6">
        <f t="shared" si="4"/>
        <v>5.1287375415282395E-2</v>
      </c>
      <c r="L21" s="22">
        <v>420</v>
      </c>
      <c r="M21" s="6">
        <f t="shared" si="5"/>
        <v>8.7209302325581398E-2</v>
      </c>
      <c r="N21" s="3"/>
      <c r="O21" s="3"/>
      <c r="P21" s="3"/>
      <c r="Q21" s="13"/>
    </row>
    <row r="22" spans="1:17" s="7" customFormat="1" ht="27" customHeight="1" thickTop="1" thickBot="1">
      <c r="A22" s="11" t="s">
        <v>67</v>
      </c>
      <c r="B22" s="3">
        <v>4</v>
      </c>
      <c r="C22" s="22">
        <f t="shared" si="0"/>
        <v>47139</v>
      </c>
      <c r="D22" s="22">
        <v>27976</v>
      </c>
      <c r="E22" s="6">
        <f t="shared" si="1"/>
        <v>0.5934788603916078</v>
      </c>
      <c r="F22" s="22">
        <v>6362</v>
      </c>
      <c r="G22" s="6">
        <f t="shared" si="2"/>
        <v>0.13496255754258682</v>
      </c>
      <c r="H22" s="22">
        <v>3512</v>
      </c>
      <c r="I22" s="6">
        <f t="shared" si="3"/>
        <v>7.4503065402320795E-2</v>
      </c>
      <c r="J22" s="22">
        <v>2301</v>
      </c>
      <c r="K22" s="6">
        <f t="shared" si="4"/>
        <v>4.8813084706930569E-2</v>
      </c>
      <c r="L22" s="22">
        <v>6988</v>
      </c>
      <c r="M22" s="6">
        <f t="shared" si="5"/>
        <v>0.14824243195655401</v>
      </c>
      <c r="N22" s="3"/>
      <c r="O22" s="3"/>
      <c r="P22" s="3" t="s">
        <v>11</v>
      </c>
      <c r="Q22" s="13"/>
    </row>
    <row r="23" spans="1:17" ht="27" customHeight="1" thickTop="1">
      <c r="A23" s="10" t="s">
        <v>75</v>
      </c>
      <c r="B23" s="4">
        <v>4</v>
      </c>
      <c r="C23" s="23">
        <f t="shared" si="0"/>
        <v>80067</v>
      </c>
      <c r="D23" s="23">
        <v>45650</v>
      </c>
      <c r="E23" s="8">
        <f t="shared" si="1"/>
        <v>0.57014750146752091</v>
      </c>
      <c r="F23" s="23">
        <v>14192</v>
      </c>
      <c r="G23" s="8">
        <f t="shared" si="2"/>
        <v>0.17725155182534627</v>
      </c>
      <c r="H23" s="23">
        <v>6409</v>
      </c>
      <c r="I23" s="8">
        <f t="shared" si="3"/>
        <v>8.0045461925637273E-2</v>
      </c>
      <c r="J23" s="23">
        <v>2684</v>
      </c>
      <c r="K23" s="8">
        <f t="shared" si="4"/>
        <v>3.352192538748798E-2</v>
      </c>
      <c r="L23" s="23">
        <v>11132</v>
      </c>
      <c r="M23" s="8">
        <f t="shared" si="5"/>
        <v>0.13903355939400752</v>
      </c>
      <c r="N23" s="4"/>
      <c r="O23" s="4"/>
      <c r="P23" s="4"/>
      <c r="Q23" s="12"/>
    </row>
  </sheetData>
  <mergeCells count="5">
    <mergeCell ref="L1:M1"/>
    <mergeCell ref="J1:K1"/>
    <mergeCell ref="H1:I1"/>
    <mergeCell ref="F1:G1"/>
    <mergeCell ref="D1:E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Q35"/>
  <sheetViews>
    <sheetView workbookViewId="0">
      <pane ySplit="1" topLeftCell="A8" activePane="bottomLeft" state="frozen"/>
      <selection pane="bottomLeft" activeCell="A24" sqref="A24"/>
    </sheetView>
  </sheetViews>
  <sheetFormatPr baseColWidth="10" defaultRowHeight="15"/>
  <cols>
    <col min="1" max="1" width="39.5703125" bestFit="1" customWidth="1"/>
    <col min="2" max="2" width="14" bestFit="1" customWidth="1"/>
    <col min="3" max="3" width="16.28515625" bestFit="1" customWidth="1"/>
    <col min="4" max="9" width="11.5703125" customWidth="1"/>
    <col min="10" max="13" width="12.5703125" customWidth="1"/>
    <col min="14" max="14" width="14.28515625" bestFit="1" customWidth="1"/>
    <col min="15" max="17" width="12.5703125" customWidth="1"/>
  </cols>
  <sheetData>
    <row r="1" spans="1:17" s="7" customFormat="1" ht="27" customHeight="1" thickTop="1" thickBot="1">
      <c r="A1" s="3" t="s">
        <v>25</v>
      </c>
      <c r="B1" s="3" t="s">
        <v>0</v>
      </c>
      <c r="C1" s="3" t="s">
        <v>100</v>
      </c>
      <c r="D1" s="32">
        <v>5</v>
      </c>
      <c r="E1" s="33"/>
      <c r="F1" s="32">
        <v>4</v>
      </c>
      <c r="G1" s="33"/>
      <c r="H1" s="32">
        <v>3</v>
      </c>
      <c r="I1" s="33"/>
      <c r="J1" s="32">
        <v>2</v>
      </c>
      <c r="K1" s="33"/>
      <c r="L1" s="32">
        <v>1</v>
      </c>
      <c r="M1" s="33"/>
      <c r="N1" s="3" t="s">
        <v>1</v>
      </c>
      <c r="O1" s="3" t="s">
        <v>2</v>
      </c>
      <c r="P1" s="3" t="s">
        <v>10</v>
      </c>
      <c r="Q1" s="3" t="s">
        <v>14</v>
      </c>
    </row>
    <row r="2" spans="1:17" s="7" customFormat="1" ht="27" customHeight="1" thickTop="1" thickBot="1">
      <c r="A2" s="17" t="s">
        <v>101</v>
      </c>
      <c r="B2" s="18" t="s">
        <v>102</v>
      </c>
      <c r="C2" s="18" t="s">
        <v>103</v>
      </c>
      <c r="D2" s="18" t="s">
        <v>104</v>
      </c>
      <c r="E2" s="19" t="s">
        <v>105</v>
      </c>
      <c r="F2" s="18" t="s">
        <v>106</v>
      </c>
      <c r="G2" s="19" t="s">
        <v>107</v>
      </c>
      <c r="H2" s="18" t="s">
        <v>108</v>
      </c>
      <c r="I2" s="19" t="s">
        <v>109</v>
      </c>
      <c r="J2" s="18" t="s">
        <v>110</v>
      </c>
      <c r="K2" s="19" t="s">
        <v>111</v>
      </c>
      <c r="L2" s="18" t="s">
        <v>112</v>
      </c>
      <c r="M2" s="19" t="s">
        <v>113</v>
      </c>
      <c r="N2" s="18" t="s">
        <v>114</v>
      </c>
      <c r="O2" s="18" t="s">
        <v>115</v>
      </c>
      <c r="P2" s="18" t="s">
        <v>116</v>
      </c>
      <c r="Q2" s="20" t="s">
        <v>117</v>
      </c>
    </row>
    <row r="3" spans="1:17" s="7" customFormat="1" ht="27" customHeight="1" thickTop="1" thickBot="1">
      <c r="A3" s="10" t="s">
        <v>83</v>
      </c>
      <c r="B3" s="4">
        <v>4.7</v>
      </c>
      <c r="C3" s="23">
        <f t="shared" ref="C3:C24" si="0">D3+F3+H3+J3+L3</f>
        <v>1440887</v>
      </c>
      <c r="D3" s="23">
        <v>1168260</v>
      </c>
      <c r="E3" s="8">
        <f t="shared" ref="E3:E24" si="1">D3/C3</f>
        <v>0.81079224116811377</v>
      </c>
      <c r="F3" s="23">
        <v>176538</v>
      </c>
      <c r="G3" s="8">
        <f t="shared" ref="G3:G24" si="2">F3/C3</f>
        <v>0.12252036419233431</v>
      </c>
      <c r="H3" s="23">
        <v>43153</v>
      </c>
      <c r="I3" s="8">
        <f t="shared" ref="I3:I24" si="3">H3/C3</f>
        <v>2.9948913412363356E-2</v>
      </c>
      <c r="J3" s="23">
        <v>17150</v>
      </c>
      <c r="K3" s="8">
        <f t="shared" ref="K3:K24" si="4">J3/C3</f>
        <v>1.1902390680185192E-2</v>
      </c>
      <c r="L3" s="23">
        <v>35786</v>
      </c>
      <c r="M3" s="8">
        <f t="shared" ref="M3:M24" si="5">L3/C3</f>
        <v>2.483609054700334E-2</v>
      </c>
      <c r="N3" s="4" t="s">
        <v>5</v>
      </c>
      <c r="O3" s="4"/>
      <c r="P3" s="4"/>
      <c r="Q3" s="12"/>
    </row>
    <row r="4" spans="1:17" s="7" customFormat="1" ht="27" customHeight="1" thickTop="1" thickBot="1">
      <c r="A4" s="10" t="s">
        <v>84</v>
      </c>
      <c r="B4" s="4">
        <v>4.7</v>
      </c>
      <c r="C4" s="23">
        <f t="shared" si="0"/>
        <v>49122</v>
      </c>
      <c r="D4" s="23">
        <v>38855</v>
      </c>
      <c r="E4" s="8">
        <f t="shared" si="1"/>
        <v>0.79098978054639468</v>
      </c>
      <c r="F4" s="23">
        <v>6460</v>
      </c>
      <c r="G4" s="8">
        <f t="shared" si="2"/>
        <v>0.13150930336712674</v>
      </c>
      <c r="H4" s="23">
        <v>1520</v>
      </c>
      <c r="I4" s="8">
        <f t="shared" si="3"/>
        <v>3.0943365498147468E-2</v>
      </c>
      <c r="J4" s="23">
        <v>635</v>
      </c>
      <c r="K4" s="8">
        <f t="shared" si="4"/>
        <v>1.2926998086397133E-2</v>
      </c>
      <c r="L4" s="23">
        <v>1652</v>
      </c>
      <c r="M4" s="8">
        <f t="shared" si="5"/>
        <v>3.3630552501933961E-2</v>
      </c>
      <c r="N4" s="4" t="s">
        <v>5</v>
      </c>
      <c r="O4" s="4"/>
      <c r="P4" s="4"/>
      <c r="Q4" s="12"/>
    </row>
    <row r="5" spans="1:17" s="7" customFormat="1" ht="27" customHeight="1" thickTop="1" thickBot="1">
      <c r="A5" s="10" t="s">
        <v>80</v>
      </c>
      <c r="B5" s="4">
        <v>4.7</v>
      </c>
      <c r="C5" s="23">
        <f t="shared" si="0"/>
        <v>20060722</v>
      </c>
      <c r="D5" s="23">
        <v>15860463</v>
      </c>
      <c r="E5" s="8">
        <f t="shared" si="1"/>
        <v>0.79062274029818069</v>
      </c>
      <c r="F5" s="23">
        <v>2725189</v>
      </c>
      <c r="G5" s="8">
        <f t="shared" si="2"/>
        <v>0.1358470049083976</v>
      </c>
      <c r="H5" s="23">
        <v>808113</v>
      </c>
      <c r="I5" s="8">
        <f t="shared" si="3"/>
        <v>4.028334573401695E-2</v>
      </c>
      <c r="J5" s="23">
        <v>242768</v>
      </c>
      <c r="K5" s="8">
        <f t="shared" si="4"/>
        <v>1.210165815567356E-2</v>
      </c>
      <c r="L5" s="23">
        <v>424189</v>
      </c>
      <c r="M5" s="8">
        <f t="shared" si="5"/>
        <v>2.1145250903731181E-2</v>
      </c>
      <c r="N5" s="4"/>
      <c r="O5" s="4"/>
      <c r="P5" s="4"/>
      <c r="Q5" s="12"/>
    </row>
    <row r="6" spans="1:17" s="7" customFormat="1" ht="27" customHeight="1" thickTop="1" thickBot="1">
      <c r="A6" s="10" t="s">
        <v>78</v>
      </c>
      <c r="B6" s="4">
        <v>4.7</v>
      </c>
      <c r="C6" s="23">
        <f t="shared" si="0"/>
        <v>408169</v>
      </c>
      <c r="D6" s="23">
        <v>322439</v>
      </c>
      <c r="E6" s="8">
        <f t="shared" si="1"/>
        <v>0.78996445099946344</v>
      </c>
      <c r="F6" s="23">
        <v>55278</v>
      </c>
      <c r="G6" s="8">
        <f t="shared" si="2"/>
        <v>0.13542919721977906</v>
      </c>
      <c r="H6" s="23">
        <v>14572</v>
      </c>
      <c r="I6" s="8">
        <f t="shared" si="3"/>
        <v>3.5700898402377446E-2</v>
      </c>
      <c r="J6" s="23">
        <v>5678</v>
      </c>
      <c r="K6" s="8">
        <f t="shared" si="4"/>
        <v>1.3910904551791047E-2</v>
      </c>
      <c r="L6" s="23">
        <v>10202</v>
      </c>
      <c r="M6" s="8">
        <f t="shared" si="5"/>
        <v>2.4994548826588987E-2</v>
      </c>
      <c r="N6" s="4" t="s">
        <v>5</v>
      </c>
      <c r="O6" s="4"/>
      <c r="P6" s="4"/>
      <c r="Q6" s="12"/>
    </row>
    <row r="7" spans="1:17" s="7" customFormat="1" ht="27" customHeight="1" thickTop="1" thickBot="1">
      <c r="A7" s="10" t="s">
        <v>95</v>
      </c>
      <c r="B7" s="4">
        <v>4.5999999999999996</v>
      </c>
      <c r="C7" s="23">
        <f t="shared" si="0"/>
        <v>2843</v>
      </c>
      <c r="D7" s="23">
        <v>2267</v>
      </c>
      <c r="E7" s="8">
        <f t="shared" si="1"/>
        <v>0.79739711572282801</v>
      </c>
      <c r="F7" s="23">
        <v>350</v>
      </c>
      <c r="G7" s="8">
        <f t="shared" si="2"/>
        <v>0.12310939148786493</v>
      </c>
      <c r="H7" s="23">
        <v>82</v>
      </c>
      <c r="I7" s="8">
        <f t="shared" si="3"/>
        <v>2.8842771720014069E-2</v>
      </c>
      <c r="J7" s="23">
        <v>42</v>
      </c>
      <c r="K7" s="8">
        <f t="shared" si="4"/>
        <v>1.4773126978543792E-2</v>
      </c>
      <c r="L7" s="23">
        <v>102</v>
      </c>
      <c r="M7" s="8">
        <f t="shared" si="5"/>
        <v>3.5877594090749206E-2</v>
      </c>
      <c r="N7" s="4" t="s">
        <v>5</v>
      </c>
      <c r="O7" s="4"/>
      <c r="P7" s="4"/>
      <c r="Q7" s="12"/>
    </row>
    <row r="8" spans="1:17" s="7" customFormat="1" ht="27" customHeight="1" thickTop="1" thickBot="1">
      <c r="A8" s="10" t="s">
        <v>92</v>
      </c>
      <c r="B8" s="4">
        <v>4.5999999999999996</v>
      </c>
      <c r="C8" s="23">
        <f t="shared" si="0"/>
        <v>174555</v>
      </c>
      <c r="D8" s="23">
        <v>132930</v>
      </c>
      <c r="E8" s="8">
        <f t="shared" si="1"/>
        <v>0.76153647847383343</v>
      </c>
      <c r="F8" s="23">
        <v>27322</v>
      </c>
      <c r="G8" s="8">
        <f t="shared" si="2"/>
        <v>0.15652373177508522</v>
      </c>
      <c r="H8" s="23">
        <v>7368</v>
      </c>
      <c r="I8" s="8">
        <f t="shared" si="3"/>
        <v>4.2210191630145229E-2</v>
      </c>
      <c r="J8" s="23">
        <v>2827</v>
      </c>
      <c r="K8" s="8">
        <f t="shared" si="4"/>
        <v>1.6195468476984332E-2</v>
      </c>
      <c r="L8" s="23">
        <v>4108</v>
      </c>
      <c r="M8" s="8">
        <f t="shared" si="5"/>
        <v>2.3534129643951764E-2</v>
      </c>
      <c r="N8" s="4" t="s">
        <v>5</v>
      </c>
      <c r="O8" s="4"/>
      <c r="P8" s="4" t="s">
        <v>11</v>
      </c>
      <c r="Q8" s="12"/>
    </row>
    <row r="9" spans="1:17" s="7" customFormat="1" ht="27" customHeight="1" thickTop="1" thickBot="1">
      <c r="A9" s="10" t="s">
        <v>94</v>
      </c>
      <c r="B9" s="4">
        <v>4.5999999999999996</v>
      </c>
      <c r="C9" s="23">
        <f t="shared" si="0"/>
        <v>505709</v>
      </c>
      <c r="D9" s="23">
        <v>379910</v>
      </c>
      <c r="E9" s="8">
        <f t="shared" si="1"/>
        <v>0.75124231524453788</v>
      </c>
      <c r="F9" s="23">
        <v>76553</v>
      </c>
      <c r="G9" s="8">
        <f t="shared" si="2"/>
        <v>0.15137757089551501</v>
      </c>
      <c r="H9" s="23">
        <v>25669</v>
      </c>
      <c r="I9" s="8">
        <f t="shared" si="3"/>
        <v>5.0758440130588937E-2</v>
      </c>
      <c r="J9" s="23">
        <v>9140</v>
      </c>
      <c r="K9" s="8">
        <f t="shared" si="4"/>
        <v>1.8073635232910626E-2</v>
      </c>
      <c r="L9" s="23">
        <v>14437</v>
      </c>
      <c r="M9" s="8">
        <f t="shared" si="5"/>
        <v>2.8548038496447561E-2</v>
      </c>
      <c r="N9" s="4"/>
      <c r="O9" s="4"/>
      <c r="P9" s="4"/>
      <c r="Q9" s="12"/>
    </row>
    <row r="10" spans="1:17" s="7" customFormat="1" ht="27" customHeight="1" thickTop="1" thickBot="1">
      <c r="A10" s="10" t="s">
        <v>91</v>
      </c>
      <c r="B10" s="4">
        <v>4.5999999999999996</v>
      </c>
      <c r="C10" s="23">
        <f t="shared" si="0"/>
        <v>148764</v>
      </c>
      <c r="D10" s="23">
        <v>109617</v>
      </c>
      <c r="E10" s="8">
        <f t="shared" si="1"/>
        <v>0.73685165765911109</v>
      </c>
      <c r="F10" s="23">
        <v>24715</v>
      </c>
      <c r="G10" s="8">
        <f t="shared" si="2"/>
        <v>0.16613562421015837</v>
      </c>
      <c r="H10" s="23">
        <v>8777</v>
      </c>
      <c r="I10" s="8">
        <f t="shared" si="3"/>
        <v>5.8999489123712723E-2</v>
      </c>
      <c r="J10" s="23">
        <v>2247</v>
      </c>
      <c r="K10" s="8">
        <f t="shared" si="4"/>
        <v>1.510446075663467E-2</v>
      </c>
      <c r="L10" s="23">
        <v>3408</v>
      </c>
      <c r="M10" s="8">
        <f t="shared" si="5"/>
        <v>2.2908768250383158E-2</v>
      </c>
      <c r="N10" s="4"/>
      <c r="O10" s="4"/>
      <c r="P10" s="4"/>
      <c r="Q10" s="12"/>
    </row>
    <row r="11" spans="1:17" s="7" customFormat="1" ht="27" customHeight="1" thickTop="1" thickBot="1">
      <c r="A11" s="10" t="s">
        <v>93</v>
      </c>
      <c r="B11" s="4">
        <v>4.5999999999999996</v>
      </c>
      <c r="C11" s="23">
        <f t="shared" si="0"/>
        <v>1025491</v>
      </c>
      <c r="D11" s="23">
        <v>726304</v>
      </c>
      <c r="E11" s="8">
        <f t="shared" si="1"/>
        <v>0.70824999926864307</v>
      </c>
      <c r="F11" s="23">
        <v>206681</v>
      </c>
      <c r="G11" s="8">
        <f t="shared" si="2"/>
        <v>0.2015434557689926</v>
      </c>
      <c r="H11" s="23">
        <v>60198</v>
      </c>
      <c r="I11" s="8">
        <f t="shared" si="3"/>
        <v>5.8701636581891016E-2</v>
      </c>
      <c r="J11" s="23">
        <v>12826</v>
      </c>
      <c r="K11" s="8">
        <f t="shared" si="4"/>
        <v>1.250717948767956E-2</v>
      </c>
      <c r="L11" s="23">
        <v>19482</v>
      </c>
      <c r="M11" s="8">
        <f t="shared" si="5"/>
        <v>1.8997728892793792E-2</v>
      </c>
      <c r="N11" s="4"/>
      <c r="O11" s="4"/>
      <c r="P11" s="4"/>
      <c r="Q11" s="12"/>
    </row>
    <row r="12" spans="1:17" s="7" customFormat="1" ht="27" customHeight="1" thickTop="1" thickBot="1">
      <c r="A12" s="10" t="s">
        <v>89</v>
      </c>
      <c r="B12" s="4">
        <v>4.5</v>
      </c>
      <c r="C12" s="23">
        <f t="shared" si="0"/>
        <v>993719</v>
      </c>
      <c r="D12" s="23">
        <v>727550</v>
      </c>
      <c r="E12" s="8">
        <f t="shared" si="1"/>
        <v>0.73214862551687143</v>
      </c>
      <c r="F12" s="23">
        <v>138367</v>
      </c>
      <c r="G12" s="8">
        <f t="shared" si="2"/>
        <v>0.13924157634099782</v>
      </c>
      <c r="H12" s="23">
        <v>50295</v>
      </c>
      <c r="I12" s="8">
        <f t="shared" si="3"/>
        <v>5.0612899622529108E-2</v>
      </c>
      <c r="J12" s="23">
        <v>27706</v>
      </c>
      <c r="K12" s="8">
        <f t="shared" si="4"/>
        <v>2.7881121323029952E-2</v>
      </c>
      <c r="L12" s="23">
        <v>49801</v>
      </c>
      <c r="M12" s="8">
        <f t="shared" si="5"/>
        <v>5.0115777196571669E-2</v>
      </c>
      <c r="N12" s="4"/>
      <c r="O12" s="4"/>
      <c r="P12" s="4"/>
      <c r="Q12" s="12"/>
    </row>
    <row r="13" spans="1:17" s="7" customFormat="1" ht="27" customHeight="1" thickTop="1" thickBot="1">
      <c r="A13" s="10" t="s">
        <v>78</v>
      </c>
      <c r="B13" s="4">
        <v>4.5</v>
      </c>
      <c r="C13" s="23">
        <f t="shared" si="0"/>
        <v>4383653</v>
      </c>
      <c r="D13" s="23">
        <v>3192427</v>
      </c>
      <c r="E13" s="8">
        <f t="shared" si="1"/>
        <v>0.72825723203912351</v>
      </c>
      <c r="F13" s="23">
        <v>718351</v>
      </c>
      <c r="G13" s="8">
        <f t="shared" si="2"/>
        <v>0.16387040671330508</v>
      </c>
      <c r="H13" s="23">
        <v>234191</v>
      </c>
      <c r="I13" s="8">
        <f t="shared" si="3"/>
        <v>5.3423708491525217E-2</v>
      </c>
      <c r="J13" s="23">
        <v>92786</v>
      </c>
      <c r="K13" s="8">
        <f t="shared" si="4"/>
        <v>2.1166365129721719E-2</v>
      </c>
      <c r="L13" s="23">
        <v>145898</v>
      </c>
      <c r="M13" s="8">
        <f t="shared" si="5"/>
        <v>3.3282287626324437E-2</v>
      </c>
      <c r="N13" s="4" t="s">
        <v>5</v>
      </c>
      <c r="O13" s="4"/>
      <c r="P13" s="4"/>
      <c r="Q13" s="12"/>
    </row>
    <row r="14" spans="1:17" s="7" customFormat="1" ht="27" customHeight="1" thickTop="1" thickBot="1">
      <c r="A14" s="10" t="s">
        <v>97</v>
      </c>
      <c r="B14" s="4">
        <v>4.5</v>
      </c>
      <c r="C14" s="23">
        <f t="shared" si="0"/>
        <v>1839868</v>
      </c>
      <c r="D14" s="23">
        <v>1328408</v>
      </c>
      <c r="E14" s="8">
        <f t="shared" si="1"/>
        <v>0.7220126661260482</v>
      </c>
      <c r="F14" s="23">
        <v>285864</v>
      </c>
      <c r="G14" s="8">
        <f t="shared" si="2"/>
        <v>0.15537201581852611</v>
      </c>
      <c r="H14" s="23">
        <v>128427</v>
      </c>
      <c r="I14" s="8">
        <f t="shared" si="3"/>
        <v>6.98022901642944E-2</v>
      </c>
      <c r="J14" s="23">
        <v>36138</v>
      </c>
      <c r="K14" s="8">
        <f t="shared" si="4"/>
        <v>1.9641626464507237E-2</v>
      </c>
      <c r="L14" s="23">
        <v>61031</v>
      </c>
      <c r="M14" s="8">
        <f t="shared" si="5"/>
        <v>3.3171401426624086E-2</v>
      </c>
      <c r="N14" s="4"/>
      <c r="O14" s="4"/>
      <c r="P14" s="4"/>
      <c r="Q14" s="12"/>
    </row>
    <row r="15" spans="1:17" s="7" customFormat="1" ht="27" customHeight="1" thickTop="1" thickBot="1">
      <c r="A15" s="10" t="s">
        <v>86</v>
      </c>
      <c r="B15" s="4">
        <v>4.5</v>
      </c>
      <c r="C15" s="23">
        <f t="shared" si="0"/>
        <v>356674</v>
      </c>
      <c r="D15" s="23">
        <v>256094</v>
      </c>
      <c r="E15" s="8">
        <f t="shared" si="1"/>
        <v>0.71800579801162967</v>
      </c>
      <c r="F15" s="23">
        <v>53441</v>
      </c>
      <c r="G15" s="8">
        <f t="shared" si="2"/>
        <v>0.14983149879161364</v>
      </c>
      <c r="H15" s="23">
        <v>19870</v>
      </c>
      <c r="I15" s="8">
        <f t="shared" si="3"/>
        <v>5.5709134952365465E-2</v>
      </c>
      <c r="J15" s="23">
        <v>10012</v>
      </c>
      <c r="K15" s="8">
        <f t="shared" si="4"/>
        <v>2.8070450887925667E-2</v>
      </c>
      <c r="L15" s="23">
        <v>17257</v>
      </c>
      <c r="M15" s="8">
        <f t="shared" si="5"/>
        <v>4.8383117356465569E-2</v>
      </c>
      <c r="N15" s="4" t="s">
        <v>5</v>
      </c>
      <c r="O15" s="4"/>
      <c r="P15" s="4"/>
      <c r="Q15" s="12"/>
    </row>
    <row r="16" spans="1:17" s="7" customFormat="1" ht="27" customHeight="1" thickTop="1" thickBot="1">
      <c r="A16" s="10" t="s">
        <v>79</v>
      </c>
      <c r="B16" s="4">
        <v>4.5</v>
      </c>
      <c r="C16" s="23">
        <f t="shared" si="0"/>
        <v>5110948</v>
      </c>
      <c r="D16" s="23">
        <v>3572225</v>
      </c>
      <c r="E16" s="8">
        <f t="shared" si="1"/>
        <v>0.69893589212803575</v>
      </c>
      <c r="F16" s="23">
        <v>898368</v>
      </c>
      <c r="G16" s="8">
        <f t="shared" si="2"/>
        <v>0.17577326163365387</v>
      </c>
      <c r="H16" s="23">
        <v>320091</v>
      </c>
      <c r="I16" s="8">
        <f t="shared" si="3"/>
        <v>6.2628498666000912E-2</v>
      </c>
      <c r="J16" s="23">
        <v>125169</v>
      </c>
      <c r="K16" s="8">
        <f t="shared" si="4"/>
        <v>2.4490368518717075E-2</v>
      </c>
      <c r="L16" s="23">
        <v>195095</v>
      </c>
      <c r="M16" s="8">
        <f t="shared" si="5"/>
        <v>3.8171979053592403E-2</v>
      </c>
      <c r="N16" s="4" t="s">
        <v>5</v>
      </c>
      <c r="O16" s="4"/>
      <c r="P16" s="4"/>
      <c r="Q16" s="12"/>
    </row>
    <row r="17" spans="1:17" s="7" customFormat="1" ht="27" customHeight="1" thickTop="1" thickBot="1">
      <c r="A17" s="10" t="s">
        <v>96</v>
      </c>
      <c r="B17" s="4">
        <v>4.5</v>
      </c>
      <c r="C17" s="23">
        <f t="shared" si="0"/>
        <v>443748</v>
      </c>
      <c r="D17" s="23">
        <v>305240</v>
      </c>
      <c r="E17" s="8">
        <f t="shared" si="1"/>
        <v>0.68786788898203488</v>
      </c>
      <c r="F17" s="23">
        <v>89629</v>
      </c>
      <c r="G17" s="8">
        <f t="shared" si="2"/>
        <v>0.2019817554107286</v>
      </c>
      <c r="H17" s="23">
        <v>27784</v>
      </c>
      <c r="I17" s="8">
        <f t="shared" si="3"/>
        <v>6.2612113181355178E-2</v>
      </c>
      <c r="J17" s="23">
        <v>9078</v>
      </c>
      <c r="K17" s="8">
        <f t="shared" si="4"/>
        <v>2.045755699180616E-2</v>
      </c>
      <c r="L17" s="23">
        <v>12017</v>
      </c>
      <c r="M17" s="8">
        <f t="shared" si="5"/>
        <v>2.7080685434075196E-2</v>
      </c>
      <c r="N17" s="4"/>
      <c r="O17" s="4"/>
      <c r="P17" s="4"/>
      <c r="Q17" s="12"/>
    </row>
    <row r="18" spans="1:17" s="7" customFormat="1" ht="27" customHeight="1" thickTop="1" thickBot="1">
      <c r="A18" s="10" t="s">
        <v>81</v>
      </c>
      <c r="B18" s="4">
        <v>4.5</v>
      </c>
      <c r="C18" s="23">
        <f t="shared" si="0"/>
        <v>805312</v>
      </c>
      <c r="D18" s="23">
        <v>533957</v>
      </c>
      <c r="E18" s="8">
        <f t="shared" si="1"/>
        <v>0.66304364022888018</v>
      </c>
      <c r="F18" s="23">
        <v>187516</v>
      </c>
      <c r="G18" s="8">
        <f t="shared" si="2"/>
        <v>0.23284888341413018</v>
      </c>
      <c r="H18" s="23">
        <v>47742</v>
      </c>
      <c r="I18" s="8">
        <f t="shared" si="3"/>
        <v>5.9283855201462288E-2</v>
      </c>
      <c r="J18" s="23">
        <v>12965</v>
      </c>
      <c r="K18" s="8">
        <f t="shared" si="4"/>
        <v>1.60993503139156E-2</v>
      </c>
      <c r="L18" s="23">
        <v>23132</v>
      </c>
      <c r="M18" s="8">
        <f t="shared" si="5"/>
        <v>2.8724270841611697E-2</v>
      </c>
      <c r="N18" s="4" t="s">
        <v>5</v>
      </c>
      <c r="O18" s="4"/>
      <c r="P18" s="4"/>
      <c r="Q18" s="12"/>
    </row>
    <row r="19" spans="1:17" s="7" customFormat="1" ht="27" customHeight="1" thickTop="1" thickBot="1">
      <c r="A19" s="10" t="s">
        <v>82</v>
      </c>
      <c r="B19" s="4">
        <v>4.4000000000000004</v>
      </c>
      <c r="C19" s="23">
        <f t="shared" si="0"/>
        <v>380321</v>
      </c>
      <c r="D19" s="23">
        <v>262752</v>
      </c>
      <c r="E19" s="8">
        <f t="shared" si="1"/>
        <v>0.6908690290570334</v>
      </c>
      <c r="F19" s="23">
        <v>67170</v>
      </c>
      <c r="G19" s="8">
        <f t="shared" si="2"/>
        <v>0.17661396557118855</v>
      </c>
      <c r="H19" s="23">
        <v>23384</v>
      </c>
      <c r="I19" s="8">
        <f t="shared" si="3"/>
        <v>6.1484903542007932E-2</v>
      </c>
      <c r="J19" s="23">
        <v>9598</v>
      </c>
      <c r="K19" s="8">
        <f t="shared" si="4"/>
        <v>2.5236576470928505E-2</v>
      </c>
      <c r="L19" s="23">
        <v>17417</v>
      </c>
      <c r="M19" s="8">
        <f t="shared" si="5"/>
        <v>4.5795525358841613E-2</v>
      </c>
      <c r="N19" s="4" t="s">
        <v>5</v>
      </c>
      <c r="O19" s="4"/>
      <c r="P19" s="4"/>
      <c r="Q19" s="12"/>
    </row>
    <row r="20" spans="1:17" s="7" customFormat="1" ht="27" customHeight="1" thickTop="1" thickBot="1">
      <c r="A20" s="10" t="s">
        <v>90</v>
      </c>
      <c r="B20" s="4">
        <v>4.4000000000000004</v>
      </c>
      <c r="C20" s="23">
        <f t="shared" si="0"/>
        <v>633570</v>
      </c>
      <c r="D20" s="23">
        <v>419367</v>
      </c>
      <c r="E20" s="8">
        <f t="shared" si="1"/>
        <v>0.66191107533500637</v>
      </c>
      <c r="F20" s="23">
        <v>126432</v>
      </c>
      <c r="G20" s="8">
        <f t="shared" si="2"/>
        <v>0.19955490316776361</v>
      </c>
      <c r="H20" s="23">
        <v>44422</v>
      </c>
      <c r="I20" s="8">
        <f t="shared" si="3"/>
        <v>7.0113799580156885E-2</v>
      </c>
      <c r="J20" s="23">
        <v>17725</v>
      </c>
      <c r="K20" s="8">
        <f t="shared" si="4"/>
        <v>2.7976387770885618E-2</v>
      </c>
      <c r="L20" s="23">
        <v>25624</v>
      </c>
      <c r="M20" s="8">
        <f t="shared" si="5"/>
        <v>4.0443834146187477E-2</v>
      </c>
      <c r="N20" s="4" t="s">
        <v>5</v>
      </c>
      <c r="O20" s="4"/>
      <c r="P20" s="4"/>
      <c r="Q20" s="12"/>
    </row>
    <row r="21" spans="1:17" s="7" customFormat="1" ht="27" customHeight="1" thickTop="1" thickBot="1">
      <c r="A21" s="10" t="s">
        <v>87</v>
      </c>
      <c r="B21" s="4">
        <v>4.4000000000000004</v>
      </c>
      <c r="C21" s="23">
        <f t="shared" si="0"/>
        <v>437196</v>
      </c>
      <c r="D21" s="23">
        <v>282414</v>
      </c>
      <c r="E21" s="8">
        <f t="shared" si="1"/>
        <v>0.64596656877007108</v>
      </c>
      <c r="F21" s="23">
        <v>90693</v>
      </c>
      <c r="G21" s="8">
        <f t="shared" si="2"/>
        <v>0.20744242856750747</v>
      </c>
      <c r="H21" s="23">
        <v>28979</v>
      </c>
      <c r="I21" s="8">
        <f t="shared" si="3"/>
        <v>6.6283772038170527E-2</v>
      </c>
      <c r="J21" s="23">
        <v>11787</v>
      </c>
      <c r="K21" s="8">
        <f t="shared" si="4"/>
        <v>2.6960447945543874E-2</v>
      </c>
      <c r="L21" s="23">
        <v>23323</v>
      </c>
      <c r="M21" s="8">
        <f t="shared" si="5"/>
        <v>5.334678267870703E-2</v>
      </c>
      <c r="N21" s="4" t="s">
        <v>5</v>
      </c>
      <c r="O21" s="4"/>
      <c r="P21" s="4"/>
      <c r="Q21" s="12"/>
    </row>
    <row r="22" spans="1:17" s="7" customFormat="1" ht="27" customHeight="1" thickTop="1" thickBot="1">
      <c r="A22" s="10" t="s">
        <v>98</v>
      </c>
      <c r="B22" s="4">
        <v>4.3</v>
      </c>
      <c r="C22" s="23">
        <f t="shared" si="0"/>
        <v>59732</v>
      </c>
      <c r="D22" s="23">
        <v>40738</v>
      </c>
      <c r="E22" s="8">
        <f t="shared" si="1"/>
        <v>0.68201299136141436</v>
      </c>
      <c r="F22" s="23">
        <v>9424</v>
      </c>
      <c r="G22" s="8">
        <f t="shared" si="2"/>
        <v>0.15777137882542022</v>
      </c>
      <c r="H22" s="23">
        <v>3422</v>
      </c>
      <c r="I22" s="8">
        <f t="shared" si="3"/>
        <v>5.7289225205919773E-2</v>
      </c>
      <c r="J22" s="23">
        <v>1659</v>
      </c>
      <c r="K22" s="8">
        <f t="shared" si="4"/>
        <v>2.7774057456639658E-2</v>
      </c>
      <c r="L22" s="23">
        <v>4489</v>
      </c>
      <c r="M22" s="8">
        <f t="shared" si="5"/>
        <v>7.5152347150606036E-2</v>
      </c>
      <c r="N22" s="4" t="s">
        <v>5</v>
      </c>
      <c r="O22" s="4"/>
      <c r="P22" s="4"/>
      <c r="Q22" s="12"/>
    </row>
    <row r="23" spans="1:17" s="7" customFormat="1" ht="27" customHeight="1" thickTop="1" thickBot="1">
      <c r="A23" s="10" t="s">
        <v>85</v>
      </c>
      <c r="B23" s="4">
        <v>4.3</v>
      </c>
      <c r="C23" s="23">
        <f t="shared" si="0"/>
        <v>42654</v>
      </c>
      <c r="D23" s="23">
        <v>27472</v>
      </c>
      <c r="E23" s="8">
        <f t="shared" si="1"/>
        <v>0.6440662071552492</v>
      </c>
      <c r="F23" s="23">
        <v>7703</v>
      </c>
      <c r="G23" s="8">
        <f t="shared" si="2"/>
        <v>0.18059267595067285</v>
      </c>
      <c r="H23" s="23">
        <v>3199</v>
      </c>
      <c r="I23" s="8">
        <f t="shared" si="3"/>
        <v>7.4998827776996291E-2</v>
      </c>
      <c r="J23" s="23">
        <v>1561</v>
      </c>
      <c r="K23" s="8">
        <f t="shared" si="4"/>
        <v>3.6596802175645898E-2</v>
      </c>
      <c r="L23" s="23">
        <v>2719</v>
      </c>
      <c r="M23" s="8">
        <f t="shared" si="5"/>
        <v>6.3745486941435739E-2</v>
      </c>
      <c r="N23" s="4"/>
      <c r="O23" s="4"/>
      <c r="P23" s="4"/>
      <c r="Q23" s="12"/>
    </row>
    <row r="24" spans="1:17" ht="27" customHeight="1" thickTop="1">
      <c r="A24" s="10" t="s">
        <v>88</v>
      </c>
      <c r="B24" s="4">
        <v>4.3</v>
      </c>
      <c r="C24" s="23">
        <f t="shared" si="0"/>
        <v>87157</v>
      </c>
      <c r="D24" s="23">
        <v>56044</v>
      </c>
      <c r="E24" s="8">
        <f t="shared" si="1"/>
        <v>0.6430235092993104</v>
      </c>
      <c r="F24" s="23">
        <v>15230</v>
      </c>
      <c r="G24" s="8">
        <f t="shared" si="2"/>
        <v>0.17474213201464026</v>
      </c>
      <c r="H24" s="23">
        <v>6236</v>
      </c>
      <c r="I24" s="8">
        <f t="shared" si="3"/>
        <v>7.1549043679796226E-2</v>
      </c>
      <c r="J24" s="23">
        <v>3261</v>
      </c>
      <c r="K24" s="8">
        <f t="shared" si="4"/>
        <v>3.7415239166102551E-2</v>
      </c>
      <c r="L24" s="23">
        <v>6386</v>
      </c>
      <c r="M24" s="8">
        <f t="shared" si="5"/>
        <v>7.3270075840150536E-2</v>
      </c>
      <c r="N24" s="4"/>
      <c r="O24" s="4"/>
      <c r="P24" s="4"/>
      <c r="Q24" s="12"/>
    </row>
    <row r="25" spans="1:17">
      <c r="A25" s="1"/>
      <c r="B25" s="1"/>
      <c r="C25" s="1"/>
      <c r="D25" s="2"/>
      <c r="E25" s="2"/>
      <c r="F25" s="2"/>
      <c r="G25" s="2"/>
      <c r="H25" s="2"/>
      <c r="I25" s="2"/>
      <c r="J25" s="24"/>
      <c r="K25" s="2"/>
      <c r="L25" s="2"/>
      <c r="M25" s="2"/>
      <c r="N25" s="1"/>
      <c r="O25" s="1"/>
      <c r="P25" s="1"/>
      <c r="Q25" s="1"/>
    </row>
    <row r="26" spans="1:1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1"/>
      <c r="B27" s="1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1"/>
      <c r="O27" s="1"/>
      <c r="P27" s="1"/>
      <c r="Q27" s="1"/>
    </row>
    <row r="28" spans="1:17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"/>
      <c r="B29" s="1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1"/>
      <c r="O29" s="1"/>
      <c r="P29" s="1"/>
      <c r="Q29" s="1"/>
    </row>
    <row r="30" spans="1:1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1"/>
      <c r="B31" s="1"/>
      <c r="C31" s="1"/>
      <c r="D31" s="2"/>
      <c r="E31" s="2"/>
      <c r="F31" s="2"/>
      <c r="G31" s="2"/>
      <c r="H31" s="2"/>
      <c r="I31" s="2"/>
      <c r="J31" s="2"/>
      <c r="K31" s="2"/>
      <c r="L31" s="2"/>
      <c r="M31" s="2"/>
      <c r="N31" s="1"/>
      <c r="O31" s="1"/>
      <c r="P31" s="1"/>
      <c r="Q31" s="1"/>
    </row>
    <row r="32" spans="1:1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/>
      <c r="B33" s="1"/>
      <c r="C33" s="1"/>
      <c r="D33" s="2"/>
      <c r="E33" s="2"/>
      <c r="F33" s="2"/>
      <c r="G33" s="2"/>
      <c r="H33" s="2"/>
      <c r="I33" s="2"/>
      <c r="J33" s="2"/>
      <c r="K33" s="2"/>
      <c r="L33" s="2"/>
      <c r="M33" s="2"/>
      <c r="N33" s="1"/>
      <c r="O33" s="1"/>
      <c r="P33" s="1"/>
      <c r="Q33" s="1"/>
    </row>
    <row r="34" spans="1:1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1"/>
      <c r="B35" s="1"/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</row>
  </sheetData>
  <mergeCells count="5">
    <mergeCell ref="L1:M1"/>
    <mergeCell ref="J1:K1"/>
    <mergeCell ref="H1:I1"/>
    <mergeCell ref="F1:G1"/>
    <mergeCell ref="D1:E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:K4"/>
  <sheetViews>
    <sheetView workbookViewId="0">
      <selection activeCell="E33" sqref="E33"/>
    </sheetView>
  </sheetViews>
  <sheetFormatPr baseColWidth="10" defaultRowHeight="15"/>
  <cols>
    <col min="1" max="1" width="29.5703125" bestFit="1" customWidth="1"/>
    <col min="2" max="2" width="14" bestFit="1" customWidth="1"/>
    <col min="8" max="8" width="14.28515625" bestFit="1" customWidth="1"/>
  </cols>
  <sheetData>
    <row r="1" spans="1:11">
      <c r="A1" t="s">
        <v>25</v>
      </c>
      <c r="B1" t="s">
        <v>0</v>
      </c>
      <c r="C1">
        <v>5</v>
      </c>
      <c r="D1">
        <v>4</v>
      </c>
      <c r="E1">
        <v>3</v>
      </c>
      <c r="F1">
        <v>2</v>
      </c>
      <c r="G1">
        <v>1</v>
      </c>
      <c r="H1" t="s">
        <v>1</v>
      </c>
      <c r="I1" t="s">
        <v>2</v>
      </c>
      <c r="J1" t="s">
        <v>10</v>
      </c>
      <c r="K1" t="s">
        <v>14</v>
      </c>
    </row>
    <row r="2" spans="1:11">
      <c r="A2" t="s">
        <v>46</v>
      </c>
      <c r="B2">
        <v>4.7</v>
      </c>
      <c r="C2">
        <v>28080931</v>
      </c>
      <c r="D2">
        <v>5055415</v>
      </c>
      <c r="E2">
        <v>1361991</v>
      </c>
      <c r="F2">
        <v>448353</v>
      </c>
      <c r="G2">
        <v>816721</v>
      </c>
    </row>
    <row r="4" spans="1:11">
      <c r="A4" t="s">
        <v>56</v>
      </c>
      <c r="B4">
        <v>4.0999999999999996</v>
      </c>
      <c r="C4">
        <v>2134</v>
      </c>
      <c r="D4">
        <v>775</v>
      </c>
      <c r="E4">
        <v>350</v>
      </c>
      <c r="F4">
        <v>173</v>
      </c>
      <c r="G4">
        <v>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agenda</vt:lpstr>
      <vt:lpstr>mail</vt:lpstr>
      <vt:lpstr>to do</vt:lpstr>
      <vt:lpstr>navigateurs internet</vt:lpstr>
      <vt:lpstr>gestionnaire de fichiers</vt:lpstr>
      <vt:lpstr>gps</vt:lpstr>
      <vt:lpstr>lecteurs audio</vt:lpstr>
      <vt:lpstr>antivirus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2016-09-17T04:00:24Z</dcterms:created>
  <dcterms:modified xsi:type="dcterms:W3CDTF">2016-09-24T11:24:50Z</dcterms:modified>
</cp:coreProperties>
</file>