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llonettoyage\"/>
    </mc:Choice>
  </mc:AlternateContent>
  <bookViews>
    <workbookView xWindow="0" yWindow="0" windowWidth="31215" windowHeight="20910"/>
  </bookViews>
  <sheets>
    <sheet name="Calcul" sheetId="2" r:id="rId1"/>
    <sheet name="Chantiers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2" l="1"/>
  <c r="K34" i="2"/>
  <c r="K29" i="2"/>
  <c r="L29" i="2" s="1"/>
  <c r="K28" i="2"/>
  <c r="L28" i="2" s="1"/>
  <c r="K27" i="2"/>
  <c r="L27" i="2" s="1"/>
  <c r="K26" i="2"/>
  <c r="L26" i="2" s="1"/>
  <c r="D9" i="2"/>
  <c r="D11" i="2"/>
  <c r="D8" i="2"/>
  <c r="C11" i="2"/>
  <c r="B11" i="2"/>
  <c r="C9" i="2"/>
  <c r="B9" i="2"/>
  <c r="C8" i="2"/>
  <c r="B8" i="2"/>
  <c r="D6" i="2"/>
  <c r="C6" i="2"/>
  <c r="B6" i="2"/>
  <c r="K3" i="1"/>
  <c r="L3" i="1" s="1"/>
  <c r="K4" i="1"/>
  <c r="L4" i="1" s="1"/>
  <c r="K5" i="1"/>
  <c r="L5" i="1" s="1"/>
  <c r="K2" i="1"/>
  <c r="L2" i="1" s="1"/>
</calcChain>
</file>

<file path=xl/sharedStrings.xml><?xml version="1.0" encoding="utf-8"?>
<sst xmlns="http://schemas.openxmlformats.org/spreadsheetml/2006/main" count="144" uniqueCount="41">
  <si>
    <t>CHANTIERS</t>
  </si>
  <si>
    <t>BNP</t>
  </si>
  <si>
    <t>AXA</t>
  </si>
  <si>
    <t>Etc….</t>
  </si>
  <si>
    <t>Heure début</t>
  </si>
  <si>
    <t>Heure fin</t>
  </si>
  <si>
    <t>Lundi</t>
  </si>
  <si>
    <t>O</t>
  </si>
  <si>
    <t>Mardi</t>
  </si>
  <si>
    <t>Mercredi</t>
  </si>
  <si>
    <t>N</t>
  </si>
  <si>
    <t>Jeudi</t>
  </si>
  <si>
    <t>Vendredi</t>
  </si>
  <si>
    <t>Samedi</t>
  </si>
  <si>
    <t>Dimanche</t>
  </si>
  <si>
    <t xml:space="preserve"> </t>
  </si>
  <si>
    <t>ELF</t>
  </si>
  <si>
    <t>Etc…</t>
  </si>
  <si>
    <t>NB Heures</t>
  </si>
  <si>
    <t>NB Heures en centième</t>
  </si>
  <si>
    <t>date de début</t>
  </si>
  <si>
    <t>date de fin</t>
  </si>
  <si>
    <t>heure début</t>
  </si>
  <si>
    <t>heure fin</t>
  </si>
  <si>
    <t>accès onglet chantier</t>
  </si>
  <si>
    <t>affichage heure de début</t>
  </si>
  <si>
    <t>affichage heure de fin</t>
  </si>
  <si>
    <t>affichage chantier</t>
  </si>
  <si>
    <t>Saisie date de début</t>
  </si>
  <si>
    <t>Saisie date de fin</t>
  </si>
  <si>
    <t>affichage nb h en centième</t>
  </si>
  <si>
    <t>Cas 1 : Sélection BNP</t>
  </si>
  <si>
    <t>Cas 2 : Sélection AXA</t>
  </si>
  <si>
    <t>Cas 3 : Sélection ELF</t>
  </si>
  <si>
    <t>calcul du nb h centième sur la période</t>
  </si>
  <si>
    <t>Dans onglet chantiers</t>
  </si>
  <si>
    <t>calcul du nb en centième sur la période :
pour cela, besoin de connaître le nb de lundi si lundi=O, mardi si mardi=O, etc…  durant la période puis multiplier le nb de jours calculé par le nb heures en centième.
Ex : AXA pour heure de début = 8:30 et heure de fin = 10:25
date de début = 28/09/2016 et date de fin = 15/10/2016 soit :
nb de lundi = 3, mardi = 3, mercredi = 3, jeudi = 4, vendredi = 4, nb dimanche = 3===&gt; je ne prends pas le samedi car samedi=N
Donc nb jours = 3+3+3+4+4+3 = 20 et nb h centième sur la période = 20*2,75 = 55</t>
  </si>
  <si>
    <t xml:space="preserve">Etape 2 : Affichage données correspondantes </t>
  </si>
  <si>
    <t>Saisie période</t>
  </si>
  <si>
    <t>Calcul à effectuer</t>
  </si>
  <si>
    <t>Etape 1 : 
Sélection chantier à partir de la liste chantiers existants dans l'onglet chantiers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</si>
</sst>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h:mm;@"/>
    <numFmt numFmtId="166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0" xfId="0" applyNumberFormat="1"/>
    <xf numFmtId="14" fontId="0" fillId="0" borderId="0" xfId="0" applyNumberFormat="1"/>
    <xf numFmtId="2" fontId="0" fillId="0" borderId="0" xfId="0" applyNumberFormat="1"/>
    <xf numFmtId="165" fontId="0" fillId="0" borderId="0" xfId="0" applyNumberFormat="1"/>
    <xf numFmtId="0" fontId="0" fillId="2" borderId="0" xfId="0" applyFill="1"/>
    <xf numFmtId="49" fontId="0" fillId="2" borderId="0" xfId="0" applyNumberFormat="1" applyFill="1"/>
    <xf numFmtId="165" fontId="0" fillId="2" borderId="0" xfId="0" applyNumberFormat="1" applyFill="1"/>
    <xf numFmtId="2" fontId="0" fillId="2" borderId="0" xfId="0" applyNumberFormat="1" applyFill="1" applyAlignment="1">
      <alignment horizontal="right"/>
    </xf>
    <xf numFmtId="166" fontId="0" fillId="0" borderId="0" xfId="0" applyNumberFormat="1"/>
    <xf numFmtId="2" fontId="1" fillId="0" borderId="0" xfId="0" applyNumberFormat="1" applyFont="1"/>
    <xf numFmtId="2" fontId="2" fillId="0" borderId="0" xfId="0" applyNumberFormat="1" applyFont="1"/>
    <xf numFmtId="0" fontId="0" fillId="0" borderId="0" xfId="0" applyAlignment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49" fontId="1" fillId="0" borderId="0" xfId="0" applyNumberFormat="1" applyFont="1"/>
    <xf numFmtId="49" fontId="3" fillId="0" borderId="0" xfId="0" applyNumberFormat="1" applyFont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5" fontId="1" fillId="0" borderId="0" xfId="0" applyNumberFormat="1" applyFont="1"/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4</xdr:row>
      <xdr:rowOff>0</xdr:rowOff>
    </xdr:from>
    <xdr:to>
      <xdr:col>1</xdr:col>
      <xdr:colOff>1000125</xdr:colOff>
      <xdr:row>23</xdr:row>
      <xdr:rowOff>180975</xdr:rowOff>
    </xdr:to>
    <xdr:cxnSp macro="">
      <xdr:nvCxnSpPr>
        <xdr:cNvPr id="5" name="Connecteur droit avec flèche 4"/>
        <xdr:cNvCxnSpPr/>
      </xdr:nvCxnSpPr>
      <xdr:spPr>
        <a:xfrm flipH="1">
          <a:off x="4295775" y="2286000"/>
          <a:ext cx="9525" cy="401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590550</xdr:colOff>
      <xdr:row>4</xdr:row>
      <xdr:rowOff>161925</xdr:rowOff>
    </xdr:from>
    <xdr:to>
      <xdr:col>2</xdr:col>
      <xdr:colOff>590550</xdr:colOff>
      <xdr:row>23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572125" y="2447925"/>
          <a:ext cx="0" cy="382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1085850</xdr:colOff>
      <xdr:row>4</xdr:row>
      <xdr:rowOff>38100</xdr:rowOff>
    </xdr:from>
    <xdr:to>
      <xdr:col>11</xdr:col>
      <xdr:colOff>304800</xdr:colOff>
      <xdr:row>23</xdr:row>
      <xdr:rowOff>171450</xdr:rowOff>
    </xdr:to>
    <xdr:cxnSp macro="">
      <xdr:nvCxnSpPr>
        <xdr:cNvPr id="7" name="Connecteur droit avec flèche 6"/>
        <xdr:cNvCxnSpPr/>
      </xdr:nvCxnSpPr>
      <xdr:spPr>
        <a:xfrm>
          <a:off x="6524625" y="1943100"/>
          <a:ext cx="9305925" cy="396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571500</xdr:colOff>
      <xdr:row>10</xdr:row>
      <xdr:rowOff>180975</xdr:rowOff>
    </xdr:from>
    <xdr:to>
      <xdr:col>0</xdr:col>
      <xdr:colOff>647700</xdr:colOff>
      <xdr:row>24</xdr:row>
      <xdr:rowOff>9525</xdr:rowOff>
    </xdr:to>
    <xdr:cxnSp macro="">
      <xdr:nvCxnSpPr>
        <xdr:cNvPr id="10" name="Connecteur droit avec flèche 9"/>
        <xdr:cNvCxnSpPr/>
      </xdr:nvCxnSpPr>
      <xdr:spPr>
        <a:xfrm flipH="1">
          <a:off x="571500" y="3609975"/>
          <a:ext cx="76200" cy="2705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A3" workbookViewId="0">
      <selection activeCell="A5" sqref="A5"/>
    </sheetView>
  </sheetViews>
  <sheetFormatPr baseColWidth="10" defaultRowHeight="15" x14ac:dyDescent="0.25"/>
  <cols>
    <col min="1" max="1" width="49.5703125" style="1" customWidth="1"/>
    <col min="2" max="2" width="25.140625" style="4" customWidth="1"/>
    <col min="3" max="3" width="20.5703125" style="4" bestFit="1" customWidth="1"/>
    <col min="4" max="4" width="25.5703125" style="3" customWidth="1"/>
    <col min="5" max="5" width="23" style="9" customWidth="1"/>
    <col min="6" max="6" width="22" style="9" customWidth="1"/>
    <col min="7" max="7" width="35" style="3" bestFit="1" customWidth="1"/>
  </cols>
  <sheetData>
    <row r="1" spans="1:13" x14ac:dyDescent="0.25">
      <c r="A1" s="6" t="s">
        <v>0</v>
      </c>
      <c r="H1" s="2" t="s">
        <v>20</v>
      </c>
      <c r="I1" s="2" t="s">
        <v>20</v>
      </c>
      <c r="J1" s="2" t="s">
        <v>21</v>
      </c>
      <c r="K1" t="s">
        <v>22</v>
      </c>
      <c r="L1" t="s">
        <v>23</v>
      </c>
    </row>
    <row r="2" spans="1:13" x14ac:dyDescent="0.25">
      <c r="A2" s="1" t="s">
        <v>1</v>
      </c>
      <c r="H2" s="2">
        <v>42621</v>
      </c>
      <c r="I2" s="2">
        <v>42621</v>
      </c>
      <c r="J2" s="2">
        <v>42643</v>
      </c>
      <c r="K2" t="s">
        <v>24</v>
      </c>
      <c r="L2" t="s">
        <v>24</v>
      </c>
    </row>
    <row r="3" spans="1:13" ht="45" x14ac:dyDescent="0.25">
      <c r="A3" s="16" t="s">
        <v>40</v>
      </c>
      <c r="B3" s="17" t="s">
        <v>37</v>
      </c>
      <c r="C3" s="18"/>
      <c r="D3" s="18"/>
      <c r="E3" s="19" t="s">
        <v>38</v>
      </c>
      <c r="F3" s="20"/>
      <c r="G3" s="21" t="s">
        <v>39</v>
      </c>
    </row>
    <row r="4" spans="1:13" x14ac:dyDescent="0.25">
      <c r="A4" s="15" t="s">
        <v>27</v>
      </c>
      <c r="B4" s="22" t="s">
        <v>25</v>
      </c>
      <c r="C4" s="22" t="s">
        <v>26</v>
      </c>
      <c r="D4" s="10" t="s">
        <v>30</v>
      </c>
      <c r="E4" s="23" t="s">
        <v>28</v>
      </c>
      <c r="F4" s="23" t="s">
        <v>29</v>
      </c>
      <c r="G4" s="10" t="s">
        <v>34</v>
      </c>
      <c r="H4" s="13" t="s">
        <v>36</v>
      </c>
      <c r="I4" s="14"/>
      <c r="J4" s="14"/>
      <c r="K4" s="14"/>
      <c r="L4" s="14"/>
      <c r="M4" s="14"/>
    </row>
    <row r="5" spans="1:13" x14ac:dyDescent="0.25">
      <c r="A5" s="1" t="s">
        <v>31</v>
      </c>
      <c r="B5" s="4" t="s">
        <v>15</v>
      </c>
      <c r="C5" s="4" t="s">
        <v>15</v>
      </c>
      <c r="H5" s="14"/>
      <c r="I5" s="14"/>
      <c r="J5" s="14"/>
      <c r="K5" s="14"/>
      <c r="L5" s="14"/>
      <c r="M5" s="14"/>
    </row>
    <row r="6" spans="1:13" x14ac:dyDescent="0.25">
      <c r="A6" s="1" t="s">
        <v>1</v>
      </c>
      <c r="B6" s="4">
        <f>Chantiers!B2</f>
        <v>0.69791666666666663</v>
      </c>
      <c r="C6" s="4">
        <f>Chantiers!C2</f>
        <v>0.8125</v>
      </c>
      <c r="D6" s="3">
        <f>Chantiers!L2</f>
        <v>2.7500000000000009</v>
      </c>
      <c r="E6" s="2">
        <v>42621</v>
      </c>
      <c r="F6" s="2">
        <v>42643</v>
      </c>
      <c r="G6" s="3">
        <v>55</v>
      </c>
      <c r="H6" s="14"/>
      <c r="I6" s="14"/>
      <c r="J6" s="14"/>
      <c r="K6" s="14"/>
      <c r="L6" s="14"/>
      <c r="M6" s="14"/>
    </row>
    <row r="7" spans="1:13" x14ac:dyDescent="0.25">
      <c r="A7" s="1" t="s">
        <v>32</v>
      </c>
      <c r="H7" s="14"/>
      <c r="I7" s="14"/>
      <c r="J7" s="14"/>
      <c r="K7" s="14"/>
      <c r="L7" s="14"/>
      <c r="M7" s="14"/>
    </row>
    <row r="8" spans="1:13" x14ac:dyDescent="0.25">
      <c r="A8" s="1" t="s">
        <v>2</v>
      </c>
      <c r="B8" s="4">
        <f>Chantiers!B3</f>
        <v>0.35416666666666669</v>
      </c>
      <c r="C8" s="4">
        <f>Chantiers!C3</f>
        <v>0.43402777777777773</v>
      </c>
      <c r="D8" s="3">
        <f>Chantiers!L3</f>
        <v>1.9166666666666652</v>
      </c>
      <c r="E8" s="9">
        <v>42641</v>
      </c>
      <c r="F8" s="9">
        <v>42658</v>
      </c>
      <c r="G8" s="3">
        <v>19.170000000000002</v>
      </c>
      <c r="H8" s="14"/>
      <c r="I8" s="14"/>
      <c r="J8" s="14"/>
      <c r="K8" s="14"/>
      <c r="L8" s="14"/>
      <c r="M8" s="14"/>
    </row>
    <row r="9" spans="1:13" x14ac:dyDescent="0.25">
      <c r="A9" s="1" t="s">
        <v>2</v>
      </c>
      <c r="B9" s="4">
        <f>Chantiers!B4</f>
        <v>0.8125</v>
      </c>
      <c r="C9" s="4">
        <f>Chantiers!C4</f>
        <v>0.85416666666666663</v>
      </c>
      <c r="D9" s="3">
        <f>Chantiers!L4</f>
        <v>0.99999999999999911</v>
      </c>
      <c r="E9" s="9">
        <v>42641</v>
      </c>
      <c r="F9" s="9">
        <v>42658</v>
      </c>
      <c r="G9" s="3">
        <v>3</v>
      </c>
      <c r="H9" s="14"/>
      <c r="I9" s="14"/>
      <c r="J9" s="14"/>
      <c r="K9" s="14"/>
      <c r="L9" s="14"/>
      <c r="M9" s="14"/>
    </row>
    <row r="10" spans="1:13" x14ac:dyDescent="0.25">
      <c r="A10" s="1" t="s">
        <v>33</v>
      </c>
      <c r="H10" s="14"/>
      <c r="I10" s="14"/>
      <c r="J10" s="14"/>
      <c r="K10" s="14"/>
      <c r="L10" s="14"/>
      <c r="M10" s="14"/>
    </row>
    <row r="11" spans="1:13" x14ac:dyDescent="0.25">
      <c r="A11" s="1" t="s">
        <v>16</v>
      </c>
      <c r="B11" s="4">
        <f>Chantiers!B5</f>
        <v>0.20833333333333334</v>
      </c>
      <c r="C11" s="4">
        <f>Chantiers!C5</f>
        <v>0.30208333333333331</v>
      </c>
      <c r="D11" s="3">
        <f>Chantiers!L5</f>
        <v>2.2499999999999991</v>
      </c>
      <c r="E11" s="9">
        <v>42644</v>
      </c>
      <c r="F11" s="9">
        <v>42644</v>
      </c>
      <c r="G11" s="3">
        <v>1</v>
      </c>
      <c r="H11" s="14"/>
      <c r="I11" s="14"/>
      <c r="J11" s="14"/>
      <c r="K11" s="14"/>
      <c r="L11" s="14"/>
      <c r="M11" s="14"/>
    </row>
    <row r="12" spans="1:13" x14ac:dyDescent="0.25">
      <c r="H12" s="12"/>
      <c r="I12" s="12"/>
      <c r="J12" s="12"/>
      <c r="K12" s="12"/>
      <c r="L12" s="12"/>
      <c r="M12" s="12"/>
    </row>
    <row r="13" spans="1:13" x14ac:dyDescent="0.25">
      <c r="H13" s="12"/>
      <c r="I13" s="12"/>
      <c r="J13" s="12"/>
      <c r="K13" s="12"/>
      <c r="L13" s="12"/>
      <c r="M13" s="12"/>
    </row>
    <row r="14" spans="1:13" x14ac:dyDescent="0.25">
      <c r="H14" s="12"/>
      <c r="I14" s="12"/>
      <c r="J14" s="12"/>
      <c r="K14" s="12"/>
      <c r="L14" s="12"/>
      <c r="M14" s="12"/>
    </row>
    <row r="22" spans="1:12" ht="31.5" x14ac:dyDescent="0.5">
      <c r="D22" s="11" t="s">
        <v>35</v>
      </c>
    </row>
    <row r="25" spans="1:12" x14ac:dyDescent="0.25">
      <c r="A25" s="6" t="s">
        <v>0</v>
      </c>
      <c r="B25" s="7" t="s">
        <v>4</v>
      </c>
      <c r="C25" s="7" t="s">
        <v>5</v>
      </c>
      <c r="D25" s="5" t="s">
        <v>6</v>
      </c>
      <c r="E25" s="5" t="s">
        <v>8</v>
      </c>
      <c r="F25" s="5" t="s">
        <v>9</v>
      </c>
      <c r="G25" s="5" t="s">
        <v>11</v>
      </c>
      <c r="H25" s="5" t="s">
        <v>12</v>
      </c>
      <c r="I25" s="5" t="s">
        <v>13</v>
      </c>
      <c r="J25" s="5" t="s">
        <v>14</v>
      </c>
      <c r="K25" s="5" t="s">
        <v>18</v>
      </c>
      <c r="L25" s="8" t="s">
        <v>19</v>
      </c>
    </row>
    <row r="26" spans="1:12" x14ac:dyDescent="0.25">
      <c r="A26" s="1" t="s">
        <v>1</v>
      </c>
      <c r="B26" s="4">
        <v>0.69791666666666663</v>
      </c>
      <c r="C26" s="4">
        <v>0.8125</v>
      </c>
      <c r="D26" t="s">
        <v>7</v>
      </c>
      <c r="E26" t="s">
        <v>7</v>
      </c>
      <c r="F26" t="s">
        <v>7</v>
      </c>
      <c r="G26" t="s">
        <v>7</v>
      </c>
      <c r="H26" t="s">
        <v>7</v>
      </c>
      <c r="I26" t="s">
        <v>10</v>
      </c>
      <c r="J26" t="s">
        <v>7</v>
      </c>
      <c r="K26" s="4">
        <f>C26-B26</f>
        <v>0.11458333333333337</v>
      </c>
      <c r="L26" s="3">
        <f>K26*24</f>
        <v>2.7500000000000009</v>
      </c>
    </row>
    <row r="27" spans="1:12" x14ac:dyDescent="0.25">
      <c r="A27" s="1" t="s">
        <v>2</v>
      </c>
      <c r="B27" s="4">
        <v>0.35416666666666669</v>
      </c>
      <c r="C27" s="4">
        <v>0.43402777777777773</v>
      </c>
      <c r="D27" t="s">
        <v>7</v>
      </c>
      <c r="E27" t="s">
        <v>7</v>
      </c>
      <c r="F27" t="s">
        <v>10</v>
      </c>
      <c r="G27" t="s">
        <v>7</v>
      </c>
      <c r="H27" t="s">
        <v>7</v>
      </c>
      <c r="I27" t="s">
        <v>10</v>
      </c>
      <c r="J27" t="s">
        <v>10</v>
      </c>
      <c r="K27" s="4">
        <f t="shared" ref="K27:K29" si="0">C27-B27</f>
        <v>7.9861111111111049E-2</v>
      </c>
      <c r="L27" s="3">
        <f t="shared" ref="L27:L29" si="1">K27*24</f>
        <v>1.9166666666666652</v>
      </c>
    </row>
    <row r="28" spans="1:12" x14ac:dyDescent="0.25">
      <c r="A28" s="1" t="s">
        <v>2</v>
      </c>
      <c r="B28" s="4">
        <v>0.8125</v>
      </c>
      <c r="C28" s="4">
        <v>0.85416666666666663</v>
      </c>
      <c r="D28" t="s">
        <v>10</v>
      </c>
      <c r="E28" t="s">
        <v>10</v>
      </c>
      <c r="F28" t="s">
        <v>7</v>
      </c>
      <c r="G28" t="s">
        <v>10</v>
      </c>
      <c r="H28" t="s">
        <v>10</v>
      </c>
      <c r="I28" t="s">
        <v>10</v>
      </c>
      <c r="J28" t="s">
        <v>10</v>
      </c>
      <c r="K28" s="4">
        <f t="shared" si="0"/>
        <v>4.166666666666663E-2</v>
      </c>
      <c r="L28" s="3">
        <f t="shared" si="1"/>
        <v>0.99999999999999911</v>
      </c>
    </row>
    <row r="29" spans="1:12" x14ac:dyDescent="0.25">
      <c r="A29" s="1" t="s">
        <v>16</v>
      </c>
      <c r="B29" s="4">
        <v>0.20833333333333334</v>
      </c>
      <c r="C29" s="4">
        <v>0.30208333333333331</v>
      </c>
      <c r="D29" t="s">
        <v>10</v>
      </c>
      <c r="E29" t="s">
        <v>10</v>
      </c>
      <c r="F29" t="s">
        <v>10</v>
      </c>
      <c r="G29" t="s">
        <v>10</v>
      </c>
      <c r="H29" t="s">
        <v>10</v>
      </c>
      <c r="I29" t="s">
        <v>7</v>
      </c>
      <c r="J29" t="s">
        <v>10</v>
      </c>
      <c r="K29" s="4">
        <f t="shared" si="0"/>
        <v>9.3749999999999972E-2</v>
      </c>
      <c r="L29" s="3">
        <f t="shared" si="1"/>
        <v>2.2499999999999991</v>
      </c>
    </row>
    <row r="30" spans="1:12" x14ac:dyDescent="0.25">
      <c r="A30" s="1" t="s">
        <v>3</v>
      </c>
      <c r="B30" s="4" t="s">
        <v>3</v>
      </c>
      <c r="C30" s="4" t="s">
        <v>3</v>
      </c>
      <c r="D30" s="1" t="s">
        <v>3</v>
      </c>
      <c r="E30" s="1" t="s">
        <v>3</v>
      </c>
      <c r="F30" s="1" t="s">
        <v>3</v>
      </c>
      <c r="G30" s="1" t="s">
        <v>3</v>
      </c>
      <c r="H30" s="1" t="s">
        <v>3</v>
      </c>
      <c r="I30" s="1" t="s">
        <v>3</v>
      </c>
      <c r="J30" s="1" t="s">
        <v>3</v>
      </c>
      <c r="K30" s="1" t="s">
        <v>17</v>
      </c>
      <c r="L30" s="3" t="s">
        <v>17</v>
      </c>
    </row>
    <row r="34" spans="7:11" x14ac:dyDescent="0.25">
      <c r="K34">
        <f>2.75*20</f>
        <v>55</v>
      </c>
    </row>
    <row r="35" spans="7:11" x14ac:dyDescent="0.25">
      <c r="G35" s="3">
        <f>L28*3</f>
        <v>2.9999999999999973</v>
      </c>
    </row>
  </sheetData>
  <mergeCells count="3">
    <mergeCell ref="H4:M14"/>
    <mergeCell ref="B3:D3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workbookViewId="0">
      <selection activeCell="I6" sqref="I6"/>
    </sheetView>
  </sheetViews>
  <sheetFormatPr baseColWidth="10" defaultRowHeight="15" x14ac:dyDescent="0.25"/>
  <cols>
    <col min="1" max="1" width="15" style="1" customWidth="1"/>
    <col min="2" max="2" width="13.28515625" style="4" customWidth="1"/>
    <col min="3" max="3" width="12.42578125" style="4" customWidth="1"/>
    <col min="4" max="4" width="14.140625" bestFit="1" customWidth="1"/>
    <col min="12" max="12" width="24.28515625" style="3" customWidth="1"/>
  </cols>
  <sheetData>
    <row r="1" spans="1:13" x14ac:dyDescent="0.25">
      <c r="A1" s="6" t="s">
        <v>0</v>
      </c>
      <c r="B1" s="7" t="s">
        <v>4</v>
      </c>
      <c r="C1" s="7" t="s">
        <v>5</v>
      </c>
      <c r="D1" s="5" t="s">
        <v>6</v>
      </c>
      <c r="E1" s="5" t="s">
        <v>8</v>
      </c>
      <c r="F1" s="5" t="s">
        <v>9</v>
      </c>
      <c r="G1" s="5" t="s">
        <v>11</v>
      </c>
      <c r="H1" s="5" t="s">
        <v>12</v>
      </c>
      <c r="I1" s="5" t="s">
        <v>13</v>
      </c>
      <c r="J1" s="5" t="s">
        <v>14</v>
      </c>
      <c r="K1" s="5" t="s">
        <v>18</v>
      </c>
      <c r="L1" s="8" t="s">
        <v>19</v>
      </c>
      <c r="M1" s="3" t="s">
        <v>15</v>
      </c>
    </row>
    <row r="2" spans="1:13" x14ac:dyDescent="0.25">
      <c r="A2" s="1" t="s">
        <v>1</v>
      </c>
      <c r="B2" s="4">
        <v>0.69791666666666663</v>
      </c>
      <c r="C2" s="4">
        <v>0.8125</v>
      </c>
      <c r="D2" t="s">
        <v>7</v>
      </c>
      <c r="E2" t="s">
        <v>7</v>
      </c>
      <c r="F2" t="s">
        <v>7</v>
      </c>
      <c r="G2" t="s">
        <v>7</v>
      </c>
      <c r="H2" t="s">
        <v>7</v>
      </c>
      <c r="I2" t="s">
        <v>10</v>
      </c>
      <c r="J2" t="s">
        <v>7</v>
      </c>
      <c r="K2" s="4">
        <f>C2-B2</f>
        <v>0.11458333333333337</v>
      </c>
      <c r="L2" s="3">
        <f>K2*24</f>
        <v>2.7500000000000009</v>
      </c>
    </row>
    <row r="3" spans="1:13" x14ac:dyDescent="0.25">
      <c r="A3" s="1" t="s">
        <v>2</v>
      </c>
      <c r="B3" s="4">
        <v>0.35416666666666669</v>
      </c>
      <c r="C3" s="4">
        <v>0.43402777777777773</v>
      </c>
      <c r="D3" t="s">
        <v>7</v>
      </c>
      <c r="E3" t="s">
        <v>7</v>
      </c>
      <c r="F3" t="s">
        <v>10</v>
      </c>
      <c r="G3" t="s">
        <v>7</v>
      </c>
      <c r="H3" t="s">
        <v>7</v>
      </c>
      <c r="I3" t="s">
        <v>10</v>
      </c>
      <c r="J3" t="s">
        <v>10</v>
      </c>
      <c r="K3" s="4">
        <f t="shared" ref="K3:K5" si="0">C3-B3</f>
        <v>7.9861111111111049E-2</v>
      </c>
      <c r="L3" s="3">
        <f t="shared" ref="L3:L5" si="1">K3*24</f>
        <v>1.9166666666666652</v>
      </c>
    </row>
    <row r="4" spans="1:13" x14ac:dyDescent="0.25">
      <c r="A4" s="1" t="s">
        <v>2</v>
      </c>
      <c r="B4" s="4">
        <v>0.8125</v>
      </c>
      <c r="C4" s="4">
        <v>0.85416666666666663</v>
      </c>
      <c r="D4" t="s">
        <v>10</v>
      </c>
      <c r="E4" t="s">
        <v>10</v>
      </c>
      <c r="F4" t="s">
        <v>7</v>
      </c>
      <c r="G4" t="s">
        <v>10</v>
      </c>
      <c r="H4" t="s">
        <v>10</v>
      </c>
      <c r="I4" t="s">
        <v>10</v>
      </c>
      <c r="J4" t="s">
        <v>10</v>
      </c>
      <c r="K4" s="4">
        <f t="shared" si="0"/>
        <v>4.166666666666663E-2</v>
      </c>
      <c r="L4" s="3">
        <f t="shared" si="1"/>
        <v>0.99999999999999911</v>
      </c>
    </row>
    <row r="5" spans="1:13" x14ac:dyDescent="0.25">
      <c r="A5" s="1" t="s">
        <v>16</v>
      </c>
      <c r="B5" s="4">
        <v>0.20833333333333334</v>
      </c>
      <c r="C5" s="4">
        <v>0.30208333333333331</v>
      </c>
      <c r="D5" t="s">
        <v>10</v>
      </c>
      <c r="E5" t="s">
        <v>10</v>
      </c>
      <c r="F5" t="s">
        <v>10</v>
      </c>
      <c r="G5" t="s">
        <v>10</v>
      </c>
      <c r="H5" t="s">
        <v>10</v>
      </c>
      <c r="I5" t="s">
        <v>7</v>
      </c>
      <c r="J5" t="s">
        <v>10</v>
      </c>
      <c r="K5" s="4">
        <f t="shared" si="0"/>
        <v>9.3749999999999972E-2</v>
      </c>
      <c r="L5" s="3">
        <f t="shared" si="1"/>
        <v>2.2499999999999991</v>
      </c>
    </row>
    <row r="6" spans="1:13" x14ac:dyDescent="0.25">
      <c r="A6" s="1" t="s">
        <v>3</v>
      </c>
      <c r="B6" s="4" t="s">
        <v>3</v>
      </c>
      <c r="C6" s="4" t="s">
        <v>3</v>
      </c>
      <c r="D6" s="1" t="s">
        <v>3</v>
      </c>
      <c r="E6" s="1" t="s">
        <v>3</v>
      </c>
      <c r="F6" s="1" t="s">
        <v>3</v>
      </c>
      <c r="G6" s="1" t="s">
        <v>3</v>
      </c>
      <c r="H6" s="1" t="s">
        <v>3</v>
      </c>
      <c r="I6" s="1" t="s">
        <v>3</v>
      </c>
      <c r="J6" s="1" t="s">
        <v>3</v>
      </c>
      <c r="K6" s="1" t="s">
        <v>17</v>
      </c>
      <c r="L6" s="3" t="s">
        <v>17</v>
      </c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Chantiers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2016-09-29T14:49:07Z</dcterms:created>
  <dcterms:modified xsi:type="dcterms:W3CDTF">2016-09-29T16:23:45Z</dcterms:modified>
</cp:coreProperties>
</file>