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27141C2F-CE03-4B17-A3CB-D67C405A9ED2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G8" i="1"/>
  <c r="F8" i="1"/>
  <c r="D8" i="1"/>
  <c r="G2" i="1"/>
  <c r="G3" i="1"/>
  <c r="G4" i="1"/>
  <c r="G5" i="1"/>
  <c r="G6" i="1"/>
  <c r="G7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  <c r="H3" i="1"/>
  <c r="D7" i="1"/>
  <c r="F7" i="1"/>
  <c r="D3" i="1"/>
  <c r="D4" i="1"/>
  <c r="D5" i="1"/>
  <c r="D6" i="1"/>
  <c r="D2" i="1"/>
  <c r="G9" i="1"/>
  <c r="G10" i="1"/>
  <c r="G11" i="1"/>
  <c r="G12" i="1" s="1"/>
  <c r="G13" i="1"/>
  <c r="G14" i="1"/>
  <c r="G15" i="1"/>
  <c r="D11" i="1"/>
  <c r="D12" i="1"/>
  <c r="D13" i="1"/>
  <c r="D14" i="1"/>
  <c r="D15" i="1"/>
  <c r="D16" i="1"/>
  <c r="F6" i="1" l="1"/>
  <c r="F5" i="1"/>
  <c r="F4" i="1"/>
  <c r="G16" i="1"/>
  <c r="G17" i="1" s="1"/>
  <c r="D17" i="1"/>
  <c r="F3" i="1" l="1"/>
  <c r="F2" i="1"/>
</calcChain>
</file>

<file path=xl/sharedStrings.xml><?xml version="1.0" encoding="utf-8"?>
<sst xmlns="http://schemas.openxmlformats.org/spreadsheetml/2006/main" count="8" uniqueCount="8">
  <si>
    <t>Date</t>
  </si>
  <si>
    <t>Cadence /sec</t>
  </si>
  <si>
    <t>Nombres de Kilomètres</t>
  </si>
  <si>
    <t>Objectif cadence</t>
  </si>
  <si>
    <t>Prévision cadence</t>
  </si>
  <si>
    <t>Allure /km</t>
  </si>
  <si>
    <t xml:space="preserve">Prévision allure </t>
  </si>
  <si>
    <t>Objectif allure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</si>
</sst>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Allure /km</c:v>
                </c:pt>
              </c:strCache>
            </c:strRef>
          </c:tx>
          <c:spPr>
            <a:ln w="254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E3F76B54-89F4-4BDE-9DBB-4102B7AFC38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FD82-437C-B6BA-BBD2352DBE6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1778A5F-6E58-4C03-B5D7-8045F6CA319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FD82-437C-B6BA-BBD2352DBE6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11C98-F32C-45AC-B9A1-1FB550A495C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FD82-437C-B6BA-BBD2352DBE6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AC9B4F3-419C-4D6C-91E9-E363E2AC946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FD82-437C-B6BA-BBD2352DBE6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32D8D45-F08B-4B0C-95FE-FC427F149E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FD82-437C-B6BA-BBD2352DBE6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B1D41A8-B4D7-4988-BB2E-F2323F08751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35D-46FA-A27C-4CF1B071164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9A248A4-36BF-4B17-A8D7-5693CAF5626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35D-46FA-A27C-4CF1B071164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66EB-4BA9-86C5-25F0E78D6B5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66EB-4BA9-86C5-25F0E78D6B5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66EB-4BA9-86C5-25F0E78D6B5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66EB-4BA9-86C5-25F0E78D6B5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66EB-4BA9-86C5-25F0E78D6B5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66EB-4BA9-86C5-25F0E78D6B5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66EB-4BA9-86C5-25F0E78D6B5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66EB-4BA9-86C5-25F0E78D6B5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66EB-4BA9-86C5-25F0E78D6B5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66EB-4BA9-86C5-25F0E78D6B5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66EB-4BA9-86C5-25F0E78D6B5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66EB-4BA9-86C5-25F0E78D6B5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Feuil1!$A$2:$A$20</c:f>
              <c:numCache>
                <c:formatCode>m/d/yyyy</c:formatCode>
                <c:ptCount val="19"/>
                <c:pt idx="0">
                  <c:v>44243</c:v>
                </c:pt>
                <c:pt idx="1">
                  <c:v>44246</c:v>
                </c:pt>
                <c:pt idx="2">
                  <c:v>44249</c:v>
                </c:pt>
                <c:pt idx="3">
                  <c:v>44252</c:v>
                </c:pt>
                <c:pt idx="4">
                  <c:v>44255</c:v>
                </c:pt>
                <c:pt idx="5">
                  <c:v>44259</c:v>
                </c:pt>
                <c:pt idx="6">
                  <c:v>44261</c:v>
                </c:pt>
                <c:pt idx="7">
                  <c:v>44268</c:v>
                </c:pt>
                <c:pt idx="8">
                  <c:v>44270</c:v>
                </c:pt>
                <c:pt idx="9">
                  <c:v>44273</c:v>
                </c:pt>
                <c:pt idx="10">
                  <c:v>44275</c:v>
                </c:pt>
                <c:pt idx="11">
                  <c:v>44279</c:v>
                </c:pt>
                <c:pt idx="12">
                  <c:v>44282</c:v>
                </c:pt>
                <c:pt idx="13">
                  <c:v>44284</c:v>
                </c:pt>
                <c:pt idx="14">
                  <c:v>44286</c:v>
                </c:pt>
                <c:pt idx="15">
                  <c:v>44288</c:v>
                </c:pt>
                <c:pt idx="16">
                  <c:v>44291</c:v>
                </c:pt>
                <c:pt idx="17">
                  <c:v>44294</c:v>
                </c:pt>
                <c:pt idx="18">
                  <c:v>44297</c:v>
                </c:pt>
              </c:numCache>
            </c:numRef>
          </c:cat>
          <c:val>
            <c:numRef>
              <c:f>Feuil1!$C$2:$C$20</c:f>
              <c:numCache>
                <c:formatCode>0.00</c:formatCode>
                <c:ptCount val="19"/>
                <c:pt idx="0">
                  <c:v>7.01</c:v>
                </c:pt>
                <c:pt idx="1">
                  <c:v>6.5</c:v>
                </c:pt>
                <c:pt idx="2">
                  <c:v>6.29</c:v>
                </c:pt>
                <c:pt idx="3">
                  <c:v>6.22</c:v>
                </c:pt>
                <c:pt idx="4">
                  <c:v>6.34</c:v>
                </c:pt>
                <c:pt idx="5">
                  <c:v>6.17</c:v>
                </c:pt>
                <c:pt idx="6">
                  <c:v>6.02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datalabelsRange>
                <c15:f>Feuil1!$B$2:$B$19</c15:f>
                <c15:dlblRangeCache>
                  <c:ptCount val="18"/>
                  <c:pt idx="0">
                    <c:v>2,5</c:v>
                  </c:pt>
                  <c:pt idx="1">
                    <c:v>2,5</c:v>
                  </c:pt>
                  <c:pt idx="2">
                    <c:v>2,75</c:v>
                  </c:pt>
                  <c:pt idx="3">
                    <c:v>2,75</c:v>
                  </c:pt>
                  <c:pt idx="4">
                    <c:v>3</c:v>
                  </c:pt>
                  <c:pt idx="5">
                    <c:v>3</c:v>
                  </c:pt>
                  <c:pt idx="6">
                    <c:v>3,25</c:v>
                  </c:pt>
                  <c:pt idx="7">
                    <c:v>3,25</c:v>
                  </c:pt>
                  <c:pt idx="8">
                    <c:v>3,5</c:v>
                  </c:pt>
                  <c:pt idx="9">
                    <c:v>3,5</c:v>
                  </c:pt>
                  <c:pt idx="10">
                    <c:v>3,75</c:v>
                  </c:pt>
                  <c:pt idx="11">
                    <c:v>3,75</c:v>
                  </c:pt>
                  <c:pt idx="12">
                    <c:v>4</c:v>
                  </c:pt>
                  <c:pt idx="13">
                    <c:v>4</c:v>
                  </c:pt>
                  <c:pt idx="14">
                    <c:v>4,25</c:v>
                  </c:pt>
                  <c:pt idx="15">
                    <c:v>4,25</c:v>
                  </c:pt>
                  <c:pt idx="16">
                    <c:v>4,5</c:v>
                  </c:pt>
                  <c:pt idx="17">
                    <c:v>4,5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FD82-437C-B6BA-BBD2352DBE62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Objectif allure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m/d/yyyy</c:formatCode>
                <c:ptCount val="19"/>
                <c:pt idx="0">
                  <c:v>44243</c:v>
                </c:pt>
                <c:pt idx="1">
                  <c:v>44246</c:v>
                </c:pt>
                <c:pt idx="2">
                  <c:v>44249</c:v>
                </c:pt>
                <c:pt idx="3">
                  <c:v>44252</c:v>
                </c:pt>
                <c:pt idx="4">
                  <c:v>44255</c:v>
                </c:pt>
                <c:pt idx="5">
                  <c:v>44259</c:v>
                </c:pt>
                <c:pt idx="6">
                  <c:v>44261</c:v>
                </c:pt>
                <c:pt idx="7">
                  <c:v>44268</c:v>
                </c:pt>
                <c:pt idx="8">
                  <c:v>44270</c:v>
                </c:pt>
                <c:pt idx="9">
                  <c:v>44273</c:v>
                </c:pt>
                <c:pt idx="10">
                  <c:v>44275</c:v>
                </c:pt>
                <c:pt idx="11">
                  <c:v>44279</c:v>
                </c:pt>
                <c:pt idx="12">
                  <c:v>44282</c:v>
                </c:pt>
                <c:pt idx="13">
                  <c:v>44284</c:v>
                </c:pt>
                <c:pt idx="14">
                  <c:v>44286</c:v>
                </c:pt>
                <c:pt idx="15">
                  <c:v>44288</c:v>
                </c:pt>
                <c:pt idx="16">
                  <c:v>44291</c:v>
                </c:pt>
                <c:pt idx="17">
                  <c:v>44294</c:v>
                </c:pt>
                <c:pt idx="18">
                  <c:v>44297</c:v>
                </c:pt>
              </c:numCache>
            </c:numRef>
          </c:cat>
          <c:val>
            <c:numRef>
              <c:f>Feuil1!$E$2:$E$20</c:f>
              <c:numCache>
                <c:formatCode>0.00</c:formatCode>
                <c:ptCount val="19"/>
                <c:pt idx="0">
                  <c:v>6.2</c:v>
                </c:pt>
                <c:pt idx="1">
                  <c:v>6.2</c:v>
                </c:pt>
                <c:pt idx="2">
                  <c:v>6.2</c:v>
                </c:pt>
                <c:pt idx="3">
                  <c:v>6.2</c:v>
                </c:pt>
                <c:pt idx="4">
                  <c:v>6.2</c:v>
                </c:pt>
                <c:pt idx="5">
                  <c:v>6.2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FD82-437C-B6BA-BBD2352DBE62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Prévision allure </c:v>
                </c:pt>
              </c:strCache>
            </c:strRef>
          </c:tx>
          <c:spPr>
            <a:ln w="25400" cap="rnd">
              <a:solidFill>
                <a:srgbClr val="0070C0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m/d/yyyy</c:formatCode>
                <c:ptCount val="19"/>
                <c:pt idx="0">
                  <c:v>44243</c:v>
                </c:pt>
                <c:pt idx="1">
                  <c:v>44246</c:v>
                </c:pt>
                <c:pt idx="2">
                  <c:v>44249</c:v>
                </c:pt>
                <c:pt idx="3">
                  <c:v>44252</c:v>
                </c:pt>
                <c:pt idx="4">
                  <c:v>44255</c:v>
                </c:pt>
                <c:pt idx="5">
                  <c:v>44259</c:v>
                </c:pt>
                <c:pt idx="6">
                  <c:v>44261</c:v>
                </c:pt>
                <c:pt idx="7">
                  <c:v>44268</c:v>
                </c:pt>
                <c:pt idx="8">
                  <c:v>44270</c:v>
                </c:pt>
                <c:pt idx="9">
                  <c:v>44273</c:v>
                </c:pt>
                <c:pt idx="10">
                  <c:v>44275</c:v>
                </c:pt>
                <c:pt idx="11">
                  <c:v>44279</c:v>
                </c:pt>
                <c:pt idx="12">
                  <c:v>44282</c:v>
                </c:pt>
                <c:pt idx="13">
                  <c:v>44284</c:v>
                </c:pt>
                <c:pt idx="14">
                  <c:v>44286</c:v>
                </c:pt>
                <c:pt idx="15">
                  <c:v>44288</c:v>
                </c:pt>
                <c:pt idx="16">
                  <c:v>44291</c:v>
                </c:pt>
                <c:pt idx="17">
                  <c:v>44294</c:v>
                </c:pt>
                <c:pt idx="18">
                  <c:v>44297</c:v>
                </c:pt>
              </c:numCache>
            </c:numRef>
          </c:cat>
          <c:val>
            <c:numRef>
              <c:f>Feuil1!$D$2:$D$20</c:f>
              <c:numCache>
                <c:formatCode>0.00</c:formatCode>
                <c:ptCount val="19"/>
                <c:pt idx="0">
                  <c:v>7.01</c:v>
                </c:pt>
                <c:pt idx="1">
                  <c:v>6.5</c:v>
                </c:pt>
                <c:pt idx="2">
                  <c:v>6.29</c:v>
                </c:pt>
                <c:pt idx="3">
                  <c:v>6.22</c:v>
                </c:pt>
                <c:pt idx="4">
                  <c:v>6.34</c:v>
                </c:pt>
                <c:pt idx="5">
                  <c:v>6.17</c:v>
                </c:pt>
                <c:pt idx="6">
                  <c:v>6.02</c:v>
                </c:pt>
                <c:pt idx="7">
                  <c:v>5.723458365063129</c:v>
                </c:pt>
                <c:pt idx="8">
                  <c:v>5.6409167736965271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6EB-4BA9-86C5-25F0E78D6B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4542008"/>
        <c:axId val="374542336"/>
      </c:lineChart>
      <c:dateAx>
        <c:axId val="37454200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542336"/>
        <c:crosses val="autoZero"/>
        <c:auto val="1"/>
        <c:lblOffset val="100"/>
        <c:baseTimeUnit val="days"/>
      </c:dateAx>
      <c:valAx>
        <c:axId val="374542336"/>
        <c:scaling>
          <c:orientation val="minMax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542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Feuil1!$F$1</c:f>
              <c:strCache>
                <c:ptCount val="1"/>
                <c:pt idx="0">
                  <c:v>Cadence /sec</c:v>
                </c:pt>
              </c:strCache>
            </c:strRef>
          </c:tx>
          <c:spPr>
            <a:ln w="254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3B52A8BB-E39B-44CC-977B-801B6AFCD4C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CD24-454D-842C-0159529EB6C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BBCB3B8-696C-42F0-8C3E-45773B1A655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CD24-454D-842C-0159529EB6C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47C5F11-BB19-45BB-B72B-047CAE5D98B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CD24-454D-842C-0159529EB6C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B6B5469-5559-4CD7-A814-955E09238CA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CD24-454D-842C-0159529EB6C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8200317-3013-499A-A8DA-9343C747002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70E-4E5D-BA61-D69143358DD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CC41CF1-DABB-45DC-906A-B767D6E36B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70E-4E5D-BA61-D69143358DD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00C375C-43FD-4F52-8B54-944DE60014E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070E-4E5D-BA61-D69143358DD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70E-4E5D-BA61-D69143358DD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70E-4E5D-BA61-D69143358DD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070E-4E5D-BA61-D69143358DD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070E-4E5D-BA61-D69143358DD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070E-4E5D-BA61-D69143358DD7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070E-4E5D-BA61-D69143358DD7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070E-4E5D-BA61-D69143358DD7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070E-4E5D-BA61-D69143358DD7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070E-4E5D-BA61-D69143358DD7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070E-4E5D-BA61-D69143358DD7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070E-4E5D-BA61-D69143358DD7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070E-4E5D-BA61-D69143358D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Feuil1!$A$2:$A$20</c:f>
              <c:numCache>
                <c:formatCode>m/d/yyyy</c:formatCode>
                <c:ptCount val="19"/>
                <c:pt idx="0">
                  <c:v>44243</c:v>
                </c:pt>
                <c:pt idx="1">
                  <c:v>44246</c:v>
                </c:pt>
                <c:pt idx="2">
                  <c:v>44249</c:v>
                </c:pt>
                <c:pt idx="3">
                  <c:v>44252</c:v>
                </c:pt>
                <c:pt idx="4">
                  <c:v>44255</c:v>
                </c:pt>
                <c:pt idx="5">
                  <c:v>44259</c:v>
                </c:pt>
                <c:pt idx="6">
                  <c:v>44261</c:v>
                </c:pt>
                <c:pt idx="7">
                  <c:v>44268</c:v>
                </c:pt>
                <c:pt idx="8">
                  <c:v>44270</c:v>
                </c:pt>
                <c:pt idx="9">
                  <c:v>44273</c:v>
                </c:pt>
                <c:pt idx="10">
                  <c:v>44275</c:v>
                </c:pt>
                <c:pt idx="11">
                  <c:v>44279</c:v>
                </c:pt>
                <c:pt idx="12">
                  <c:v>44282</c:v>
                </c:pt>
                <c:pt idx="13">
                  <c:v>44284</c:v>
                </c:pt>
                <c:pt idx="14">
                  <c:v>44286</c:v>
                </c:pt>
                <c:pt idx="15">
                  <c:v>44288</c:v>
                </c:pt>
                <c:pt idx="16">
                  <c:v>44291</c:v>
                </c:pt>
                <c:pt idx="17">
                  <c:v>44294</c:v>
                </c:pt>
                <c:pt idx="18">
                  <c:v>44297</c:v>
                </c:pt>
              </c:numCache>
            </c:numRef>
          </c:cat>
          <c:val>
            <c:numRef>
              <c:f>Feuil1!$F$2:$F$20</c:f>
              <c:numCache>
                <c:formatCode>0.00</c:formatCode>
                <c:ptCount val="19"/>
                <c:pt idx="0">
                  <c:v>2.5499999999999998</c:v>
                </c:pt>
                <c:pt idx="1">
                  <c:v>2.5166666666666666</c:v>
                </c:pt>
                <c:pt idx="2">
                  <c:v>2.4833333333333334</c:v>
                </c:pt>
                <c:pt idx="3">
                  <c:v>2.4500000000000002</c:v>
                </c:pt>
                <c:pt idx="4">
                  <c:v>2.5666666666666669</c:v>
                </c:pt>
                <c:pt idx="5">
                  <c:v>2.4500000000000002</c:v>
                </c:pt>
                <c:pt idx="6">
                  <c:v>2.6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datalabelsRange>
                <c15:f>Feuil1!$B$2:$B$19</c15:f>
                <c15:dlblRangeCache>
                  <c:ptCount val="18"/>
                  <c:pt idx="0">
                    <c:v>2,5</c:v>
                  </c:pt>
                  <c:pt idx="1">
                    <c:v>2,5</c:v>
                  </c:pt>
                  <c:pt idx="2">
                    <c:v>2,75</c:v>
                  </c:pt>
                  <c:pt idx="3">
                    <c:v>2,75</c:v>
                  </c:pt>
                  <c:pt idx="4">
                    <c:v>3</c:v>
                  </c:pt>
                  <c:pt idx="5">
                    <c:v>3</c:v>
                  </c:pt>
                  <c:pt idx="6">
                    <c:v>3,25</c:v>
                  </c:pt>
                  <c:pt idx="7">
                    <c:v>3,25</c:v>
                  </c:pt>
                  <c:pt idx="8">
                    <c:v>3,5</c:v>
                  </c:pt>
                  <c:pt idx="9">
                    <c:v>3,5</c:v>
                  </c:pt>
                  <c:pt idx="10">
                    <c:v>3,75</c:v>
                  </c:pt>
                  <c:pt idx="11">
                    <c:v>3,75</c:v>
                  </c:pt>
                  <c:pt idx="12">
                    <c:v>4</c:v>
                  </c:pt>
                  <c:pt idx="13">
                    <c:v>4</c:v>
                  </c:pt>
                  <c:pt idx="14">
                    <c:v>4,25</c:v>
                  </c:pt>
                  <c:pt idx="15">
                    <c:v>4,25</c:v>
                  </c:pt>
                  <c:pt idx="16">
                    <c:v>4,5</c:v>
                  </c:pt>
                  <c:pt idx="17">
                    <c:v>4,5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CD24-454D-842C-0159529EB6CF}"/>
            </c:ext>
          </c:extLst>
        </c:ser>
        <c:ser>
          <c:idx val="0"/>
          <c:order val="1"/>
          <c:tx>
            <c:strRef>
              <c:f>Feuil1!$H$1</c:f>
              <c:strCache>
                <c:ptCount val="1"/>
                <c:pt idx="0">
                  <c:v>Objectif cadence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m/d/yyyy</c:formatCode>
                <c:ptCount val="19"/>
                <c:pt idx="0">
                  <c:v>44243</c:v>
                </c:pt>
                <c:pt idx="1">
                  <c:v>44246</c:v>
                </c:pt>
                <c:pt idx="2">
                  <c:v>44249</c:v>
                </c:pt>
                <c:pt idx="3">
                  <c:v>44252</c:v>
                </c:pt>
                <c:pt idx="4">
                  <c:v>44255</c:v>
                </c:pt>
                <c:pt idx="5">
                  <c:v>44259</c:v>
                </c:pt>
                <c:pt idx="6">
                  <c:v>44261</c:v>
                </c:pt>
                <c:pt idx="7">
                  <c:v>44268</c:v>
                </c:pt>
                <c:pt idx="8">
                  <c:v>44270</c:v>
                </c:pt>
                <c:pt idx="9">
                  <c:v>44273</c:v>
                </c:pt>
                <c:pt idx="10">
                  <c:v>44275</c:v>
                </c:pt>
                <c:pt idx="11">
                  <c:v>44279</c:v>
                </c:pt>
                <c:pt idx="12">
                  <c:v>44282</c:v>
                </c:pt>
                <c:pt idx="13">
                  <c:v>44284</c:v>
                </c:pt>
                <c:pt idx="14">
                  <c:v>44286</c:v>
                </c:pt>
                <c:pt idx="15">
                  <c:v>44288</c:v>
                </c:pt>
                <c:pt idx="16">
                  <c:v>44291</c:v>
                </c:pt>
                <c:pt idx="17">
                  <c:v>44294</c:v>
                </c:pt>
                <c:pt idx="18">
                  <c:v>44297</c:v>
                </c:pt>
              </c:numCache>
            </c:numRef>
          </c:cat>
          <c:val>
            <c:numRef>
              <c:f>Feuil1!$H$2:$H$20</c:f>
              <c:numCache>
                <c:formatCode>0.00</c:formatCode>
                <c:ptCount val="19"/>
                <c:pt idx="0">
                  <c:v>2.6666666666666665</c:v>
                </c:pt>
                <c:pt idx="1">
                  <c:v>2.6666666666666665</c:v>
                </c:pt>
                <c:pt idx="2">
                  <c:v>2.6666666666666665</c:v>
                </c:pt>
                <c:pt idx="3">
                  <c:v>2.6666666666666665</c:v>
                </c:pt>
                <c:pt idx="4">
                  <c:v>2.6666666666666665</c:v>
                </c:pt>
                <c:pt idx="5">
                  <c:v>2.6666666666666665</c:v>
                </c:pt>
                <c:pt idx="6">
                  <c:v>2.6666666666666665</c:v>
                </c:pt>
                <c:pt idx="7">
                  <c:v>2.6666666666666665</c:v>
                </c:pt>
                <c:pt idx="8">
                  <c:v>2.6666666666666665</c:v>
                </c:pt>
                <c:pt idx="9">
                  <c:v>2.6666666666666665</c:v>
                </c:pt>
                <c:pt idx="10">
                  <c:v>2.6666666666666665</c:v>
                </c:pt>
                <c:pt idx="11">
                  <c:v>2.6666666666666665</c:v>
                </c:pt>
                <c:pt idx="12">
                  <c:v>2.6666666666666665</c:v>
                </c:pt>
                <c:pt idx="13">
                  <c:v>2.6666666666666665</c:v>
                </c:pt>
                <c:pt idx="14">
                  <c:v>2.6666666666666665</c:v>
                </c:pt>
                <c:pt idx="15">
                  <c:v>2.6666666666666665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CD24-454D-842C-0159529EB6CF}"/>
            </c:ext>
          </c:extLst>
        </c:ser>
        <c:ser>
          <c:idx val="2"/>
          <c:order val="2"/>
          <c:tx>
            <c:strRef>
              <c:f>Feuil1!$G$1</c:f>
              <c:strCache>
                <c:ptCount val="1"/>
                <c:pt idx="0">
                  <c:v>Prévision cadence</c:v>
                </c:pt>
              </c:strCache>
            </c:strRef>
          </c:tx>
          <c:spPr>
            <a:ln w="25400" cap="rnd">
              <a:solidFill>
                <a:srgbClr val="0070C0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Feuil1!$G$2:$G$17</c:f>
              <c:numCache>
                <c:formatCode>0.00</c:formatCode>
                <c:ptCount val="16"/>
                <c:pt idx="0">
                  <c:v>2.5499999999999998</c:v>
                </c:pt>
                <c:pt idx="1">
                  <c:v>2.5166666666666666</c:v>
                </c:pt>
                <c:pt idx="2">
                  <c:v>2.4833333333333334</c:v>
                </c:pt>
                <c:pt idx="3">
                  <c:v>2.4500000000000002</c:v>
                </c:pt>
                <c:pt idx="4">
                  <c:v>2.5666666666666669</c:v>
                </c:pt>
                <c:pt idx="5">
                  <c:v>2.4500000000000002</c:v>
                </c:pt>
                <c:pt idx="6">
                  <c:v>2.6</c:v>
                </c:pt>
                <c:pt idx="7">
                  <c:v>2.5602509330677634</c:v>
                </c:pt>
                <c:pt idx="8">
                  <c:v>2.5714802271627857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070E-4E5D-BA61-D69143358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4542008"/>
        <c:axId val="374542336"/>
      </c:lineChart>
      <c:dateAx>
        <c:axId val="37454200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542336"/>
        <c:crosses val="autoZero"/>
        <c:auto val="1"/>
        <c:lblOffset val="100"/>
        <c:baseTimeUnit val="days"/>
      </c:dateAx>
      <c:valAx>
        <c:axId val="37454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542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536301</xdr:colOff>
      <xdr:row>1</xdr:row>
      <xdr:rowOff>86722</xdr:rowOff>
    </xdr:from>
    <xdr:to>
      <xdr:col>27</xdr:col>
      <xdr:colOff>119062</xdr:colOff>
      <xdr:row>15</xdr:row>
      <xdr:rowOff>60052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3815F85-DEE9-4D64-B006-0090280AC3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542833</xdr:colOff>
      <xdr:row>16</xdr:row>
      <xdr:rowOff>61685</xdr:rowOff>
    </xdr:from>
    <xdr:to>
      <xdr:col>27</xdr:col>
      <xdr:colOff>145142</xdr:colOff>
      <xdr:row>30</xdr:row>
      <xdr:rowOff>35015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CC8236C-F81B-460F-B776-85322D98B3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zoomScale="78" zoomScaleNormal="138" workbookViewId="0">
      <selection activeCell="D11" sqref="D11"/>
    </sheetView>
  </sheetViews>
  <sheetFormatPr baseColWidth="10" defaultColWidth="8.88671875" defaultRowHeight="14.4" x14ac:dyDescent="0.3"/>
  <cols>
    <col min="1" max="4" width="13.88671875" customWidth="1"/>
    <col min="6" max="6" width="8.88671875" customWidth="1"/>
    <col min="7" max="7" width="10.44140625" customWidth="1"/>
  </cols>
  <sheetData>
    <row r="1" spans="1:8" ht="28.8" x14ac:dyDescent="0.3">
      <c r="A1" s="3" t="s">
        <v>0</v>
      </c>
      <c r="B1" s="3" t="s">
        <v>2</v>
      </c>
      <c r="C1" s="3" t="s">
        <v>5</v>
      </c>
      <c r="D1" s="3" t="s">
        <v>6</v>
      </c>
      <c r="E1" s="3" t="s">
        <v>7</v>
      </c>
      <c r="F1" s="3" t="s">
        <v>1</v>
      </c>
      <c r="G1" s="3" t="s">
        <v>4</v>
      </c>
      <c r="H1" s="3" t="s">
        <v>3</v>
      </c>
    </row>
    <row r="2" spans="1:8" x14ac:dyDescent="0.3">
      <c r="A2" s="1">
        <v>44243</v>
      </c>
      <c r="B2">
        <v>2.5</v>
      </c>
      <c r="C2" s="2">
        <v>7.01</v>
      </c>
      <c r="D2" s="2">
        <f>C2</f>
        <v>7.01</v>
      </c>
      <c r="E2" s="2">
        <v>6.2</v>
      </c>
      <c r="F2" s="2">
        <f>153/60</f>
        <v>2.5499999999999998</v>
      </c>
      <c r="G2" s="2">
        <f>F2</f>
        <v>2.5499999999999998</v>
      </c>
      <c r="H2" s="2">
        <f>160/60</f>
        <v>2.6666666666666665</v>
      </c>
    </row>
    <row r="3" spans="1:8" x14ac:dyDescent="0.3">
      <c r="A3" s="1">
        <v>44246</v>
      </c>
      <c r="B3">
        <v>2.5</v>
      </c>
      <c r="C3" s="2">
        <v>6.5</v>
      </c>
      <c r="D3" s="2">
        <f t="shared" ref="D3:D8" si="0">C3</f>
        <v>6.5</v>
      </c>
      <c r="E3" s="2">
        <v>6.2</v>
      </c>
      <c r="F3" s="2">
        <f>151/60</f>
        <v>2.5166666666666666</v>
      </c>
      <c r="G3" s="2">
        <f t="shared" ref="G3:G8" si="1">F3</f>
        <v>2.5166666666666666</v>
      </c>
      <c r="H3" s="2">
        <f>160/60</f>
        <v>2.6666666666666665</v>
      </c>
    </row>
    <row r="4" spans="1:8" x14ac:dyDescent="0.3">
      <c r="A4" s="1">
        <v>44249</v>
      </c>
      <c r="B4">
        <v>2.75</v>
      </c>
      <c r="C4" s="2">
        <v>6.29</v>
      </c>
      <c r="D4" s="2">
        <f t="shared" si="0"/>
        <v>6.29</v>
      </c>
      <c r="E4" s="2">
        <v>6.2</v>
      </c>
      <c r="F4" s="2">
        <f>149/60</f>
        <v>2.4833333333333334</v>
      </c>
      <c r="G4" s="2">
        <f t="shared" si="1"/>
        <v>2.4833333333333334</v>
      </c>
      <c r="H4" s="2">
        <f t="shared" ref="H4:H17" si="2">160/60</f>
        <v>2.6666666666666665</v>
      </c>
    </row>
    <row r="5" spans="1:8" x14ac:dyDescent="0.3">
      <c r="A5" s="1">
        <v>44252</v>
      </c>
      <c r="B5">
        <v>2.75</v>
      </c>
      <c r="C5" s="2">
        <v>6.22</v>
      </c>
      <c r="D5" s="2">
        <f t="shared" si="0"/>
        <v>6.22</v>
      </c>
      <c r="E5" s="2">
        <v>6.2</v>
      </c>
      <c r="F5" s="2">
        <f>147/60</f>
        <v>2.4500000000000002</v>
      </c>
      <c r="G5" s="2">
        <f t="shared" si="1"/>
        <v>2.4500000000000002</v>
      </c>
      <c r="H5" s="2">
        <f t="shared" si="2"/>
        <v>2.6666666666666665</v>
      </c>
    </row>
    <row r="6" spans="1:8" x14ac:dyDescent="0.3">
      <c r="A6" s="1">
        <v>44255</v>
      </c>
      <c r="B6">
        <v>3</v>
      </c>
      <c r="C6" s="2">
        <v>6.34</v>
      </c>
      <c r="D6" s="2">
        <f t="shared" si="0"/>
        <v>6.34</v>
      </c>
      <c r="E6" s="2">
        <v>6.2</v>
      </c>
      <c r="F6" s="2">
        <f>154/60</f>
        <v>2.5666666666666669</v>
      </c>
      <c r="G6" s="2">
        <f t="shared" si="1"/>
        <v>2.5666666666666669</v>
      </c>
      <c r="H6" s="2">
        <f t="shared" si="2"/>
        <v>2.6666666666666665</v>
      </c>
    </row>
    <row r="7" spans="1:8" x14ac:dyDescent="0.3">
      <c r="A7" s="1">
        <v>44259</v>
      </c>
      <c r="B7">
        <v>3</v>
      </c>
      <c r="C7" s="2">
        <v>6.17</v>
      </c>
      <c r="D7" s="2">
        <f t="shared" si="0"/>
        <v>6.17</v>
      </c>
      <c r="E7" s="2">
        <v>6.2</v>
      </c>
      <c r="F7" s="2">
        <f>147/60</f>
        <v>2.4500000000000002</v>
      </c>
      <c r="G7" s="2">
        <f t="shared" si="1"/>
        <v>2.4500000000000002</v>
      </c>
      <c r="H7" s="2">
        <f t="shared" si="2"/>
        <v>2.6666666666666665</v>
      </c>
    </row>
    <row r="8" spans="1:8" x14ac:dyDescent="0.3">
      <c r="A8" s="1">
        <v>44261</v>
      </c>
      <c r="B8">
        <v>3.25</v>
      </c>
      <c r="C8" s="2">
        <v>6.02</v>
      </c>
      <c r="D8" s="2">
        <f t="shared" si="0"/>
        <v>6.02</v>
      </c>
      <c r="E8" s="2">
        <v>6</v>
      </c>
      <c r="F8" s="2">
        <f>156/60</f>
        <v>2.6</v>
      </c>
      <c r="G8" s="2">
        <f t="shared" si="1"/>
        <v>2.6</v>
      </c>
      <c r="H8" s="2">
        <f t="shared" si="2"/>
        <v>2.6666666666666665</v>
      </c>
    </row>
    <row r="9" spans="1:8" x14ac:dyDescent="0.3">
      <c r="A9" s="1">
        <v>44268</v>
      </c>
      <c r="B9">
        <v>3.25</v>
      </c>
      <c r="C9" s="2"/>
      <c r="D9" s="2">
        <f>_xlfn.FORECAST.ETS(A9,$D$2:D8,$A$2:A8)</f>
        <v>5.723458365063129</v>
      </c>
      <c r="E9" s="2">
        <v>6</v>
      </c>
      <c r="F9" s="2"/>
      <c r="G9" s="2">
        <f>_xlfn.FORECAST.ETS(A9,$G$2:G8,$A$2:A8)</f>
        <v>2.5602509330677634</v>
      </c>
      <c r="H9" s="2">
        <f t="shared" si="2"/>
        <v>2.6666666666666665</v>
      </c>
    </row>
    <row r="10" spans="1:8" x14ac:dyDescent="0.3">
      <c r="A10" s="1">
        <v>44270</v>
      </c>
      <c r="B10">
        <v>3.5</v>
      </c>
      <c r="C10" s="2"/>
      <c r="D10" s="2">
        <f>_xlfn.FORECAST.ETS(A10,$D$2:D9,$A$2:A9)</f>
        <v>5.6409167736965271</v>
      </c>
      <c r="E10" s="2">
        <v>6</v>
      </c>
      <c r="F10" s="2"/>
      <c r="G10" s="2">
        <f>_xlfn.FORECAST.ETS(A10,$G$2:G9,$A$2:A9)</f>
        <v>2.5714802271627857</v>
      </c>
      <c r="H10" s="2">
        <f t="shared" si="2"/>
        <v>2.6666666666666665</v>
      </c>
    </row>
    <row r="11" spans="1:8" x14ac:dyDescent="0.3">
      <c r="A11" s="1">
        <v>44273</v>
      </c>
      <c r="B11">
        <v>3.5</v>
      </c>
      <c r="C11" s="2"/>
      <c r="D11" s="2" t="e">
        <f>_xlfn.FORECAST.ETS(A11,$D$2:D10,$A$2:A10)</f>
        <v>#NUM!</v>
      </c>
      <c r="E11" s="2">
        <v>6</v>
      </c>
      <c r="F11" s="2"/>
      <c r="G11" s="2" t="e">
        <f>_xlfn.FORECAST.ETS(A11,$G$2:G10,$A$2:A10)</f>
        <v>#NUM!</v>
      </c>
      <c r="H11" s="2">
        <f t="shared" si="2"/>
        <v>2.6666666666666665</v>
      </c>
    </row>
    <row r="12" spans="1:8" x14ac:dyDescent="0.3">
      <c r="A12" s="1">
        <v>44275</v>
      </c>
      <c r="B12">
        <v>3.75</v>
      </c>
      <c r="C12" s="2"/>
      <c r="D12" s="2" t="e">
        <f>_xlfn.FORECAST.ETS(A12,$D$2:D11,$A$2:A11)</f>
        <v>#NUM!</v>
      </c>
      <c r="E12" s="2">
        <v>6</v>
      </c>
      <c r="F12" s="2"/>
      <c r="G12" s="2" t="e">
        <f>_xlfn.FORECAST.ETS(A12,$G$2:G11,$A$2:A11)</f>
        <v>#NUM!</v>
      </c>
      <c r="H12" s="2">
        <f t="shared" si="2"/>
        <v>2.6666666666666665</v>
      </c>
    </row>
    <row r="13" spans="1:8" x14ac:dyDescent="0.3">
      <c r="A13" s="1">
        <v>44279</v>
      </c>
      <c r="B13">
        <v>3.75</v>
      </c>
      <c r="C13" s="2"/>
      <c r="D13" s="2" t="e">
        <f>_xlfn.FORECAST.ETS(A13,$D$2:D12,$A$2:A12)</f>
        <v>#NUM!</v>
      </c>
      <c r="E13" s="2">
        <v>6</v>
      </c>
      <c r="F13" s="2"/>
      <c r="G13" s="2" t="e">
        <f>_xlfn.FORECAST.ETS(A13,$G$2:G12,$A$2:A12)</f>
        <v>#NUM!</v>
      </c>
      <c r="H13" s="2">
        <f t="shared" si="2"/>
        <v>2.6666666666666665</v>
      </c>
    </row>
    <row r="14" spans="1:8" x14ac:dyDescent="0.3">
      <c r="A14" s="1">
        <v>44282</v>
      </c>
      <c r="B14">
        <v>4</v>
      </c>
      <c r="C14" s="2"/>
      <c r="D14" s="2" t="e">
        <f>_xlfn.FORECAST.ETS(A14,$D$2:D13,$A$2:A13)</f>
        <v>#NUM!</v>
      </c>
      <c r="E14" s="2">
        <v>6</v>
      </c>
      <c r="F14" s="2"/>
      <c r="G14" s="2" t="e">
        <f>_xlfn.FORECAST.ETS(A14,$G$2:G13,$A$2:A13)</f>
        <v>#NUM!</v>
      </c>
      <c r="H14" s="2">
        <f t="shared" si="2"/>
        <v>2.6666666666666665</v>
      </c>
    </row>
    <row r="15" spans="1:8" x14ac:dyDescent="0.3">
      <c r="A15" s="1">
        <v>44284</v>
      </c>
      <c r="B15">
        <v>4</v>
      </c>
      <c r="C15" s="2"/>
      <c r="D15" s="2" t="e">
        <f>_xlfn.FORECAST.ETS(A15,$D$2:D14,$A$2:A14)</f>
        <v>#NUM!</v>
      </c>
      <c r="E15" s="2">
        <v>6</v>
      </c>
      <c r="F15" s="2"/>
      <c r="G15" s="2" t="e">
        <f>_xlfn.FORECAST.ETS(A15,$G$2:G14,$A$2:A14)</f>
        <v>#NUM!</v>
      </c>
      <c r="H15" s="2">
        <f t="shared" si="2"/>
        <v>2.6666666666666665</v>
      </c>
    </row>
    <row r="16" spans="1:8" x14ac:dyDescent="0.3">
      <c r="A16" s="1">
        <v>44286</v>
      </c>
      <c r="B16">
        <v>4.25</v>
      </c>
      <c r="C16" s="2"/>
      <c r="D16" s="2" t="e">
        <f>_xlfn.FORECAST.ETS(A16,$D$2:D15,$A$2:A15)</f>
        <v>#NUM!</v>
      </c>
      <c r="E16" s="2">
        <v>6</v>
      </c>
      <c r="F16" s="2"/>
      <c r="G16" s="2" t="e">
        <f>_xlfn.FORECAST.ETS(A16,$G$2:G15,$A$2:A15)</f>
        <v>#NUM!</v>
      </c>
      <c r="H16" s="2">
        <f t="shared" si="2"/>
        <v>2.6666666666666665</v>
      </c>
    </row>
    <row r="17" spans="1:8" x14ac:dyDescent="0.3">
      <c r="A17" s="1">
        <v>44288</v>
      </c>
      <c r="B17">
        <v>4.25</v>
      </c>
      <c r="C17" s="2"/>
      <c r="D17" s="2" t="e">
        <f>_xlfn.FORECAST.ETS(A17,$D$2:D16,$A$2:A16)</f>
        <v>#NUM!</v>
      </c>
      <c r="E17" s="2">
        <v>6</v>
      </c>
      <c r="F17" s="2"/>
      <c r="G17" s="2" t="e">
        <f>_xlfn.FORECAST.ETS(A17,$G$2:G16,$A$2:A16)</f>
        <v>#NUM!</v>
      </c>
      <c r="H17" s="2">
        <f t="shared" si="2"/>
        <v>2.6666666666666665</v>
      </c>
    </row>
    <row r="18" spans="1:8" x14ac:dyDescent="0.3">
      <c r="A18" s="1">
        <v>44291</v>
      </c>
      <c r="B18">
        <v>4.5</v>
      </c>
      <c r="C18" s="2"/>
      <c r="D18" s="2"/>
      <c r="E18" s="2"/>
      <c r="F18" s="2"/>
      <c r="G18" s="2"/>
      <c r="H18" s="2"/>
    </row>
    <row r="19" spans="1:8" x14ac:dyDescent="0.3">
      <c r="A19" s="1">
        <v>44294</v>
      </c>
      <c r="B19">
        <v>4.5</v>
      </c>
      <c r="C19" s="2"/>
      <c r="D19" s="2"/>
      <c r="E19" s="2"/>
      <c r="F19" s="2"/>
      <c r="G19" s="2"/>
      <c r="H19" s="2"/>
    </row>
    <row r="20" spans="1:8" x14ac:dyDescent="0.3">
      <c r="A20" s="1">
        <v>44297</v>
      </c>
      <c r="B20">
        <v>4.75</v>
      </c>
      <c r="C20" s="2"/>
      <c r="D20" s="2"/>
      <c r="E20" s="2"/>
      <c r="F20" s="2"/>
      <c r="G20" s="2"/>
      <c r="H20" s="2"/>
    </row>
    <row r="21" spans="1:8" x14ac:dyDescent="0.3">
      <c r="A21" s="1">
        <v>44300</v>
      </c>
      <c r="B21">
        <v>4.75</v>
      </c>
      <c r="E21" s="2"/>
      <c r="F21" s="2"/>
      <c r="H21" s="2"/>
    </row>
    <row r="22" spans="1:8" x14ac:dyDescent="0.3">
      <c r="A22" s="1">
        <v>44303</v>
      </c>
      <c r="B22">
        <v>5</v>
      </c>
      <c r="E22" s="2"/>
      <c r="H22" s="2"/>
    </row>
    <row r="23" spans="1:8" x14ac:dyDescent="0.3">
      <c r="A23" s="1">
        <v>44305</v>
      </c>
      <c r="B23">
        <v>5</v>
      </c>
      <c r="E23" s="2"/>
      <c r="H23" s="2"/>
    </row>
    <row r="24" spans="1:8" x14ac:dyDescent="0.3">
      <c r="A24" s="1">
        <v>44307</v>
      </c>
      <c r="B24">
        <v>5.25</v>
      </c>
      <c r="E24" s="2"/>
      <c r="H24" s="2"/>
    </row>
    <row r="25" spans="1:8" x14ac:dyDescent="0.3">
      <c r="A25" s="1">
        <v>44309</v>
      </c>
      <c r="B25">
        <v>5.25</v>
      </c>
      <c r="E25" s="2"/>
      <c r="H25" s="2"/>
    </row>
    <row r="26" spans="1:8" x14ac:dyDescent="0.3">
      <c r="A26" s="1">
        <v>44311</v>
      </c>
      <c r="B26">
        <v>5.5</v>
      </c>
      <c r="E26" s="2"/>
      <c r="H26" s="2"/>
    </row>
    <row r="27" spans="1:8" x14ac:dyDescent="0.3">
      <c r="A27" s="1">
        <v>44313</v>
      </c>
      <c r="B27">
        <v>5.5</v>
      </c>
      <c r="E27" s="2"/>
      <c r="H27" s="2"/>
    </row>
    <row r="28" spans="1:8" x14ac:dyDescent="0.3">
      <c r="A28" s="1">
        <v>44315</v>
      </c>
      <c r="B28">
        <v>5.75</v>
      </c>
      <c r="E28" s="2"/>
      <c r="H28" s="2"/>
    </row>
    <row r="29" spans="1:8" x14ac:dyDescent="0.3">
      <c r="A29" s="1">
        <v>44317</v>
      </c>
      <c r="B29">
        <v>5.75</v>
      </c>
      <c r="E29" s="2"/>
      <c r="H29" s="2"/>
    </row>
    <row r="30" spans="1:8" x14ac:dyDescent="0.3">
      <c r="A30" s="1">
        <v>44319</v>
      </c>
      <c r="B30">
        <v>6</v>
      </c>
      <c r="E30" s="2"/>
      <c r="H30" s="2"/>
    </row>
    <row r="31" spans="1:8" x14ac:dyDescent="0.3">
      <c r="A31" s="1">
        <v>44321</v>
      </c>
      <c r="B31">
        <v>6</v>
      </c>
      <c r="E31" s="2"/>
      <c r="H31" s="2"/>
    </row>
    <row r="32" spans="1:8" x14ac:dyDescent="0.3">
      <c r="A32" s="1">
        <v>44323</v>
      </c>
      <c r="B32">
        <v>6.25</v>
      </c>
      <c r="E32" s="2"/>
      <c r="H32" s="2"/>
    </row>
    <row r="33" spans="1:8" x14ac:dyDescent="0.3">
      <c r="A33" s="1">
        <v>44325</v>
      </c>
      <c r="B33">
        <v>6.25</v>
      </c>
      <c r="E33" s="2"/>
      <c r="H33" s="2"/>
    </row>
    <row r="34" spans="1:8" x14ac:dyDescent="0.3">
      <c r="A34" s="1">
        <v>44327</v>
      </c>
      <c r="B34">
        <v>6.5</v>
      </c>
      <c r="E34" s="2"/>
      <c r="H34" s="2"/>
    </row>
    <row r="35" spans="1:8" x14ac:dyDescent="0.3">
      <c r="A35" s="1">
        <v>44329</v>
      </c>
      <c r="B35">
        <v>6.5</v>
      </c>
      <c r="E35" s="2"/>
      <c r="H35" s="2"/>
    </row>
    <row r="36" spans="1:8" x14ac:dyDescent="0.3">
      <c r="A36" s="1">
        <v>44331</v>
      </c>
      <c r="B36">
        <v>6.75</v>
      </c>
      <c r="E36" s="2"/>
      <c r="H36" s="2"/>
    </row>
    <row r="37" spans="1:8" x14ac:dyDescent="0.3">
      <c r="A37" s="1">
        <v>44333</v>
      </c>
      <c r="B37">
        <v>6.75</v>
      </c>
      <c r="E37" s="2"/>
      <c r="H37" s="2"/>
    </row>
    <row r="38" spans="1:8" x14ac:dyDescent="0.3">
      <c r="A38" s="1">
        <v>44335</v>
      </c>
      <c r="B38">
        <v>7</v>
      </c>
      <c r="E38" s="2"/>
      <c r="H38" s="2"/>
    </row>
    <row r="39" spans="1:8" x14ac:dyDescent="0.3">
      <c r="A39" s="1">
        <v>44337</v>
      </c>
      <c r="B39">
        <v>7</v>
      </c>
      <c r="E39" s="2"/>
      <c r="H39" s="2"/>
    </row>
    <row r="40" spans="1:8" x14ac:dyDescent="0.3">
      <c r="A40" s="1">
        <v>44339</v>
      </c>
      <c r="B40">
        <v>7.25</v>
      </c>
      <c r="E40" s="2"/>
      <c r="H40" s="2"/>
    </row>
    <row r="41" spans="1:8" x14ac:dyDescent="0.3">
      <c r="A41" s="1">
        <v>44341</v>
      </c>
      <c r="B41">
        <v>7.25</v>
      </c>
      <c r="E41" s="2"/>
      <c r="H41" s="2"/>
    </row>
    <row r="42" spans="1:8" x14ac:dyDescent="0.3">
      <c r="A42" s="1">
        <v>44343</v>
      </c>
      <c r="B42">
        <v>7.5</v>
      </c>
      <c r="E42" s="2"/>
      <c r="H42" s="2"/>
    </row>
    <row r="43" spans="1:8" x14ac:dyDescent="0.3">
      <c r="A43" s="1">
        <v>44345</v>
      </c>
      <c r="B43">
        <v>7.5</v>
      </c>
      <c r="E43" s="2"/>
      <c r="H43" s="2"/>
    </row>
    <row r="44" spans="1:8" x14ac:dyDescent="0.3">
      <c r="A44" s="1">
        <v>44347</v>
      </c>
      <c r="B44">
        <v>7.75</v>
      </c>
      <c r="E44" s="2"/>
      <c r="H44" s="2"/>
    </row>
    <row r="45" spans="1:8" x14ac:dyDescent="0.3">
      <c r="A45" s="1">
        <v>44349</v>
      </c>
      <c r="B45">
        <v>7.75</v>
      </c>
      <c r="E45" s="2"/>
      <c r="H45" s="2"/>
    </row>
    <row r="46" spans="1:8" x14ac:dyDescent="0.3">
      <c r="A46" s="1">
        <v>44351</v>
      </c>
      <c r="B46">
        <v>8</v>
      </c>
      <c r="E46" s="2"/>
      <c r="H46" s="2"/>
    </row>
    <row r="47" spans="1:8" x14ac:dyDescent="0.3">
      <c r="A47" s="1">
        <v>44353</v>
      </c>
      <c r="B47">
        <v>8</v>
      </c>
      <c r="E47" s="2"/>
      <c r="H47" s="2"/>
    </row>
    <row r="48" spans="1:8" x14ac:dyDescent="0.3">
      <c r="A48" s="1">
        <v>44355</v>
      </c>
      <c r="B48">
        <v>8.25</v>
      </c>
      <c r="E48" s="2"/>
      <c r="H48" s="2"/>
    </row>
    <row r="49" spans="1:8" x14ac:dyDescent="0.3">
      <c r="A49" s="1">
        <v>44357</v>
      </c>
      <c r="B49">
        <v>8.25</v>
      </c>
      <c r="E49" s="2"/>
      <c r="H49" s="2"/>
    </row>
    <row r="50" spans="1:8" x14ac:dyDescent="0.3">
      <c r="A50" s="1">
        <v>44359</v>
      </c>
      <c r="B50">
        <v>8.5</v>
      </c>
      <c r="E50" s="2"/>
      <c r="H50" s="2"/>
    </row>
    <row r="51" spans="1:8" x14ac:dyDescent="0.3">
      <c r="A51" s="1">
        <v>44361</v>
      </c>
      <c r="B51">
        <v>8.5</v>
      </c>
      <c r="E51" s="2"/>
      <c r="H51" s="2"/>
    </row>
    <row r="52" spans="1:8" x14ac:dyDescent="0.3">
      <c r="A52" s="1">
        <v>44363</v>
      </c>
      <c r="B52">
        <v>8.75</v>
      </c>
      <c r="E52" s="2"/>
      <c r="H52" s="2"/>
    </row>
    <row r="53" spans="1:8" x14ac:dyDescent="0.3">
      <c r="A53" s="1">
        <v>44365</v>
      </c>
      <c r="B53">
        <v>8.75</v>
      </c>
      <c r="E53" s="2"/>
      <c r="H53" s="2"/>
    </row>
    <row r="54" spans="1:8" x14ac:dyDescent="0.3">
      <c r="A54" s="1">
        <v>44367</v>
      </c>
      <c r="B54">
        <v>9</v>
      </c>
      <c r="E54" s="2"/>
      <c r="H54" s="2"/>
    </row>
    <row r="55" spans="1:8" x14ac:dyDescent="0.3">
      <c r="A55" s="1">
        <v>44369</v>
      </c>
      <c r="B55">
        <v>9</v>
      </c>
      <c r="E55" s="2"/>
      <c r="H55" s="2"/>
    </row>
    <row r="56" spans="1:8" x14ac:dyDescent="0.3">
      <c r="A56" s="1">
        <v>44371</v>
      </c>
      <c r="B56">
        <v>9.25</v>
      </c>
      <c r="E56" s="2"/>
      <c r="H56" s="2"/>
    </row>
    <row r="57" spans="1:8" x14ac:dyDescent="0.3">
      <c r="A57" s="1">
        <v>44373</v>
      </c>
      <c r="B57">
        <v>9.25</v>
      </c>
      <c r="E57" s="2"/>
      <c r="H57" s="2"/>
    </row>
    <row r="58" spans="1:8" x14ac:dyDescent="0.3">
      <c r="A58" s="1">
        <v>44375</v>
      </c>
      <c r="B58">
        <v>9.5</v>
      </c>
      <c r="E58" s="2"/>
      <c r="H58" s="2"/>
    </row>
    <row r="59" spans="1:8" x14ac:dyDescent="0.3">
      <c r="A59" s="1">
        <v>44377</v>
      </c>
      <c r="B59">
        <v>9.5</v>
      </c>
      <c r="E59" s="2"/>
      <c r="H59" s="2"/>
    </row>
    <row r="60" spans="1:8" x14ac:dyDescent="0.3">
      <c r="A60" s="1">
        <v>44379</v>
      </c>
      <c r="B60">
        <v>9.75</v>
      </c>
      <c r="E60" s="2"/>
      <c r="H60" s="2"/>
    </row>
    <row r="61" spans="1:8" x14ac:dyDescent="0.3">
      <c r="A61" s="1">
        <v>44381</v>
      </c>
      <c r="B61">
        <v>9.75</v>
      </c>
      <c r="E61" s="2"/>
      <c r="H61" s="2"/>
    </row>
    <row r="62" spans="1:8" x14ac:dyDescent="0.3">
      <c r="A62" s="1">
        <v>44383</v>
      </c>
      <c r="B62">
        <v>10</v>
      </c>
      <c r="E62" s="2"/>
      <c r="H62" s="2"/>
    </row>
    <row r="63" spans="1:8" x14ac:dyDescent="0.3">
      <c r="A63" s="1">
        <v>44385</v>
      </c>
      <c r="B63">
        <v>10</v>
      </c>
      <c r="E63" s="2"/>
      <c r="H6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2015-06-05T18:19:34Z</dcterms:created>
  <dcterms:modified xsi:type="dcterms:W3CDTF">2021-03-06T11:40:42Z</dcterms:modified>
</cp:coreProperties>
</file>