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67597BE7-2099-439B-80F5-AC5B3EC63308}" xr6:coauthVersionLast="40" xr6:coauthVersionMax="40" xr10:uidLastSave="{00000000-0000-0000-0000-000000000000}"/>
  <bookViews>
    <workbookView xWindow="0" yWindow="0" windowWidth="28800" windowHeight="11625" activeTab="2" xr2:uid="{1A000A4C-7FC7-4FD4-BAED-75658A2122B1}"/>
  </bookViews>
  <sheets>
    <sheet name="parametre" sheetId="1" r:id="rId1"/>
    <sheet name="Accueil" sheetId="3" r:id="rId2"/>
    <sheet name="BDD_licencies" sheetId="2" r:id="rId3"/>
  </sheets>
  <definedNames>
    <definedName name="Banque">OFFSET(parametre!$G$2,0,0,COUNTA(parametre!$G:$G)-1)</definedName>
    <definedName name="licence">parametre!$A$2:$A$6</definedName>
    <definedName name="paiement">OFFSET(parametre!$I$2,0,0,COUNTA(parametre!$I:$I)-1)</definedName>
    <definedName name="Promotionnelle">parametre!$C$2:$C$3</definedName>
    <definedName name="reponse">parametre!$E$2:$E$3</definedName>
    <definedName name="sexe">parametre!$K$2:$K$3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5" i="2"/>
  <c r="Q5" i="2" l="1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AC5" i="2"/>
  <c r="AC6" i="2"/>
  <c r="AC7" i="2"/>
  <c r="AC8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40" i="2"/>
  <c r="AC41" i="2"/>
  <c r="AC42" i="2"/>
  <c r="AC43" i="2"/>
  <c r="AC44" i="2"/>
  <c r="AC45" i="2"/>
  <c r="AC46" i="2"/>
  <c r="AC47" i="2"/>
  <c r="AC48" i="2"/>
  <c r="AC49" i="2"/>
  <c r="AC50" i="2"/>
  <c r="AC51" i="2"/>
  <c r="AC52" i="2"/>
  <c r="AC53" i="2"/>
  <c r="AC54" i="2"/>
  <c r="AC55" i="2"/>
  <c r="AC56" i="2"/>
  <c r="AC57" i="2"/>
  <c r="AC58" i="2"/>
  <c r="AC59" i="2"/>
  <c r="AC60" i="2"/>
  <c r="AC61" i="2"/>
  <c r="AC62" i="2"/>
  <c r="AC63" i="2"/>
  <c r="AC64" i="2"/>
  <c r="AC65" i="2"/>
  <c r="AC66" i="2"/>
  <c r="AC67" i="2"/>
  <c r="AC68" i="2"/>
  <c r="AC69" i="2"/>
  <c r="AC70" i="2"/>
  <c r="AC71" i="2"/>
  <c r="W5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W69" i="2"/>
  <c r="W70" i="2"/>
  <c r="W71" i="2"/>
  <c r="AY5" i="2" l="1"/>
  <c r="AY6" i="2"/>
  <c r="AY7" i="2"/>
  <c r="AY8" i="2"/>
  <c r="AY9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Y22" i="2"/>
  <c r="AY23" i="2"/>
  <c r="AY24" i="2"/>
  <c r="AY25" i="2"/>
  <c r="AY26" i="2"/>
  <c r="AY27" i="2"/>
  <c r="AY28" i="2"/>
  <c r="AY29" i="2"/>
  <c r="AY30" i="2"/>
  <c r="AY31" i="2"/>
  <c r="AY32" i="2"/>
  <c r="AY33" i="2"/>
  <c r="AY34" i="2"/>
  <c r="AY35" i="2"/>
  <c r="AY36" i="2"/>
  <c r="AY37" i="2"/>
  <c r="AY38" i="2"/>
  <c r="AY39" i="2"/>
  <c r="AY40" i="2"/>
  <c r="AY41" i="2"/>
  <c r="AY42" i="2"/>
  <c r="AY43" i="2"/>
  <c r="AY44" i="2"/>
  <c r="AY45" i="2"/>
  <c r="AY46" i="2"/>
  <c r="AY47" i="2"/>
  <c r="AY48" i="2"/>
  <c r="AY49" i="2"/>
  <c r="AY50" i="2"/>
  <c r="AY51" i="2"/>
  <c r="AY52" i="2"/>
  <c r="AY53" i="2"/>
  <c r="AY54" i="2"/>
  <c r="AY55" i="2"/>
  <c r="AY56" i="2"/>
  <c r="AY57" i="2"/>
  <c r="AY58" i="2"/>
  <c r="AY59" i="2"/>
  <c r="AY60" i="2"/>
  <c r="AY61" i="2"/>
  <c r="AY62" i="2"/>
  <c r="AY63" i="2"/>
  <c r="AY64" i="2"/>
  <c r="AY65" i="2"/>
  <c r="AY66" i="2"/>
  <c r="AY67" i="2"/>
  <c r="AY68" i="2"/>
  <c r="AY69" i="2"/>
  <c r="AY70" i="2"/>
  <c r="AY71" i="2"/>
  <c r="AW5" i="2"/>
  <c r="AW6" i="2"/>
  <c r="AW7" i="2"/>
  <c r="AW8" i="2"/>
  <c r="AW9" i="2"/>
  <c r="AW10" i="2"/>
  <c r="AW11" i="2"/>
  <c r="AW12" i="2"/>
  <c r="AW13" i="2"/>
  <c r="AW14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W37" i="2"/>
  <c r="AW38" i="2"/>
  <c r="AW39" i="2"/>
  <c r="AW40" i="2"/>
  <c r="AW41" i="2"/>
  <c r="AW42" i="2"/>
  <c r="AW43" i="2"/>
  <c r="AW44" i="2"/>
  <c r="AW45" i="2"/>
  <c r="AW46" i="2"/>
  <c r="AW47" i="2"/>
  <c r="AW48" i="2"/>
  <c r="AW49" i="2"/>
  <c r="AW50" i="2"/>
  <c r="AW51" i="2"/>
  <c r="AW52" i="2"/>
  <c r="AW53" i="2"/>
  <c r="AW54" i="2"/>
  <c r="AW55" i="2"/>
  <c r="AW56" i="2"/>
  <c r="AW57" i="2"/>
  <c r="AW58" i="2"/>
  <c r="AW59" i="2"/>
  <c r="AW60" i="2"/>
  <c r="AW61" i="2"/>
  <c r="AW62" i="2"/>
  <c r="AW63" i="2"/>
  <c r="AW64" i="2"/>
  <c r="AW65" i="2"/>
  <c r="AW66" i="2"/>
  <c r="AW67" i="2"/>
  <c r="AW68" i="2"/>
  <c r="AW69" i="2"/>
  <c r="AW70" i="2"/>
  <c r="AW71" i="2"/>
  <c r="AS5" i="2"/>
  <c r="AS6" i="2"/>
  <c r="AS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40" i="2"/>
  <c r="AS41" i="2"/>
  <c r="AS42" i="2"/>
  <c r="AS43" i="2"/>
  <c r="AS44" i="2"/>
  <c r="AS45" i="2"/>
  <c r="AS46" i="2"/>
  <c r="AS47" i="2"/>
  <c r="AS48" i="2"/>
  <c r="AS49" i="2"/>
  <c r="AS50" i="2"/>
  <c r="AS51" i="2"/>
  <c r="AS52" i="2"/>
  <c r="AS53" i="2"/>
  <c r="AS54" i="2"/>
  <c r="AS55" i="2"/>
  <c r="AS56" i="2"/>
  <c r="AS57" i="2"/>
  <c r="AS58" i="2"/>
  <c r="AS59" i="2"/>
  <c r="AS60" i="2"/>
  <c r="AS61" i="2"/>
  <c r="AS62" i="2"/>
  <c r="AS63" i="2"/>
  <c r="AS64" i="2"/>
  <c r="AS65" i="2"/>
  <c r="AS66" i="2"/>
  <c r="AS67" i="2"/>
  <c r="AS68" i="2"/>
  <c r="AS69" i="2"/>
  <c r="AS70" i="2"/>
  <c r="AS71" i="2"/>
  <c r="AU5" i="2" l="1"/>
  <c r="AU6" i="2"/>
  <c r="AU7" i="2"/>
  <c r="AU8" i="2"/>
  <c r="AU9" i="2"/>
  <c r="AU10" i="2"/>
  <c r="AU11" i="2"/>
  <c r="AU12" i="2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U37" i="2"/>
  <c r="AU38" i="2"/>
  <c r="AU39" i="2"/>
  <c r="AU40" i="2"/>
  <c r="AU41" i="2"/>
  <c r="AU42" i="2"/>
  <c r="AU43" i="2"/>
  <c r="AU44" i="2"/>
  <c r="AU45" i="2"/>
  <c r="AU46" i="2"/>
  <c r="AU47" i="2"/>
  <c r="AU48" i="2"/>
  <c r="AU49" i="2"/>
  <c r="AU50" i="2"/>
  <c r="AU51" i="2"/>
  <c r="AU52" i="2"/>
  <c r="AU53" i="2"/>
  <c r="AU54" i="2"/>
  <c r="AU55" i="2"/>
  <c r="AU56" i="2"/>
  <c r="AU57" i="2"/>
  <c r="AU58" i="2"/>
  <c r="AU59" i="2"/>
  <c r="AU60" i="2"/>
  <c r="AU61" i="2"/>
  <c r="AU62" i="2"/>
  <c r="AU63" i="2"/>
  <c r="AU64" i="2"/>
  <c r="AU65" i="2"/>
  <c r="AU66" i="2"/>
  <c r="AU67" i="2"/>
  <c r="AU68" i="2"/>
  <c r="AU69" i="2"/>
  <c r="AU70" i="2"/>
  <c r="AU71" i="2"/>
  <c r="AQ5" i="2"/>
  <c r="AQ6" i="2"/>
  <c r="AQ7" i="2"/>
  <c r="AQ8" i="2"/>
  <c r="AQ9" i="2"/>
  <c r="AQ10" i="2"/>
  <c r="AQ11" i="2"/>
  <c r="AQ12" i="2"/>
  <c r="AQ13" i="2"/>
  <c r="AQ14" i="2"/>
  <c r="AQ15" i="2"/>
  <c r="AQ16" i="2"/>
  <c r="AQ17" i="2"/>
  <c r="AQ18" i="2"/>
  <c r="AQ19" i="2"/>
  <c r="AQ20" i="2"/>
  <c r="AQ21" i="2"/>
  <c r="AQ22" i="2"/>
  <c r="AQ23" i="2"/>
  <c r="AQ24" i="2"/>
  <c r="AQ25" i="2"/>
  <c r="AQ26" i="2"/>
  <c r="AQ27" i="2"/>
  <c r="AQ28" i="2"/>
  <c r="AQ29" i="2"/>
  <c r="AQ30" i="2"/>
  <c r="AQ31" i="2"/>
  <c r="AQ32" i="2"/>
  <c r="AQ33" i="2"/>
  <c r="AQ34" i="2"/>
  <c r="AQ35" i="2"/>
  <c r="AQ36" i="2"/>
  <c r="AQ37" i="2"/>
  <c r="AQ38" i="2"/>
  <c r="AQ39" i="2"/>
  <c r="AQ40" i="2"/>
  <c r="AQ41" i="2"/>
  <c r="AQ42" i="2"/>
  <c r="AQ43" i="2"/>
  <c r="AQ44" i="2"/>
  <c r="AQ45" i="2"/>
  <c r="AQ46" i="2"/>
  <c r="AQ47" i="2"/>
  <c r="AQ48" i="2"/>
  <c r="AQ49" i="2"/>
  <c r="AQ50" i="2"/>
  <c r="AQ51" i="2"/>
  <c r="AQ52" i="2"/>
  <c r="AQ53" i="2"/>
  <c r="AQ54" i="2"/>
  <c r="AQ55" i="2"/>
  <c r="AQ56" i="2"/>
  <c r="AQ57" i="2"/>
  <c r="AQ58" i="2"/>
  <c r="AQ59" i="2"/>
  <c r="AQ60" i="2"/>
  <c r="AQ61" i="2"/>
  <c r="AQ62" i="2"/>
  <c r="AQ63" i="2"/>
  <c r="AQ64" i="2"/>
  <c r="AQ65" i="2"/>
  <c r="AQ66" i="2"/>
  <c r="AQ67" i="2"/>
  <c r="AQ68" i="2"/>
  <c r="AQ69" i="2"/>
  <c r="AQ70" i="2"/>
  <c r="AQ71" i="2"/>
  <c r="AN5" i="2"/>
  <c r="AN6" i="2"/>
  <c r="AN7" i="2"/>
  <c r="AN8" i="2"/>
  <c r="AN9" i="2"/>
  <c r="AN10" i="2"/>
  <c r="AN11" i="2"/>
  <c r="AN12" i="2"/>
  <c r="AN13" i="2"/>
  <c r="AN14" i="2"/>
  <c r="AN15" i="2"/>
  <c r="AN16" i="2"/>
  <c r="AN17" i="2"/>
  <c r="AN18" i="2"/>
  <c r="AN19" i="2"/>
  <c r="AN20" i="2"/>
  <c r="AN21" i="2"/>
  <c r="AN22" i="2"/>
  <c r="AN23" i="2"/>
  <c r="AN24" i="2"/>
  <c r="AN25" i="2"/>
  <c r="AN26" i="2"/>
  <c r="AN27" i="2"/>
  <c r="AN28" i="2"/>
  <c r="AN29" i="2"/>
  <c r="AN30" i="2"/>
  <c r="AN31" i="2"/>
  <c r="AN32" i="2"/>
  <c r="AN33" i="2"/>
  <c r="AN34" i="2"/>
  <c r="AN35" i="2"/>
  <c r="AN36" i="2"/>
  <c r="AN37" i="2"/>
  <c r="AN38" i="2"/>
  <c r="AN39" i="2"/>
  <c r="AN40" i="2"/>
  <c r="AN41" i="2"/>
  <c r="AN42" i="2"/>
  <c r="AN43" i="2"/>
  <c r="AN44" i="2"/>
  <c r="AN45" i="2"/>
  <c r="AN46" i="2"/>
  <c r="AN47" i="2"/>
  <c r="AN48" i="2"/>
  <c r="AN49" i="2"/>
  <c r="AN50" i="2"/>
  <c r="AN51" i="2"/>
  <c r="AN52" i="2"/>
  <c r="AN53" i="2"/>
  <c r="AN54" i="2"/>
  <c r="AN55" i="2"/>
  <c r="AN56" i="2"/>
  <c r="AN57" i="2"/>
  <c r="AN58" i="2"/>
  <c r="AN59" i="2"/>
  <c r="AN60" i="2"/>
  <c r="AN61" i="2"/>
  <c r="AN62" i="2"/>
  <c r="AN63" i="2"/>
  <c r="AN64" i="2"/>
  <c r="AN65" i="2"/>
  <c r="AN66" i="2"/>
  <c r="AN67" i="2"/>
  <c r="AN68" i="2"/>
  <c r="AN69" i="2"/>
  <c r="AN70" i="2"/>
  <c r="AN71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G5" i="2"/>
  <c r="AH5" i="2" s="1"/>
  <c r="AI5" i="2" s="1"/>
  <c r="AJ5" i="2" s="1"/>
  <c r="AG6" i="2"/>
  <c r="AH6" i="2" s="1"/>
  <c r="AI6" i="2" s="1"/>
  <c r="AJ6" i="2" s="1"/>
  <c r="AG7" i="2"/>
  <c r="AH7" i="2" s="1"/>
  <c r="AI7" i="2" s="1"/>
  <c r="AJ7" i="2" s="1"/>
  <c r="AG8" i="2"/>
  <c r="AH8" i="2" s="1"/>
  <c r="AI8" i="2" s="1"/>
  <c r="AJ8" i="2" s="1"/>
  <c r="AG9" i="2"/>
  <c r="AH9" i="2" s="1"/>
  <c r="AI9" i="2" s="1"/>
  <c r="AJ9" i="2" s="1"/>
  <c r="AG10" i="2"/>
  <c r="AH10" i="2" s="1"/>
  <c r="AI10" i="2" s="1"/>
  <c r="AJ10" i="2" s="1"/>
  <c r="AG11" i="2"/>
  <c r="AH11" i="2" s="1"/>
  <c r="AI11" i="2" s="1"/>
  <c r="AJ11" i="2" s="1"/>
  <c r="AG12" i="2"/>
  <c r="AH12" i="2" s="1"/>
  <c r="AI12" i="2" s="1"/>
  <c r="AJ12" i="2" s="1"/>
  <c r="AG13" i="2"/>
  <c r="AH13" i="2" s="1"/>
  <c r="AI13" i="2" s="1"/>
  <c r="AJ13" i="2" s="1"/>
  <c r="AG14" i="2"/>
  <c r="AH14" i="2" s="1"/>
  <c r="AI14" i="2" s="1"/>
  <c r="AJ14" i="2" s="1"/>
  <c r="AG15" i="2"/>
  <c r="AH15" i="2" s="1"/>
  <c r="AI15" i="2" s="1"/>
  <c r="AJ15" i="2" s="1"/>
  <c r="AG16" i="2"/>
  <c r="AH16" i="2" s="1"/>
  <c r="AI16" i="2" s="1"/>
  <c r="AJ16" i="2" s="1"/>
  <c r="AG17" i="2"/>
  <c r="AH17" i="2" s="1"/>
  <c r="AI17" i="2" s="1"/>
  <c r="AJ17" i="2" s="1"/>
  <c r="AG18" i="2"/>
  <c r="AH18" i="2" s="1"/>
  <c r="AI18" i="2" s="1"/>
  <c r="AJ18" i="2" s="1"/>
  <c r="AG19" i="2"/>
  <c r="AH19" i="2" s="1"/>
  <c r="AI19" i="2" s="1"/>
  <c r="AJ19" i="2" s="1"/>
  <c r="AG20" i="2"/>
  <c r="AH20" i="2" s="1"/>
  <c r="AI20" i="2" s="1"/>
  <c r="AJ20" i="2" s="1"/>
  <c r="AG21" i="2"/>
  <c r="AH21" i="2" s="1"/>
  <c r="AI21" i="2" s="1"/>
  <c r="AJ21" i="2" s="1"/>
  <c r="AG22" i="2"/>
  <c r="AH22" i="2" s="1"/>
  <c r="AI22" i="2" s="1"/>
  <c r="AJ22" i="2" s="1"/>
  <c r="AG23" i="2"/>
  <c r="AH23" i="2" s="1"/>
  <c r="AI23" i="2" s="1"/>
  <c r="AJ23" i="2" s="1"/>
  <c r="AG24" i="2"/>
  <c r="AH24" i="2" s="1"/>
  <c r="AI24" i="2" s="1"/>
  <c r="AJ24" i="2" s="1"/>
  <c r="AG25" i="2"/>
  <c r="AH25" i="2" s="1"/>
  <c r="AI25" i="2" s="1"/>
  <c r="AJ25" i="2" s="1"/>
  <c r="AG26" i="2"/>
  <c r="AH26" i="2" s="1"/>
  <c r="AI26" i="2" s="1"/>
  <c r="AJ26" i="2" s="1"/>
  <c r="AG27" i="2"/>
  <c r="AH27" i="2" s="1"/>
  <c r="AI27" i="2" s="1"/>
  <c r="AJ27" i="2" s="1"/>
  <c r="AG28" i="2"/>
  <c r="AH28" i="2" s="1"/>
  <c r="AI28" i="2" s="1"/>
  <c r="AJ28" i="2" s="1"/>
  <c r="AG29" i="2"/>
  <c r="AH29" i="2" s="1"/>
  <c r="AI29" i="2" s="1"/>
  <c r="AJ29" i="2" s="1"/>
  <c r="AG30" i="2"/>
  <c r="AH30" i="2" s="1"/>
  <c r="AI30" i="2" s="1"/>
  <c r="AJ30" i="2" s="1"/>
  <c r="AG31" i="2"/>
  <c r="AH31" i="2" s="1"/>
  <c r="AI31" i="2" s="1"/>
  <c r="AJ31" i="2" s="1"/>
  <c r="AG32" i="2"/>
  <c r="AH32" i="2" s="1"/>
  <c r="AI32" i="2" s="1"/>
  <c r="AJ32" i="2" s="1"/>
  <c r="AG33" i="2"/>
  <c r="AH33" i="2" s="1"/>
  <c r="AI33" i="2" s="1"/>
  <c r="AJ33" i="2" s="1"/>
  <c r="AG34" i="2"/>
  <c r="AH34" i="2" s="1"/>
  <c r="AI34" i="2" s="1"/>
  <c r="AJ34" i="2" s="1"/>
  <c r="AG35" i="2"/>
  <c r="AH35" i="2" s="1"/>
  <c r="AI35" i="2" s="1"/>
  <c r="AJ35" i="2" s="1"/>
  <c r="AG36" i="2"/>
  <c r="AH36" i="2" s="1"/>
  <c r="AI36" i="2" s="1"/>
  <c r="AJ36" i="2" s="1"/>
  <c r="AG37" i="2"/>
  <c r="AH37" i="2" s="1"/>
  <c r="AI37" i="2" s="1"/>
  <c r="AJ37" i="2" s="1"/>
  <c r="AG38" i="2"/>
  <c r="AH38" i="2" s="1"/>
  <c r="AI38" i="2" s="1"/>
  <c r="AJ38" i="2" s="1"/>
  <c r="AG39" i="2"/>
  <c r="AH39" i="2" s="1"/>
  <c r="AI39" i="2" s="1"/>
  <c r="AJ39" i="2" s="1"/>
  <c r="AG40" i="2"/>
  <c r="AH40" i="2" s="1"/>
  <c r="AI40" i="2" s="1"/>
  <c r="AJ40" i="2" s="1"/>
  <c r="AG41" i="2"/>
  <c r="AH41" i="2" s="1"/>
  <c r="AI41" i="2" s="1"/>
  <c r="AJ41" i="2" s="1"/>
  <c r="AG42" i="2"/>
  <c r="AH42" i="2" s="1"/>
  <c r="AI42" i="2" s="1"/>
  <c r="AJ42" i="2" s="1"/>
  <c r="AG43" i="2"/>
  <c r="AH43" i="2" s="1"/>
  <c r="AI43" i="2" s="1"/>
  <c r="AJ43" i="2" s="1"/>
  <c r="AG44" i="2"/>
  <c r="AH44" i="2" s="1"/>
  <c r="AI44" i="2" s="1"/>
  <c r="AJ44" i="2" s="1"/>
  <c r="AG45" i="2"/>
  <c r="AH45" i="2" s="1"/>
  <c r="AI45" i="2" s="1"/>
  <c r="AJ45" i="2" s="1"/>
  <c r="AG46" i="2"/>
  <c r="AH46" i="2" s="1"/>
  <c r="AI46" i="2" s="1"/>
  <c r="AJ46" i="2" s="1"/>
  <c r="AG47" i="2"/>
  <c r="AH47" i="2" s="1"/>
  <c r="AI47" i="2" s="1"/>
  <c r="AJ47" i="2" s="1"/>
  <c r="AG48" i="2"/>
  <c r="AH48" i="2" s="1"/>
  <c r="AI48" i="2" s="1"/>
  <c r="AJ48" i="2" s="1"/>
  <c r="AG49" i="2"/>
  <c r="AH49" i="2" s="1"/>
  <c r="AI49" i="2" s="1"/>
  <c r="AJ49" i="2" s="1"/>
  <c r="AG50" i="2"/>
  <c r="AH50" i="2" s="1"/>
  <c r="AI50" i="2" s="1"/>
  <c r="AJ50" i="2" s="1"/>
  <c r="AG51" i="2"/>
  <c r="AH51" i="2" s="1"/>
  <c r="AI51" i="2" s="1"/>
  <c r="AJ51" i="2" s="1"/>
  <c r="AG52" i="2"/>
  <c r="AH52" i="2" s="1"/>
  <c r="AI52" i="2" s="1"/>
  <c r="AJ52" i="2" s="1"/>
  <c r="AG53" i="2"/>
  <c r="AH53" i="2" s="1"/>
  <c r="AI53" i="2" s="1"/>
  <c r="AJ53" i="2" s="1"/>
  <c r="AG54" i="2"/>
  <c r="AH54" i="2" s="1"/>
  <c r="AI54" i="2" s="1"/>
  <c r="AJ54" i="2" s="1"/>
  <c r="AG55" i="2"/>
  <c r="AH55" i="2" s="1"/>
  <c r="AI55" i="2" s="1"/>
  <c r="AJ55" i="2" s="1"/>
  <c r="AG56" i="2"/>
  <c r="AH56" i="2" s="1"/>
  <c r="AI56" i="2" s="1"/>
  <c r="AJ56" i="2" s="1"/>
  <c r="AG57" i="2"/>
  <c r="AH57" i="2" s="1"/>
  <c r="AI57" i="2" s="1"/>
  <c r="AJ57" i="2" s="1"/>
  <c r="AG58" i="2"/>
  <c r="AH58" i="2" s="1"/>
  <c r="AI58" i="2" s="1"/>
  <c r="AJ58" i="2" s="1"/>
  <c r="AG59" i="2"/>
  <c r="AH59" i="2" s="1"/>
  <c r="AI59" i="2" s="1"/>
  <c r="AJ59" i="2" s="1"/>
  <c r="AG60" i="2"/>
  <c r="AH60" i="2" s="1"/>
  <c r="AI60" i="2" s="1"/>
  <c r="AJ60" i="2" s="1"/>
  <c r="AG61" i="2"/>
  <c r="AH61" i="2" s="1"/>
  <c r="AI61" i="2" s="1"/>
  <c r="AJ61" i="2" s="1"/>
  <c r="AG62" i="2"/>
  <c r="AH62" i="2" s="1"/>
  <c r="AI62" i="2" s="1"/>
  <c r="AJ62" i="2" s="1"/>
  <c r="AG63" i="2"/>
  <c r="AH63" i="2" s="1"/>
  <c r="AI63" i="2" s="1"/>
  <c r="AJ63" i="2" s="1"/>
  <c r="AG64" i="2"/>
  <c r="AH64" i="2" s="1"/>
  <c r="AI64" i="2" s="1"/>
  <c r="AJ64" i="2" s="1"/>
  <c r="AG65" i="2"/>
  <c r="AH65" i="2" s="1"/>
  <c r="AI65" i="2" s="1"/>
  <c r="AJ65" i="2" s="1"/>
  <c r="AG66" i="2"/>
  <c r="AH66" i="2" s="1"/>
  <c r="AI66" i="2" s="1"/>
  <c r="AJ66" i="2" s="1"/>
  <c r="AG67" i="2"/>
  <c r="AH67" i="2" s="1"/>
  <c r="AI67" i="2" s="1"/>
  <c r="AJ67" i="2" s="1"/>
  <c r="AG68" i="2"/>
  <c r="AH68" i="2" s="1"/>
  <c r="AI68" i="2" s="1"/>
  <c r="AJ68" i="2" s="1"/>
  <c r="AG69" i="2"/>
  <c r="AH69" i="2" s="1"/>
  <c r="AI69" i="2" s="1"/>
  <c r="AJ69" i="2" s="1"/>
  <c r="AG70" i="2"/>
  <c r="AH70" i="2" s="1"/>
  <c r="AI70" i="2" s="1"/>
  <c r="AJ70" i="2" s="1"/>
  <c r="AG71" i="2"/>
  <c r="AH71" i="2" s="1"/>
  <c r="AI71" i="2" s="1"/>
  <c r="AJ71" i="2" s="1"/>
  <c r="AO69" i="2" l="1"/>
  <c r="BD69" i="2" s="1"/>
  <c r="AO45" i="2"/>
  <c r="BD45" i="2" s="1"/>
  <c r="AO13" i="2"/>
  <c r="BD13" i="2" s="1"/>
  <c r="AO61" i="2"/>
  <c r="BD61" i="2" s="1"/>
  <c r="AO29" i="2"/>
  <c r="BD29" i="2" s="1"/>
  <c r="AO5" i="2"/>
  <c r="BD5" i="2" s="1"/>
  <c r="AO53" i="2"/>
  <c r="BD53" i="2" s="1"/>
  <c r="AO37" i="2"/>
  <c r="BD37" i="2" s="1"/>
  <c r="AO21" i="2"/>
  <c r="BD21" i="2" s="1"/>
  <c r="BB69" i="2"/>
  <c r="AO60" i="2"/>
  <c r="BD60" i="2" s="1"/>
  <c r="AO36" i="2"/>
  <c r="BD36" i="2" s="1"/>
  <c r="AO20" i="2"/>
  <c r="BD20" i="2" s="1"/>
  <c r="AO67" i="2"/>
  <c r="BD67" i="2" s="1"/>
  <c r="AO43" i="2"/>
  <c r="BD43" i="2" s="1"/>
  <c r="AO19" i="2"/>
  <c r="BD19" i="2" s="1"/>
  <c r="AO58" i="2"/>
  <c r="BD58" i="2" s="1"/>
  <c r="AO34" i="2"/>
  <c r="BD34" i="2" s="1"/>
  <c r="AO10" i="2"/>
  <c r="BD10" i="2" s="1"/>
  <c r="AO65" i="2"/>
  <c r="BD65" i="2" s="1"/>
  <c r="AO41" i="2"/>
  <c r="BD41" i="2" s="1"/>
  <c r="AO17" i="2"/>
  <c r="BD17" i="2" s="1"/>
  <c r="AO64" i="2"/>
  <c r="BD64" i="2" s="1"/>
  <c r="AO56" i="2"/>
  <c r="BD56" i="2" s="1"/>
  <c r="AO48" i="2"/>
  <c r="BD48" i="2" s="1"/>
  <c r="AO40" i="2"/>
  <c r="BD40" i="2" s="1"/>
  <c r="AO32" i="2"/>
  <c r="BD32" i="2" s="1"/>
  <c r="AO24" i="2"/>
  <c r="BD24" i="2" s="1"/>
  <c r="AO16" i="2"/>
  <c r="BD16" i="2" s="1"/>
  <c r="AO8" i="2"/>
  <c r="BD8" i="2" s="1"/>
  <c r="AO52" i="2"/>
  <c r="BD52" i="2" s="1"/>
  <c r="AO28" i="2"/>
  <c r="BD28" i="2" s="1"/>
  <c r="AO59" i="2"/>
  <c r="BD59" i="2" s="1"/>
  <c r="AO35" i="2"/>
  <c r="BD35" i="2" s="1"/>
  <c r="AO11" i="2"/>
  <c r="BD11" i="2" s="1"/>
  <c r="AO66" i="2"/>
  <c r="BD66" i="2" s="1"/>
  <c r="AO42" i="2"/>
  <c r="BD42" i="2" s="1"/>
  <c r="AO18" i="2"/>
  <c r="BD18" i="2" s="1"/>
  <c r="AO57" i="2"/>
  <c r="BD57" i="2" s="1"/>
  <c r="AO33" i="2"/>
  <c r="BD33" i="2" s="1"/>
  <c r="AO9" i="2"/>
  <c r="BD9" i="2" s="1"/>
  <c r="AO71" i="2"/>
  <c r="BD71" i="2" s="1"/>
  <c r="AO63" i="2"/>
  <c r="BD63" i="2" s="1"/>
  <c r="AO55" i="2"/>
  <c r="BD55" i="2" s="1"/>
  <c r="AO47" i="2"/>
  <c r="BD47" i="2" s="1"/>
  <c r="AO39" i="2"/>
  <c r="BD39" i="2" s="1"/>
  <c r="AO31" i="2"/>
  <c r="BD31" i="2" s="1"/>
  <c r="AO23" i="2"/>
  <c r="BD23" i="2" s="1"/>
  <c r="AO15" i="2"/>
  <c r="BD15" i="2" s="1"/>
  <c r="AO7" i="2"/>
  <c r="BD7" i="2" s="1"/>
  <c r="BA21" i="2"/>
  <c r="BC21" i="2"/>
  <c r="AO68" i="2"/>
  <c r="BD68" i="2" s="1"/>
  <c r="AO44" i="2"/>
  <c r="BD44" i="2" s="1"/>
  <c r="AO12" i="2"/>
  <c r="BD12" i="2" s="1"/>
  <c r="AO51" i="2"/>
  <c r="BD51" i="2" s="1"/>
  <c r="AO27" i="2"/>
  <c r="BD27" i="2" s="1"/>
  <c r="AO50" i="2"/>
  <c r="BD50" i="2" s="1"/>
  <c r="AO26" i="2"/>
  <c r="BD26" i="2" s="1"/>
  <c r="AO49" i="2"/>
  <c r="BD49" i="2" s="1"/>
  <c r="AO25" i="2"/>
  <c r="BD25" i="2" s="1"/>
  <c r="AO70" i="2"/>
  <c r="BD70" i="2" s="1"/>
  <c r="AO62" i="2"/>
  <c r="BD62" i="2" s="1"/>
  <c r="AO54" i="2"/>
  <c r="BD54" i="2" s="1"/>
  <c r="AO46" i="2"/>
  <c r="BD46" i="2" s="1"/>
  <c r="AO38" i="2"/>
  <c r="BD38" i="2" s="1"/>
  <c r="AO30" i="2"/>
  <c r="BD30" i="2" s="1"/>
  <c r="AO22" i="2"/>
  <c r="BD22" i="2" s="1"/>
  <c r="AO14" i="2"/>
  <c r="BD14" i="2" s="1"/>
  <c r="AO6" i="2"/>
  <c r="BD6" i="2" s="1"/>
  <c r="BC45" i="2" l="1"/>
  <c r="BA45" i="2"/>
  <c r="BC13" i="2"/>
  <c r="BB61" i="2"/>
  <c r="BA53" i="2"/>
  <c r="BC61" i="2"/>
  <c r="BB53" i="2"/>
  <c r="BA61" i="2"/>
  <c r="BC37" i="2"/>
  <c r="BB37" i="2"/>
  <c r="BC53" i="2"/>
  <c r="BB13" i="2"/>
  <c r="BB29" i="2"/>
  <c r="BA29" i="2"/>
  <c r="BB21" i="2"/>
  <c r="BA37" i="2"/>
  <c r="BB45" i="2"/>
  <c r="BC5" i="2"/>
  <c r="BB5" i="2"/>
  <c r="BA5" i="2"/>
  <c r="BC69" i="2"/>
  <c r="BA13" i="2"/>
  <c r="BC29" i="2"/>
  <c r="BA69" i="2"/>
  <c r="BC51" i="2"/>
  <c r="BA51" i="2"/>
  <c r="BB51" i="2"/>
  <c r="BC33" i="2"/>
  <c r="BA33" i="2"/>
  <c r="BB33" i="2"/>
  <c r="BB12" i="2"/>
  <c r="BC12" i="2"/>
  <c r="BA12" i="2"/>
  <c r="BB57" i="2"/>
  <c r="BC57" i="2"/>
  <c r="BA57" i="2"/>
  <c r="BB20" i="2"/>
  <c r="BC20" i="2"/>
  <c r="BA20" i="2"/>
  <c r="BA39" i="2"/>
  <c r="BB39" i="2"/>
  <c r="BC39" i="2"/>
  <c r="BB34" i="2"/>
  <c r="BA34" i="2"/>
  <c r="BC34" i="2"/>
  <c r="BA46" i="2"/>
  <c r="BB46" i="2"/>
  <c r="BC46" i="2"/>
  <c r="BA47" i="2"/>
  <c r="BB47" i="2"/>
  <c r="BC47" i="2"/>
  <c r="BA56" i="2"/>
  <c r="BB56" i="2"/>
  <c r="BC56" i="2"/>
  <c r="BB60" i="2"/>
  <c r="BC60" i="2"/>
  <c r="BA60" i="2"/>
  <c r="BA66" i="2"/>
  <c r="BB66" i="2"/>
  <c r="BC66" i="2"/>
  <c r="BB50" i="2"/>
  <c r="BA50" i="2"/>
  <c r="BC50" i="2"/>
  <c r="BA63" i="2"/>
  <c r="BB63" i="2"/>
  <c r="BC63" i="2"/>
  <c r="BC11" i="2"/>
  <c r="BA11" i="2"/>
  <c r="BB11" i="2"/>
  <c r="BC8" i="2"/>
  <c r="BA8" i="2"/>
  <c r="BB8" i="2"/>
  <c r="BC19" i="2"/>
  <c r="BA19" i="2"/>
  <c r="BB19" i="2"/>
  <c r="BA22" i="2"/>
  <c r="BB22" i="2"/>
  <c r="BC22" i="2"/>
  <c r="BC65" i="2"/>
  <c r="BA65" i="2"/>
  <c r="BB65" i="2"/>
  <c r="BA30" i="2"/>
  <c r="BB30" i="2"/>
  <c r="BC30" i="2"/>
  <c r="BA31" i="2"/>
  <c r="BB31" i="2"/>
  <c r="BC31" i="2"/>
  <c r="BA40" i="2"/>
  <c r="BB40" i="2"/>
  <c r="BC40" i="2"/>
  <c r="BB44" i="2"/>
  <c r="BC44" i="2"/>
  <c r="BA44" i="2"/>
  <c r="BB52" i="2"/>
  <c r="BC52" i="2"/>
  <c r="BA52" i="2"/>
  <c r="BB36" i="2"/>
  <c r="BC36" i="2"/>
  <c r="BA36" i="2"/>
  <c r="BB68" i="2"/>
  <c r="BC68" i="2"/>
  <c r="BA68" i="2"/>
  <c r="BA42" i="2"/>
  <c r="BC42" i="2"/>
  <c r="BB42" i="2"/>
  <c r="BA54" i="2"/>
  <c r="BB54" i="2"/>
  <c r="BC54" i="2"/>
  <c r="BA55" i="2"/>
  <c r="BB55" i="2"/>
  <c r="BC55" i="2"/>
  <c r="BA64" i="2"/>
  <c r="BB64" i="2"/>
  <c r="BC64" i="2"/>
  <c r="BB62" i="2"/>
  <c r="BA62" i="2"/>
  <c r="BC62" i="2"/>
  <c r="BA70" i="2"/>
  <c r="BB70" i="2"/>
  <c r="BC70" i="2"/>
  <c r="BA7" i="2"/>
  <c r="BB7" i="2"/>
  <c r="BC7" i="2"/>
  <c r="BA71" i="2"/>
  <c r="BB71" i="2"/>
  <c r="BC71" i="2"/>
  <c r="BC35" i="2"/>
  <c r="BA35" i="2"/>
  <c r="BB35" i="2"/>
  <c r="BA16" i="2"/>
  <c r="BB16" i="2"/>
  <c r="BC16" i="2"/>
  <c r="BC17" i="2"/>
  <c r="BA17" i="2"/>
  <c r="BB17" i="2"/>
  <c r="BC43" i="2"/>
  <c r="BA43" i="2"/>
  <c r="BB43" i="2"/>
  <c r="BC25" i="2"/>
  <c r="BB25" i="2"/>
  <c r="BA25" i="2"/>
  <c r="BA23" i="2"/>
  <c r="BB23" i="2"/>
  <c r="BC23" i="2"/>
  <c r="BA32" i="2"/>
  <c r="BB32" i="2"/>
  <c r="BC32" i="2"/>
  <c r="BC49" i="2"/>
  <c r="BA49" i="2"/>
  <c r="BB49" i="2"/>
  <c r="BB28" i="2"/>
  <c r="BC28" i="2"/>
  <c r="BA28" i="2"/>
  <c r="BB10" i="2"/>
  <c r="BA10" i="2"/>
  <c r="BC10" i="2"/>
  <c r="BB38" i="2"/>
  <c r="BA38" i="2"/>
  <c r="BC38" i="2"/>
  <c r="BA18" i="2"/>
  <c r="BC18" i="2"/>
  <c r="BB18" i="2"/>
  <c r="BA48" i="2"/>
  <c r="BB48" i="2"/>
  <c r="BC48" i="2"/>
  <c r="BA58" i="2"/>
  <c r="BB58" i="2"/>
  <c r="BC58" i="2"/>
  <c r="BB26" i="2"/>
  <c r="BA26" i="2"/>
  <c r="BC26" i="2"/>
  <c r="BB6" i="2"/>
  <c r="BA6" i="2"/>
  <c r="BC6" i="2"/>
  <c r="BA14" i="2"/>
  <c r="BB14" i="2"/>
  <c r="BC14" i="2"/>
  <c r="BC27" i="2"/>
  <c r="BA27" i="2"/>
  <c r="BB27" i="2"/>
  <c r="BA15" i="2"/>
  <c r="BB15" i="2"/>
  <c r="BC15" i="2"/>
  <c r="BB9" i="2"/>
  <c r="BC9" i="2"/>
  <c r="BA9" i="2"/>
  <c r="BC59" i="2"/>
  <c r="BA59" i="2"/>
  <c r="BB59" i="2"/>
  <c r="BC24" i="2"/>
  <c r="BA24" i="2"/>
  <c r="BB24" i="2"/>
  <c r="BB41" i="2"/>
  <c r="BA41" i="2"/>
  <c r="BC41" i="2"/>
  <c r="BC67" i="2"/>
  <c r="BA67" i="2"/>
  <c r="BB67" i="2"/>
</calcChain>
</file>

<file path=xl/sharedStrings.xml><?xml version="1.0" encoding="utf-8"?>
<sst xmlns="http://schemas.openxmlformats.org/spreadsheetml/2006/main" count="172" uniqueCount="125">
  <si>
    <t>licence</t>
  </si>
  <si>
    <t>Traditionnelle</t>
  </si>
  <si>
    <t>Promotionnelle</t>
  </si>
  <si>
    <t>Exterieurs</t>
  </si>
  <si>
    <t>Vip</t>
  </si>
  <si>
    <t>Bureau</t>
  </si>
  <si>
    <t>Libre</t>
  </si>
  <si>
    <t>Entrainement</t>
  </si>
  <si>
    <t>Reponse</t>
  </si>
  <si>
    <t>Oui</t>
  </si>
  <si>
    <t>Banque</t>
  </si>
  <si>
    <t>CEBFC</t>
  </si>
  <si>
    <t>Crédit mutuel</t>
  </si>
  <si>
    <t>mode_de_paiement</t>
  </si>
  <si>
    <t>Espèce</t>
  </si>
  <si>
    <t>Chèque</t>
  </si>
  <si>
    <t>Sexe</t>
  </si>
  <si>
    <t>F</t>
  </si>
  <si>
    <t>M</t>
  </si>
  <si>
    <t>Non</t>
  </si>
  <si>
    <t>N° licence</t>
  </si>
  <si>
    <t>Nom</t>
  </si>
  <si>
    <t>Prénom</t>
  </si>
  <si>
    <t>sexe</t>
  </si>
  <si>
    <t>date de naissance</t>
  </si>
  <si>
    <t>Nationalité</t>
  </si>
  <si>
    <t>Adresse</t>
  </si>
  <si>
    <t>Code postal</t>
  </si>
  <si>
    <t>Ville</t>
  </si>
  <si>
    <t>date saisie</t>
  </si>
  <si>
    <t>Tel 1</t>
  </si>
  <si>
    <t>Tel 2</t>
  </si>
  <si>
    <t>Mail</t>
  </si>
  <si>
    <t>annee de naissance</t>
  </si>
  <si>
    <t>age</t>
  </si>
  <si>
    <t>categorie</t>
  </si>
  <si>
    <t>type de licence</t>
  </si>
  <si>
    <t>option si promo</t>
  </si>
  <si>
    <t>code categorie</t>
  </si>
  <si>
    <t>code licence</t>
  </si>
  <si>
    <t>code option</t>
  </si>
  <si>
    <t>code  final</t>
  </si>
  <si>
    <t>Formule intensive</t>
  </si>
  <si>
    <t>critérim federal</t>
  </si>
  <si>
    <t>achat maillot</t>
  </si>
  <si>
    <t>Maillot</t>
  </si>
  <si>
    <t>les autres</t>
  </si>
  <si>
    <t>critérium federal veteran et senior</t>
  </si>
  <si>
    <t>Remise famille</t>
  </si>
  <si>
    <t xml:space="preserve">remise famille </t>
  </si>
  <si>
    <t>Autres aides</t>
  </si>
  <si>
    <t>Prix de la licence</t>
  </si>
  <si>
    <t>Cotisation club</t>
  </si>
  <si>
    <t>Coût licence</t>
  </si>
  <si>
    <t>Coût indivs</t>
  </si>
  <si>
    <t>Traditionnelle Vétéran</t>
  </si>
  <si>
    <t>TV</t>
  </si>
  <si>
    <t>Traditionnelle Senior</t>
  </si>
  <si>
    <t>TS</t>
  </si>
  <si>
    <t>Traditionnelle Junior</t>
  </si>
  <si>
    <t>TJ</t>
  </si>
  <si>
    <t>Traditionnelle Cadet</t>
  </si>
  <si>
    <t>TC</t>
  </si>
  <si>
    <t>Traditionnelle Minime</t>
  </si>
  <si>
    <t>TM</t>
  </si>
  <si>
    <t>Traditionnelle Benjamin</t>
  </si>
  <si>
    <t>TB</t>
  </si>
  <si>
    <t>Traditionnelle Poussin</t>
  </si>
  <si>
    <t>TP</t>
  </si>
  <si>
    <t>Promotionnelle Libre Vétéran</t>
  </si>
  <si>
    <t>PLV</t>
  </si>
  <si>
    <t>Promotionnelle Entraînement Vétéran</t>
  </si>
  <si>
    <t>PEV</t>
  </si>
  <si>
    <t>Promotionnelle Libre Senior</t>
  </si>
  <si>
    <t>PLS</t>
  </si>
  <si>
    <t>Promotionnelle Entraînement Senior</t>
  </si>
  <si>
    <t>PES</t>
  </si>
  <si>
    <t>Promotionnelle Entraînement Junior</t>
  </si>
  <si>
    <t>PEJ</t>
  </si>
  <si>
    <t>Promotionnelle Entraînement Cadet</t>
  </si>
  <si>
    <t>PEC</t>
  </si>
  <si>
    <t>Promotionnelle Entraînement Minime</t>
  </si>
  <si>
    <t>PEM</t>
  </si>
  <si>
    <t>Promotionnelle Entraînement Benjamin</t>
  </si>
  <si>
    <t>PEB</t>
  </si>
  <si>
    <t>Promotionnelle Entraînement Poussin</t>
  </si>
  <si>
    <t>PEP</t>
  </si>
  <si>
    <t>Licence Extérieur Vétéran</t>
  </si>
  <si>
    <t>EV</t>
  </si>
  <si>
    <t>Licence Extérieur Senior</t>
  </si>
  <si>
    <t>ES</t>
  </si>
  <si>
    <t>Licence Extérieur Junior</t>
  </si>
  <si>
    <t>EJ</t>
  </si>
  <si>
    <t>Licence Extérieur Cadet</t>
  </si>
  <si>
    <t>EC</t>
  </si>
  <si>
    <t>Licence Extérieur Minime</t>
  </si>
  <si>
    <t>EM</t>
  </si>
  <si>
    <t>Licence Extérieur Benjamin</t>
  </si>
  <si>
    <t>EB</t>
  </si>
  <si>
    <t>Licence Extérieur Poussin</t>
  </si>
  <si>
    <t>EP</t>
  </si>
  <si>
    <t>VIP</t>
  </si>
  <si>
    <t>V</t>
  </si>
  <si>
    <t>B</t>
  </si>
  <si>
    <t>Cotisation annuelle</t>
  </si>
  <si>
    <t>Cotisation ligue</t>
  </si>
  <si>
    <t>Options choisies</t>
  </si>
  <si>
    <t>Somme totale</t>
  </si>
  <si>
    <t>Mode paiement 1</t>
  </si>
  <si>
    <t>Montant</t>
  </si>
  <si>
    <t>Montant Form moné</t>
  </si>
  <si>
    <t>Numero chèque</t>
  </si>
  <si>
    <t>Ets bancaire</t>
  </si>
  <si>
    <t>Date encaissement</t>
  </si>
  <si>
    <t>Mode de paiement 1</t>
  </si>
  <si>
    <t>Mode de paiement 2</t>
  </si>
  <si>
    <t>Mode paiement 2</t>
  </si>
  <si>
    <t>Mode de paiement 3</t>
  </si>
  <si>
    <t xml:space="preserve">Mode paiement </t>
  </si>
  <si>
    <t xml:space="preserve">Données personnelles </t>
  </si>
  <si>
    <t>Calcul catégorie</t>
  </si>
  <si>
    <t>Nom/Prenom</t>
  </si>
  <si>
    <t>azerty</t>
  </si>
  <si>
    <t/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</si>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</sst>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.35"/>
      <color rgb="FF000000"/>
      <name val="Consolas"/>
      <family val="3"/>
    </font>
    <font>
      <b/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b/>
      <i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6">
    <border>
      <left/>
      <right/>
      <top/>
      <bottom/>
      <diagonal/>
    </border>
    <border>
      <left style="thick">
        <color rgb="FFCCCCCC"/>
      </left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/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/>
      <top style="thin">
        <color auto="1"/>
      </top>
      <bottom style="thick">
        <color rgb="FFFF0000"/>
      </bottom>
      <diagonal/>
    </border>
    <border>
      <left style="thick">
        <color rgb="FFFF0000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ck">
        <color rgb="FFFF0000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11" fillId="0" borderId="25" applyNumberFormat="0" applyFill="0" applyAlignment="0" applyProtection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3" borderId="0" xfId="0" applyNumberForma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0" fillId="0" borderId="0" xfId="0" applyProtection="1"/>
    <xf numFmtId="0" fontId="4" fillId="0" borderId="4" xfId="0" applyFont="1" applyBorder="1" applyAlignment="1" applyProtection="1">
      <alignment horizontal="center" vertical="center" wrapText="1"/>
    </xf>
    <xf numFmtId="0" fontId="4" fillId="0" borderId="5" xfId="0" applyFont="1" applyBorder="1" applyAlignment="1" applyProtection="1">
      <alignment horizontal="center" vertical="center" wrapText="1"/>
    </xf>
    <xf numFmtId="0" fontId="4" fillId="0" borderId="6" xfId="0" applyFont="1" applyBorder="1" applyAlignment="1" applyProtection="1">
      <alignment horizontal="center" vertical="center" wrapText="1"/>
    </xf>
    <xf numFmtId="0" fontId="0" fillId="0" borderId="7" xfId="0" applyBorder="1" applyProtection="1"/>
    <xf numFmtId="0" fontId="5" fillId="0" borderId="8" xfId="0" applyFont="1" applyBorder="1" applyAlignment="1" applyProtection="1">
      <alignment horizontal="center"/>
    </xf>
    <xf numFmtId="164" fontId="6" fillId="0" borderId="9" xfId="0" applyNumberFormat="1" applyFont="1" applyBorder="1" applyAlignment="1" applyProtection="1">
      <alignment horizontal="center"/>
    </xf>
    <xf numFmtId="164" fontId="7" fillId="0" borderId="7" xfId="0" applyNumberFormat="1" applyFont="1" applyBorder="1" applyAlignment="1" applyProtection="1">
      <alignment horizontal="center"/>
    </xf>
    <xf numFmtId="164" fontId="7" fillId="0" borderId="8" xfId="0" applyNumberFormat="1" applyFont="1" applyBorder="1" applyAlignment="1" applyProtection="1">
      <alignment horizontal="center"/>
    </xf>
    <xf numFmtId="164" fontId="7" fillId="0" borderId="10" xfId="0" applyNumberFormat="1" applyFont="1" applyBorder="1" applyAlignment="1" applyProtection="1">
      <alignment horizontal="center" vertical="center"/>
    </xf>
    <xf numFmtId="0" fontId="0" fillId="0" borderId="11" xfId="0" applyBorder="1" applyProtection="1"/>
    <xf numFmtId="0" fontId="5" fillId="0" borderId="12" xfId="0" applyFont="1" applyBorder="1" applyAlignment="1" applyProtection="1">
      <alignment horizontal="center"/>
    </xf>
    <xf numFmtId="164" fontId="6" fillId="0" borderId="13" xfId="0" applyNumberFormat="1" applyFont="1" applyBorder="1" applyAlignment="1" applyProtection="1">
      <alignment horizontal="center"/>
    </xf>
    <xf numFmtId="164" fontId="7" fillId="0" borderId="11" xfId="0" applyNumberFormat="1" applyFont="1" applyBorder="1" applyAlignment="1" applyProtection="1">
      <alignment horizontal="center"/>
    </xf>
    <xf numFmtId="164" fontId="7" fillId="0" borderId="12" xfId="0" applyNumberFormat="1" applyFont="1" applyBorder="1" applyAlignment="1" applyProtection="1">
      <alignment horizontal="center"/>
    </xf>
    <xf numFmtId="164" fontId="7" fillId="0" borderId="14" xfId="0" applyNumberFormat="1" applyFont="1" applyBorder="1" applyAlignment="1" applyProtection="1">
      <alignment horizontal="center" vertical="center"/>
    </xf>
    <xf numFmtId="0" fontId="0" fillId="0" borderId="15" xfId="0" applyBorder="1" applyProtection="1"/>
    <xf numFmtId="0" fontId="5" fillId="0" borderId="16" xfId="0" applyFont="1" applyBorder="1" applyAlignment="1" applyProtection="1">
      <alignment horizontal="center"/>
    </xf>
    <xf numFmtId="164" fontId="6" fillId="0" borderId="17" xfId="0" applyNumberFormat="1" applyFont="1" applyBorder="1" applyAlignment="1" applyProtection="1">
      <alignment horizontal="center"/>
    </xf>
    <xf numFmtId="0" fontId="5" fillId="0" borderId="12" xfId="0" applyFont="1" applyFill="1" applyBorder="1" applyAlignment="1" applyProtection="1">
      <alignment horizontal="center"/>
    </xf>
    <xf numFmtId="164" fontId="6" fillId="0" borderId="13" xfId="0" applyNumberFormat="1" applyFont="1" applyFill="1" applyBorder="1" applyAlignment="1" applyProtection="1">
      <alignment horizontal="center"/>
    </xf>
    <xf numFmtId="0" fontId="5" fillId="0" borderId="16" xfId="0" applyFont="1" applyFill="1" applyBorder="1" applyAlignment="1" applyProtection="1">
      <alignment horizontal="center"/>
    </xf>
    <xf numFmtId="164" fontId="6" fillId="0" borderId="17" xfId="0" applyNumberFormat="1" applyFont="1" applyFill="1" applyBorder="1" applyAlignment="1" applyProtection="1">
      <alignment horizontal="center"/>
    </xf>
    <xf numFmtId="164" fontId="7" fillId="0" borderId="16" xfId="0" applyNumberFormat="1" applyFont="1" applyBorder="1" applyAlignment="1" applyProtection="1">
      <alignment horizontal="center"/>
    </xf>
    <xf numFmtId="0" fontId="0" fillId="0" borderId="18" xfId="0" applyFill="1" applyBorder="1" applyProtection="1"/>
    <xf numFmtId="164" fontId="7" fillId="0" borderId="19" xfId="0" applyNumberFormat="1" applyFont="1" applyFill="1" applyBorder="1" applyAlignment="1" applyProtection="1">
      <alignment horizontal="center"/>
    </xf>
    <xf numFmtId="0" fontId="5" fillId="0" borderId="19" xfId="0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164" fontId="7" fillId="0" borderId="15" xfId="0" applyNumberFormat="1" applyFont="1" applyBorder="1" applyAlignment="1" applyProtection="1">
      <alignment horizontal="center"/>
    </xf>
    <xf numFmtId="164" fontId="7" fillId="0" borderId="23" xfId="0" applyNumberFormat="1" applyFont="1" applyBorder="1" applyAlignment="1">
      <alignment horizontal="center"/>
    </xf>
    <xf numFmtId="164" fontId="7" fillId="0" borderId="24" xfId="0" applyNumberFormat="1" applyFont="1" applyBorder="1" applyAlignment="1">
      <alignment horizontal="center"/>
    </xf>
    <xf numFmtId="164" fontId="7" fillId="0" borderId="10" xfId="0" applyNumberFormat="1" applyFont="1" applyBorder="1" applyAlignment="1" applyProtection="1">
      <alignment horizontal="center"/>
    </xf>
    <xf numFmtId="164" fontId="7" fillId="0" borderId="14" xfId="0" applyNumberFormat="1" applyFont="1" applyBorder="1" applyAlignment="1" applyProtection="1">
      <alignment horizontal="center"/>
    </xf>
    <xf numFmtId="164" fontId="7" fillId="0" borderId="20" xfId="0" applyNumberFormat="1" applyFont="1" applyBorder="1" applyAlignment="1" applyProtection="1">
      <alignment horizontal="center"/>
    </xf>
    <xf numFmtId="164" fontId="7" fillId="0" borderId="21" xfId="0" applyNumberFormat="1" applyFont="1" applyBorder="1" applyAlignment="1">
      <alignment horizontal="center"/>
    </xf>
    <xf numFmtId="164" fontId="7" fillId="0" borderId="22" xfId="0" applyNumberFormat="1" applyFont="1" applyBorder="1" applyAlignment="1">
      <alignment horizontal="center"/>
    </xf>
    <xf numFmtId="164" fontId="6" fillId="0" borderId="22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25" xfId="1" applyAlignment="1">
      <alignment horizontal="center" vertical="center"/>
    </xf>
    <xf numFmtId="0" fontId="11" fillId="0" borderId="25" xfId="1" applyAlignment="1">
      <alignment horizontal="center" vertical="center" wrapText="1"/>
    </xf>
    <xf numFmtId="0" fontId="11" fillId="8" borderId="25" xfId="1" applyFill="1" applyAlignment="1">
      <alignment horizontal="center" vertical="center" wrapText="1"/>
    </xf>
    <xf numFmtId="0" fontId="3" fillId="7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0" fontId="9" fillId="11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5" borderId="25" xfId="1" applyFill="1" applyAlignment="1">
      <alignment horizontal="center" vertical="center"/>
    </xf>
    <xf numFmtId="0" fontId="11" fillId="4" borderId="25" xfId="1" applyFill="1" applyAlignment="1">
      <alignment horizontal="center" vertical="center"/>
    </xf>
    <xf numFmtId="0" fontId="11" fillId="6" borderId="25" xfId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</cellXfs>
  <cellStyles count="2">
    <cellStyle name="Normal" xfId="0" builtinId="0"/>
    <cellStyle name="Titre 2" xfId="1" builtin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5</xdr:row>
      <xdr:rowOff>180975</xdr:rowOff>
    </xdr:from>
    <xdr:to>
      <xdr:col>5</xdr:col>
      <xdr:colOff>609600</xdr:colOff>
      <xdr:row>7</xdr:row>
      <xdr:rowOff>104775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D74FAF89-2F32-42C8-81D6-1CFB572919DD}"/>
            </a:ext>
          </a:extLst>
        </xdr:cNvPr>
        <xdr:cNvSpPr/>
      </xdr:nvSpPr>
      <xdr:spPr>
        <a:xfrm>
          <a:off x="2790825" y="1133475"/>
          <a:ext cx="1628775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66757-3CCF-4858-A479-8DF609F3E7E8}">
  <sheetPr codeName="Feuil1"/>
  <dimension ref="A1:X26"/>
  <sheetViews>
    <sheetView workbookViewId="0">
      <selection activeCell="T29" sqref="T29"/>
    </sheetView>
  </sheetViews>
  <sheetFormatPr baseColWidth="10" defaultRowHeight="15" x14ac:dyDescent="0.25"/>
  <cols>
    <col min="1" max="1" width="15" bestFit="1" customWidth="1"/>
    <col min="2" max="2" width="2.85546875" customWidth="1"/>
    <col min="3" max="3" width="15" bestFit="1" customWidth="1"/>
    <col min="4" max="4" width="1.85546875" customWidth="1"/>
    <col min="6" max="6" width="2.85546875" customWidth="1"/>
    <col min="7" max="7" width="13.28515625" bestFit="1" customWidth="1"/>
    <col min="8" max="8" width="2.140625" customWidth="1"/>
    <col min="9" max="9" width="19.140625" bestFit="1" customWidth="1"/>
    <col min="10" max="10" width="1.85546875" customWidth="1"/>
    <col min="13" max="13" width="32.7109375" bestFit="1" customWidth="1"/>
  </cols>
  <sheetData>
    <row r="1" spans="1:24" ht="37.5" thickTop="1" thickBot="1" x14ac:dyDescent="0.3">
      <c r="A1" t="s">
        <v>0</v>
      </c>
      <c r="C1" t="s">
        <v>2</v>
      </c>
      <c r="E1" t="s">
        <v>8</v>
      </c>
      <c r="G1" t="s">
        <v>10</v>
      </c>
      <c r="I1" t="s">
        <v>13</v>
      </c>
      <c r="K1" t="s">
        <v>16</v>
      </c>
      <c r="S1" s="13"/>
      <c r="T1" s="13"/>
      <c r="U1" s="13"/>
      <c r="V1" s="14" t="s">
        <v>52</v>
      </c>
      <c r="W1" s="15" t="s">
        <v>53</v>
      </c>
      <c r="X1" s="16" t="s">
        <v>54</v>
      </c>
    </row>
    <row r="2" spans="1:24" ht="16.5" thickTop="1" x14ac:dyDescent="0.25">
      <c r="A2" t="s">
        <v>1</v>
      </c>
      <c r="C2" t="s">
        <v>6</v>
      </c>
      <c r="E2" t="s">
        <v>9</v>
      </c>
      <c r="G2" t="s">
        <v>11</v>
      </c>
      <c r="I2" t="s">
        <v>14</v>
      </c>
      <c r="K2" t="s">
        <v>17</v>
      </c>
      <c r="M2" t="s">
        <v>42</v>
      </c>
      <c r="N2" s="12">
        <v>120</v>
      </c>
      <c r="S2" s="17" t="s">
        <v>55</v>
      </c>
      <c r="T2" s="18" t="s">
        <v>56</v>
      </c>
      <c r="U2" s="19">
        <v>184</v>
      </c>
      <c r="V2" s="20">
        <v>125</v>
      </c>
      <c r="W2" s="21">
        <v>59</v>
      </c>
      <c r="X2" s="22">
        <v>33</v>
      </c>
    </row>
    <row r="3" spans="1:24" ht="15.75" x14ac:dyDescent="0.25">
      <c r="A3" t="s">
        <v>2</v>
      </c>
      <c r="C3" t="s">
        <v>7</v>
      </c>
      <c r="E3" t="s">
        <v>19</v>
      </c>
      <c r="G3" t="s">
        <v>12</v>
      </c>
      <c r="I3" t="s">
        <v>15</v>
      </c>
      <c r="K3" t="s">
        <v>18</v>
      </c>
      <c r="M3" t="s">
        <v>47</v>
      </c>
      <c r="N3" s="12">
        <v>33</v>
      </c>
      <c r="O3" t="s">
        <v>46</v>
      </c>
      <c r="P3" s="12">
        <v>24</v>
      </c>
      <c r="S3" s="23" t="s">
        <v>57</v>
      </c>
      <c r="T3" s="24" t="s">
        <v>58</v>
      </c>
      <c r="U3" s="25">
        <v>184</v>
      </c>
      <c r="V3" s="26">
        <v>125</v>
      </c>
      <c r="W3" s="27">
        <v>59</v>
      </c>
      <c r="X3" s="28">
        <v>33</v>
      </c>
    </row>
    <row r="4" spans="1:24" ht="15.75" x14ac:dyDescent="0.25">
      <c r="A4" t="s">
        <v>3</v>
      </c>
      <c r="M4" t="s">
        <v>45</v>
      </c>
      <c r="N4" s="12">
        <v>20</v>
      </c>
      <c r="S4" s="23" t="s">
        <v>59</v>
      </c>
      <c r="T4" s="24" t="s">
        <v>60</v>
      </c>
      <c r="U4" s="25">
        <v>179</v>
      </c>
      <c r="V4" s="26">
        <v>124</v>
      </c>
      <c r="W4" s="27">
        <v>55</v>
      </c>
      <c r="X4" s="28">
        <v>24</v>
      </c>
    </row>
    <row r="5" spans="1:24" ht="15.75" x14ac:dyDescent="0.25">
      <c r="A5" t="s">
        <v>4</v>
      </c>
      <c r="M5" t="s">
        <v>49</v>
      </c>
      <c r="N5" s="12">
        <v>20</v>
      </c>
      <c r="S5" s="23" t="s">
        <v>61</v>
      </c>
      <c r="T5" s="24" t="s">
        <v>62</v>
      </c>
      <c r="U5" s="25">
        <v>169</v>
      </c>
      <c r="V5" s="26">
        <v>128.5</v>
      </c>
      <c r="W5" s="27">
        <v>40.5</v>
      </c>
      <c r="X5" s="28">
        <v>24</v>
      </c>
    </row>
    <row r="6" spans="1:24" ht="15.75" x14ac:dyDescent="0.25">
      <c r="A6" t="s">
        <v>5</v>
      </c>
      <c r="N6" s="8"/>
      <c r="S6" s="23" t="s">
        <v>63</v>
      </c>
      <c r="T6" s="24" t="s">
        <v>64</v>
      </c>
      <c r="U6" s="25">
        <v>169</v>
      </c>
      <c r="V6" s="26">
        <v>128.5</v>
      </c>
      <c r="W6" s="27">
        <v>40.5</v>
      </c>
      <c r="X6" s="28">
        <v>24</v>
      </c>
    </row>
    <row r="7" spans="1:24" ht="15.75" x14ac:dyDescent="0.25">
      <c r="S7" s="23" t="s">
        <v>65</v>
      </c>
      <c r="T7" s="24" t="s">
        <v>66</v>
      </c>
      <c r="U7" s="25">
        <v>164</v>
      </c>
      <c r="V7" s="26">
        <v>129.5</v>
      </c>
      <c r="W7" s="27">
        <v>34.5</v>
      </c>
      <c r="X7" s="28">
        <v>24</v>
      </c>
    </row>
    <row r="8" spans="1:24" ht="16.5" thickBot="1" x14ac:dyDescent="0.3">
      <c r="S8" s="23" t="s">
        <v>67</v>
      </c>
      <c r="T8" s="24" t="s">
        <v>68</v>
      </c>
      <c r="U8" s="25">
        <v>164</v>
      </c>
      <c r="V8" s="26">
        <v>129.5</v>
      </c>
      <c r="W8" s="27">
        <v>34.5</v>
      </c>
      <c r="X8" s="28">
        <v>24</v>
      </c>
    </row>
    <row r="9" spans="1:24" ht="16.5" thickTop="1" x14ac:dyDescent="0.25">
      <c r="S9" s="17" t="s">
        <v>69</v>
      </c>
      <c r="T9" s="18" t="s">
        <v>70</v>
      </c>
      <c r="U9" s="19">
        <v>106</v>
      </c>
      <c r="V9" s="20">
        <v>92.6</v>
      </c>
      <c r="W9" s="21">
        <v>13.4</v>
      </c>
      <c r="X9" s="44">
        <v>0</v>
      </c>
    </row>
    <row r="10" spans="1:24" ht="15.75" x14ac:dyDescent="0.25">
      <c r="S10" s="23" t="s">
        <v>71</v>
      </c>
      <c r="T10" s="24" t="s">
        <v>72</v>
      </c>
      <c r="U10" s="25">
        <v>156</v>
      </c>
      <c r="V10" s="26">
        <v>142.6</v>
      </c>
      <c r="W10" s="27">
        <v>13.4</v>
      </c>
      <c r="X10" s="45">
        <v>0</v>
      </c>
    </row>
    <row r="11" spans="1:24" ht="15.75" x14ac:dyDescent="0.25">
      <c r="S11" s="23" t="s">
        <v>73</v>
      </c>
      <c r="T11" s="24" t="s">
        <v>74</v>
      </c>
      <c r="U11" s="25">
        <v>106</v>
      </c>
      <c r="V11" s="26">
        <v>92.6</v>
      </c>
      <c r="W11" s="27">
        <v>13.4</v>
      </c>
      <c r="X11" s="45">
        <v>0</v>
      </c>
    </row>
    <row r="12" spans="1:24" ht="15.75" x14ac:dyDescent="0.25">
      <c r="S12" s="23" t="s">
        <v>75</v>
      </c>
      <c r="T12" s="24" t="s">
        <v>76</v>
      </c>
      <c r="U12" s="25">
        <v>156</v>
      </c>
      <c r="V12" s="26">
        <v>142.6</v>
      </c>
      <c r="W12" s="27">
        <v>13.4</v>
      </c>
      <c r="X12" s="45">
        <v>0</v>
      </c>
    </row>
    <row r="13" spans="1:24" ht="15.75" x14ac:dyDescent="0.25">
      <c r="S13" s="23" t="s">
        <v>77</v>
      </c>
      <c r="T13" s="24" t="s">
        <v>78</v>
      </c>
      <c r="U13" s="25">
        <v>156</v>
      </c>
      <c r="V13" s="26">
        <v>142.6</v>
      </c>
      <c r="W13" s="27">
        <v>13.4</v>
      </c>
      <c r="X13" s="45">
        <v>0</v>
      </c>
    </row>
    <row r="14" spans="1:24" ht="15.75" x14ac:dyDescent="0.25">
      <c r="S14" s="23" t="s">
        <v>79</v>
      </c>
      <c r="T14" s="24" t="s">
        <v>80</v>
      </c>
      <c r="U14" s="25">
        <v>141</v>
      </c>
      <c r="V14" s="26">
        <v>134.9</v>
      </c>
      <c r="W14" s="27">
        <v>6.1</v>
      </c>
      <c r="X14" s="45">
        <v>0</v>
      </c>
    </row>
    <row r="15" spans="1:24" ht="15.75" x14ac:dyDescent="0.25">
      <c r="S15" s="23" t="s">
        <v>81</v>
      </c>
      <c r="T15" s="24" t="s">
        <v>82</v>
      </c>
      <c r="U15" s="25">
        <v>141</v>
      </c>
      <c r="V15" s="26">
        <v>134.9</v>
      </c>
      <c r="W15" s="27">
        <v>6.1</v>
      </c>
      <c r="X15" s="45">
        <v>0</v>
      </c>
    </row>
    <row r="16" spans="1:24" ht="15.75" x14ac:dyDescent="0.25">
      <c r="S16" s="23" t="s">
        <v>83</v>
      </c>
      <c r="T16" s="24" t="s">
        <v>84</v>
      </c>
      <c r="U16" s="25">
        <v>141</v>
      </c>
      <c r="V16" s="26">
        <v>134.9</v>
      </c>
      <c r="W16" s="27">
        <v>6.1</v>
      </c>
      <c r="X16" s="45">
        <v>0</v>
      </c>
    </row>
    <row r="17" spans="19:24" ht="16.5" thickBot="1" x14ac:dyDescent="0.3">
      <c r="S17" s="29" t="s">
        <v>85</v>
      </c>
      <c r="T17" s="30" t="s">
        <v>86</v>
      </c>
      <c r="U17" s="31">
        <v>141</v>
      </c>
      <c r="V17" s="26">
        <v>134.9</v>
      </c>
      <c r="W17" s="27">
        <v>6.1</v>
      </c>
      <c r="X17" s="46">
        <v>0</v>
      </c>
    </row>
    <row r="18" spans="19:24" ht="16.5" thickTop="1" x14ac:dyDescent="0.25">
      <c r="S18" s="17" t="s">
        <v>87</v>
      </c>
      <c r="T18" s="18" t="s">
        <v>88</v>
      </c>
      <c r="U18" s="19">
        <v>13.4</v>
      </c>
      <c r="V18" s="20">
        <v>0</v>
      </c>
      <c r="W18" s="21">
        <v>13.4</v>
      </c>
      <c r="X18" s="44">
        <v>0</v>
      </c>
    </row>
    <row r="19" spans="19:24" ht="15.75" x14ac:dyDescent="0.25">
      <c r="S19" s="23" t="s">
        <v>89</v>
      </c>
      <c r="T19" s="24" t="s">
        <v>90</v>
      </c>
      <c r="U19" s="25">
        <v>13.4</v>
      </c>
      <c r="V19" s="26">
        <v>0</v>
      </c>
      <c r="W19" s="27">
        <v>13.4</v>
      </c>
      <c r="X19" s="45">
        <v>0</v>
      </c>
    </row>
    <row r="20" spans="19:24" ht="15.75" x14ac:dyDescent="0.25">
      <c r="S20" s="23" t="s">
        <v>91</v>
      </c>
      <c r="T20" s="32" t="s">
        <v>92</v>
      </c>
      <c r="U20" s="33">
        <v>13.4</v>
      </c>
      <c r="V20" s="26">
        <v>0</v>
      </c>
      <c r="W20" s="27">
        <v>13.4</v>
      </c>
      <c r="X20" s="45">
        <v>0</v>
      </c>
    </row>
    <row r="21" spans="19:24" ht="15.75" x14ac:dyDescent="0.25">
      <c r="S21" s="23" t="s">
        <v>93</v>
      </c>
      <c r="T21" s="32" t="s">
        <v>94</v>
      </c>
      <c r="U21" s="33">
        <v>6.1</v>
      </c>
      <c r="V21" s="26">
        <v>0</v>
      </c>
      <c r="W21" s="27">
        <v>6.1</v>
      </c>
      <c r="X21" s="45">
        <v>0</v>
      </c>
    </row>
    <row r="22" spans="19:24" ht="15.75" x14ac:dyDescent="0.25">
      <c r="S22" s="23" t="s">
        <v>95</v>
      </c>
      <c r="T22" s="32" t="s">
        <v>96</v>
      </c>
      <c r="U22" s="33">
        <v>6.1</v>
      </c>
      <c r="V22" s="26">
        <v>0</v>
      </c>
      <c r="W22" s="27">
        <v>6.1</v>
      </c>
      <c r="X22" s="45">
        <v>0</v>
      </c>
    </row>
    <row r="23" spans="19:24" ht="15.75" x14ac:dyDescent="0.25">
      <c r="S23" s="23" t="s">
        <v>97</v>
      </c>
      <c r="T23" s="32" t="s">
        <v>98</v>
      </c>
      <c r="U23" s="33">
        <v>6.1</v>
      </c>
      <c r="V23" s="26">
        <v>0</v>
      </c>
      <c r="W23" s="27">
        <v>6.1</v>
      </c>
      <c r="X23" s="45">
        <v>0</v>
      </c>
    </row>
    <row r="24" spans="19:24" ht="16.5" thickBot="1" x14ac:dyDescent="0.3">
      <c r="S24" s="29" t="s">
        <v>99</v>
      </c>
      <c r="T24" s="34" t="s">
        <v>100</v>
      </c>
      <c r="U24" s="35">
        <v>6.1</v>
      </c>
      <c r="V24" s="41">
        <v>0</v>
      </c>
      <c r="W24" s="36">
        <v>6.1</v>
      </c>
      <c r="X24" s="46">
        <v>0</v>
      </c>
    </row>
    <row r="25" spans="19:24" ht="16.5" thickTop="1" x14ac:dyDescent="0.25">
      <c r="S25" s="37" t="s">
        <v>101</v>
      </c>
      <c r="T25" s="39" t="s">
        <v>102</v>
      </c>
      <c r="U25" s="49">
        <v>13.4</v>
      </c>
      <c r="V25" s="42">
        <v>0</v>
      </c>
      <c r="W25" s="38">
        <v>13.4</v>
      </c>
      <c r="X25" s="47">
        <v>0</v>
      </c>
    </row>
    <row r="26" spans="19:24" ht="15.75" x14ac:dyDescent="0.25">
      <c r="S26" s="37" t="s">
        <v>5</v>
      </c>
      <c r="T26" s="39" t="s">
        <v>103</v>
      </c>
      <c r="U26" s="49">
        <v>13.4</v>
      </c>
      <c r="V26" s="43">
        <v>0</v>
      </c>
      <c r="W26" s="38">
        <v>13.4</v>
      </c>
      <c r="X26" s="48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1E3D4-6FD4-415F-BCBE-DB224AC47C03}">
  <sheetPr codeName="Feuil3"/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31AA1-4239-4D1C-BF07-973909C2E19E}">
  <sheetPr codeName="Feuil2"/>
  <dimension ref="A1:BD72"/>
  <sheetViews>
    <sheetView tabSelected="1" workbookViewId="0">
      <selection activeCell="B72" sqref="B72"/>
    </sheetView>
  </sheetViews>
  <sheetFormatPr baseColWidth="10" defaultRowHeight="15" x14ac:dyDescent="0.25"/>
  <cols>
    <col min="1" max="1" width="19.7109375" style="54" customWidth="1"/>
    <col min="2" max="2" width="13.28515625" style="1" customWidth="1"/>
    <col min="3" max="3" width="13.42578125" style="1" customWidth="1"/>
    <col min="4" max="5" width="11.42578125" style="1"/>
    <col min="6" max="6" width="5.140625" style="1" bestFit="1" customWidth="1"/>
    <col min="7" max="7" width="13.42578125" style="1" customWidth="1"/>
    <col min="8" max="8" width="12.85546875" style="1" bestFit="1" customWidth="1"/>
    <col min="9" max="9" width="16.5703125" style="1" customWidth="1"/>
    <col min="10" max="10" width="11.42578125" style="2"/>
    <col min="11" max="11" width="11.42578125" style="1"/>
    <col min="12" max="12" width="16.28515625" style="1" customWidth="1"/>
    <col min="13" max="13" width="11.42578125" style="1"/>
    <col min="14" max="14" width="12.5703125" style="1" customWidth="1"/>
    <col min="15" max="15" width="15" style="40" customWidth="1"/>
    <col min="16" max="16" width="12.5703125" style="40" customWidth="1"/>
    <col min="17" max="17" width="14.7109375" style="40" customWidth="1"/>
    <col min="18" max="18" width="11.42578125" style="40"/>
    <col min="19" max="19" width="13.28515625" style="40" bestFit="1" customWidth="1"/>
    <col min="20" max="20" width="18.140625" style="40" customWidth="1"/>
    <col min="21" max="21" width="13" style="40" customWidth="1"/>
    <col min="22" max="22" width="11.42578125" style="40"/>
    <col min="23" max="23" width="15.5703125" style="40" customWidth="1"/>
    <col min="24" max="25" width="11.42578125" style="40"/>
    <col min="26" max="26" width="15.140625" style="40" customWidth="1"/>
    <col min="27" max="28" width="11.42578125" style="40"/>
    <col min="29" max="29" width="13.140625" style="40" customWidth="1"/>
    <col min="30" max="31" width="11.42578125" style="50"/>
    <col min="32" max="32" width="16.7109375" style="50" customWidth="1"/>
    <col min="33" max="33" width="13.85546875" style="1" customWidth="1"/>
    <col min="34" max="34" width="7.42578125" style="1" customWidth="1"/>
    <col min="35" max="35" width="11.42578125" style="1"/>
    <col min="36" max="36" width="12.42578125" style="2" customWidth="1"/>
    <col min="37" max="37" width="15.140625" style="2" customWidth="1"/>
    <col min="38" max="38" width="9" style="2" customWidth="1"/>
    <col min="39" max="39" width="13.28515625" style="2" customWidth="1"/>
    <col min="40" max="40" width="8.85546875" style="2" customWidth="1"/>
    <col min="41" max="41" width="11.5703125" style="1" bestFit="1" customWidth="1"/>
    <col min="42" max="50" width="11.42578125" style="1"/>
    <col min="51" max="51" width="15" style="7" customWidth="1"/>
    <col min="52" max="52" width="11.42578125" style="1"/>
    <col min="53" max="53" width="13.140625" style="1" customWidth="1"/>
    <col min="54" max="54" width="12.85546875" style="1" customWidth="1"/>
    <col min="55" max="55" width="13" style="1" customWidth="1"/>
    <col min="56" max="56" width="13.42578125" style="1" bestFit="1" customWidth="1"/>
    <col min="57" max="16384" width="11.42578125" style="1"/>
  </cols>
  <sheetData>
    <row r="1" spans="1:56" ht="31.5" customHeight="1" x14ac:dyDescent="0.25">
      <c r="B1" s="6">
        <v>2019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</row>
    <row r="2" spans="1:56" x14ac:dyDescent="0.25">
      <c r="A2" s="54">
        <v>1</v>
      </c>
      <c r="B2" s="1">
        <v>2</v>
      </c>
      <c r="C2" s="1">
        <v>3</v>
      </c>
      <c r="D2" s="54">
        <v>4</v>
      </c>
      <c r="E2" s="54">
        <v>5</v>
      </c>
      <c r="F2" s="54">
        <v>6</v>
      </c>
      <c r="G2" s="54">
        <v>7</v>
      </c>
      <c r="H2" s="54">
        <v>8</v>
      </c>
      <c r="I2" s="54">
        <v>9</v>
      </c>
      <c r="J2" s="54">
        <v>10</v>
      </c>
      <c r="K2" s="54">
        <v>11</v>
      </c>
      <c r="L2" s="54">
        <v>12</v>
      </c>
      <c r="M2" s="54">
        <v>13</v>
      </c>
      <c r="N2" s="54">
        <v>14</v>
      </c>
      <c r="O2" s="54">
        <v>15</v>
      </c>
      <c r="P2" s="54">
        <v>16</v>
      </c>
      <c r="Q2" s="54">
        <v>17</v>
      </c>
      <c r="R2" s="54">
        <v>18</v>
      </c>
      <c r="S2" s="54">
        <v>19</v>
      </c>
      <c r="T2" s="54">
        <v>20</v>
      </c>
      <c r="U2" s="54">
        <v>21</v>
      </c>
      <c r="V2" s="54">
        <v>22</v>
      </c>
      <c r="W2" s="54">
        <v>23</v>
      </c>
      <c r="X2" s="54">
        <v>24</v>
      </c>
      <c r="Y2" s="54">
        <v>25</v>
      </c>
      <c r="Z2" s="54">
        <v>26</v>
      </c>
      <c r="AA2" s="54">
        <v>27</v>
      </c>
      <c r="AB2" s="54">
        <v>28</v>
      </c>
      <c r="AC2" s="54">
        <v>29</v>
      </c>
      <c r="AD2" s="54">
        <v>30</v>
      </c>
      <c r="AE2" s="54">
        <v>31</v>
      </c>
      <c r="AF2" s="54">
        <v>32</v>
      </c>
      <c r="AG2" s="54">
        <v>33</v>
      </c>
      <c r="AH2" s="54">
        <v>34</v>
      </c>
      <c r="AI2" s="54">
        <v>35</v>
      </c>
      <c r="AJ2" s="54">
        <v>36</v>
      </c>
      <c r="AK2" s="54">
        <v>37</v>
      </c>
      <c r="AL2" s="54">
        <v>38</v>
      </c>
      <c r="AM2" s="54">
        <v>39</v>
      </c>
      <c r="AN2" s="54">
        <v>40</v>
      </c>
      <c r="AO2" s="54">
        <v>41</v>
      </c>
      <c r="AP2" s="54">
        <v>42</v>
      </c>
      <c r="AQ2" s="54">
        <v>43</v>
      </c>
      <c r="AR2" s="54">
        <v>44</v>
      </c>
      <c r="AS2" s="54">
        <v>45</v>
      </c>
      <c r="AT2" s="54">
        <v>46</v>
      </c>
      <c r="AU2" s="54">
        <v>47</v>
      </c>
      <c r="AV2" s="54">
        <v>48</v>
      </c>
      <c r="AW2" s="54">
        <v>49</v>
      </c>
      <c r="AX2" s="54">
        <v>50</v>
      </c>
      <c r="AY2" s="54">
        <v>51</v>
      </c>
      <c r="AZ2" s="54">
        <v>52</v>
      </c>
      <c r="BA2" s="54">
        <v>53</v>
      </c>
      <c r="BB2" s="54">
        <v>54</v>
      </c>
      <c r="BC2" s="54">
        <v>55</v>
      </c>
      <c r="BD2" s="54">
        <v>56</v>
      </c>
    </row>
    <row r="3" spans="1:56" ht="30" customHeight="1" x14ac:dyDescent="0.25">
      <c r="B3" s="52"/>
      <c r="C3" s="62" t="s">
        <v>119</v>
      </c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59" t="s">
        <v>114</v>
      </c>
      <c r="P3" s="59"/>
      <c r="Q3" s="59"/>
      <c r="R3" s="59"/>
      <c r="S3" s="59"/>
      <c r="T3" s="59"/>
      <c r="U3" s="60" t="s">
        <v>115</v>
      </c>
      <c r="V3" s="60"/>
      <c r="W3" s="60"/>
      <c r="X3" s="60"/>
      <c r="Y3" s="60"/>
      <c r="Z3" s="60"/>
      <c r="AA3" s="61" t="s">
        <v>117</v>
      </c>
      <c r="AB3" s="61"/>
      <c r="AC3" s="61"/>
      <c r="AD3" s="61"/>
      <c r="AE3" s="61"/>
      <c r="AF3" s="61"/>
      <c r="AG3" s="63" t="s">
        <v>120</v>
      </c>
      <c r="AH3" s="63"/>
      <c r="AI3" s="63"/>
      <c r="AJ3" s="63"/>
      <c r="AK3" s="63"/>
      <c r="AL3" s="63"/>
      <c r="AM3" s="63"/>
      <c r="AN3" s="63"/>
      <c r="AO3" s="63"/>
      <c r="AP3" s="67" t="s">
        <v>106</v>
      </c>
      <c r="AQ3" s="67"/>
      <c r="AR3" s="67"/>
      <c r="AS3" s="67"/>
      <c r="AT3" s="67"/>
      <c r="AU3" s="67"/>
      <c r="AV3" s="67"/>
      <c r="AW3" s="67"/>
      <c r="AX3" s="67"/>
      <c r="AY3" s="67"/>
      <c r="AZ3" s="67"/>
      <c r="BA3" s="58" t="s">
        <v>51</v>
      </c>
      <c r="BB3" s="58"/>
      <c r="BC3" s="58"/>
      <c r="BD3" s="58"/>
    </row>
    <row r="4" spans="1:56" s="53" customFormat="1" ht="48" customHeight="1" thickBot="1" x14ac:dyDescent="0.3">
      <c r="A4" s="55" t="s">
        <v>121</v>
      </c>
      <c r="B4" s="55" t="s">
        <v>20</v>
      </c>
      <c r="C4" s="55" t="s">
        <v>29</v>
      </c>
      <c r="D4" s="55" t="s">
        <v>21</v>
      </c>
      <c r="E4" s="55" t="s">
        <v>22</v>
      </c>
      <c r="F4" s="55" t="s">
        <v>23</v>
      </c>
      <c r="G4" s="55" t="s">
        <v>25</v>
      </c>
      <c r="H4" s="55" t="s">
        <v>26</v>
      </c>
      <c r="I4" s="55" t="s">
        <v>27</v>
      </c>
      <c r="J4" s="55" t="s">
        <v>28</v>
      </c>
      <c r="K4" s="55" t="s">
        <v>30</v>
      </c>
      <c r="L4" s="55" t="s">
        <v>31</v>
      </c>
      <c r="M4" s="55" t="s">
        <v>32</v>
      </c>
      <c r="N4" s="56" t="s">
        <v>24</v>
      </c>
      <c r="O4" s="56" t="s">
        <v>108</v>
      </c>
      <c r="P4" s="56" t="s">
        <v>109</v>
      </c>
      <c r="Q4" s="56" t="s">
        <v>110</v>
      </c>
      <c r="R4" s="56" t="s">
        <v>111</v>
      </c>
      <c r="S4" s="56" t="s">
        <v>112</v>
      </c>
      <c r="T4" s="56" t="s">
        <v>113</v>
      </c>
      <c r="U4" s="56" t="s">
        <v>116</v>
      </c>
      <c r="V4" s="56" t="s">
        <v>109</v>
      </c>
      <c r="W4" s="56" t="s">
        <v>110</v>
      </c>
      <c r="X4" s="56" t="s">
        <v>111</v>
      </c>
      <c r="Y4" s="56" t="s">
        <v>112</v>
      </c>
      <c r="Z4" s="56" t="s">
        <v>113</v>
      </c>
      <c r="AA4" s="56" t="s">
        <v>118</v>
      </c>
      <c r="AB4" s="56" t="s">
        <v>109</v>
      </c>
      <c r="AC4" s="56" t="s">
        <v>110</v>
      </c>
      <c r="AD4" s="56" t="s">
        <v>111</v>
      </c>
      <c r="AE4" s="56" t="s">
        <v>112</v>
      </c>
      <c r="AF4" s="56" t="s">
        <v>113</v>
      </c>
      <c r="AG4" s="56" t="s">
        <v>33</v>
      </c>
      <c r="AH4" s="56" t="s">
        <v>34</v>
      </c>
      <c r="AI4" s="55" t="s">
        <v>35</v>
      </c>
      <c r="AJ4" s="56" t="s">
        <v>38</v>
      </c>
      <c r="AK4" s="56" t="s">
        <v>36</v>
      </c>
      <c r="AL4" s="56" t="s">
        <v>39</v>
      </c>
      <c r="AM4" s="56" t="s">
        <v>37</v>
      </c>
      <c r="AN4" s="56" t="s">
        <v>40</v>
      </c>
      <c r="AO4" s="55" t="s">
        <v>41</v>
      </c>
      <c r="AP4" s="65" t="s">
        <v>42</v>
      </c>
      <c r="AQ4" s="65"/>
      <c r="AR4" s="64" t="s">
        <v>43</v>
      </c>
      <c r="AS4" s="64"/>
      <c r="AT4" s="66" t="s">
        <v>44</v>
      </c>
      <c r="AU4" s="66"/>
      <c r="AV4" s="65" t="s">
        <v>48</v>
      </c>
      <c r="AW4" s="65"/>
      <c r="AX4" s="64" t="s">
        <v>50</v>
      </c>
      <c r="AY4" s="64"/>
      <c r="AZ4" s="64"/>
      <c r="BA4" s="57" t="s">
        <v>104</v>
      </c>
      <c r="BB4" s="57" t="s">
        <v>52</v>
      </c>
      <c r="BC4" s="57" t="s">
        <v>105</v>
      </c>
      <c r="BD4" s="57" t="s">
        <v>107</v>
      </c>
    </row>
    <row r="5" spans="1:56" ht="19.5" thickTop="1" x14ac:dyDescent="0.25">
      <c r="A5" s="54" t="str">
        <f>CONCATENATE(UPPER(D5)," ",PROPER(E5))</f>
        <v xml:space="preserve"> </v>
      </c>
      <c r="Q5" s="9" t="str">
        <f t="shared" ref="Q5:Q62" si="0">IF(P5="","",_xlfn.NUMBERVALUE(P5))</f>
        <v/>
      </c>
      <c r="W5" s="9" t="str">
        <f t="shared" ref="W5:W63" si="1">IF(V5="","",_xlfn.NUMBERVALUE(V5))</f>
        <v/>
      </c>
      <c r="AC5" s="9" t="str">
        <f t="shared" ref="AC5:AC63" si="2">IF(AB5="","",_xlfn.NUMBERVALUE(AB5))</f>
        <v/>
      </c>
      <c r="AG5" s="3" t="str">
        <f t="shared" ref="AG5:AG26" si="3">IF(N5="","",YEAR(N5))</f>
        <v/>
      </c>
      <c r="AH5" s="3" t="str">
        <f t="shared" ref="AH5:AH36" si="4">IF(AG5="","",B$1-AG5)</f>
        <v/>
      </c>
      <c r="AI5" s="3" t="str">
        <f t="shared" ref="AI5:AI41" si="5">IF(AH5="","",IF(AH5&gt;=40,"Veteran",IF(AND(AH5&gt;=9,AH5&lt;11),"Benjamin",IF(AND(AH5&gt;=11,AH5&lt;13),"Minime",IF(AND(AH5&gt;=13,AH5&lt;15),"Cadet",IF(AND(AH5&gt;=15,AH5&lt;18),"Junior",IF(AND(AH5&gt;=18,AH5&lt;40),"Senior","Poussin")))))))</f>
        <v/>
      </c>
      <c r="AJ5" s="5" t="str">
        <f t="shared" ref="AJ5:AJ43" si="6">MID(AI5,1,1)</f>
        <v/>
      </c>
      <c r="AL5" s="4" t="str">
        <f t="shared" ref="AL5:AL43" si="7">MID(AK5,1,1)</f>
        <v/>
      </c>
      <c r="AN5" s="3" t="str">
        <f t="shared" ref="AN5:AN43" si="8">MID(AM5,1,1)</f>
        <v/>
      </c>
      <c r="AO5" s="3" t="str">
        <f t="shared" ref="AO5:AO53" si="9">IF(AL5="V","V",IF(AL5="B","B",CONCATENATE(AL5,AN5,AJ5)))</f>
        <v/>
      </c>
      <c r="AP5" s="10"/>
      <c r="AQ5" s="11" t="str">
        <f>IF(AP5="","",IF(AP5="oui",parametre!N$2,0))</f>
        <v/>
      </c>
      <c r="AS5" s="9" t="str">
        <f>IF(AR5="","",IF(AR5="non",0,IF(AR5="oui",IF(AI5="veteran",parametre!N$3,IF(AI5="senior",parametre!N$3,parametre!P$3)))))</f>
        <v/>
      </c>
      <c r="AU5" s="9" t="str">
        <f>IF(AT5="","",IF(AT5="oui",parametre!N$4,0))</f>
        <v/>
      </c>
      <c r="AW5" s="9" t="str">
        <f>IF(AV5="","",IF(AV5="oui",parametre!N25,0))</f>
        <v/>
      </c>
      <c r="AY5" s="9" t="str">
        <f t="shared" ref="AY5:AY49" si="10">IF(AX5="","",_xlfn.NUMBERVALUE(AX5))</f>
        <v/>
      </c>
      <c r="BA5" s="9" t="str">
        <f>IF(AO5="","",IF(AO5="v",parametre!U$25,IF(AO5="b",parametre!U$26,IF(AO5="tv",parametre!U$2,IF(AO5="ts",parametre!U$3,IF(AO5="tj",parametre!U$4,IF(AO5="tc",parametre!U$5,IF(AO5="tm",parametre!U$6,IF(AO5="tb",parametre!U$7,IF(AO5="tp",parametre!U$8,IF(AO5="plv",parametre!U$9,IF(AO5="pev",parametre!U$10,IF(AO5="pls",parametre!U$11,IF(AO5="pes",parametre!U$12,IF(AO5="pej",parametre!U$13,IF(AO5="pec",parametre!U$14,IF(AO5="pem",parametre!U$15,IF(AO5="peb",parametre!U$16,IF(AO5="pep",parametre!U$17,IF(AO5="ev",parametre!U$18,IF(AO5="es",parametre!U$19,IF(AO5="ej",parametre!U$20,IF(AO5="ec",parametre!U$21,IF(AO5="em",parametre!U$22,IF(AO5="eb",parametre!U$23,IF(AO5="ep",parametre!U$24,0))))))))))))))))))))))))))</f>
        <v/>
      </c>
      <c r="BB5" s="9" t="str">
        <f>IF(AO5="","",IF(AO5="v",parametre!V$25,IF(AO5="b",parametre!V$26,IF(AO5="tv",parametre!V$2,IF(AO5="ts",parametre!V$3,IF(AO5="tj",parametre!V$4,IF(AO5="tc",parametre!V$5,IF(AO5="tm",parametre!V$6,IF(AO5="tb",parametre!V$7,IF(AO5="tp",parametre!V$8,IF(AO5="plv",parametre!V$9,IF(AO5="pev",parametre!V$10,IF(AO5="pls",parametre!V$11,IF(AO5="pes",parametre!V$12,IF(AO5="pej",parametre!V$13,IF(AO5="pec",parametre!V$14,IF(AO5="pem",parametre!V$15,IF(AO5="peb",parametre!V$16,IF(AO5="pep",parametre!V$17,IF(AO5="ev",parametre!V$18,IF(AO5="es",parametre!V$19,IF(AO5="ej",parametre!V$20,IF(AO5="ec",parametre!V$21,IF(AO5="em",parametre!V$22,IF(AO5="eb",parametre!V$23,IF(AO5="ep",parametre!V$24,0))))))))))))))))))))))))))</f>
        <v/>
      </c>
      <c r="BC5" s="9" t="str">
        <f>IF(AO5="","",IF(AO5="v",parametre!W$25,IF(AO5="b",parametre!W$26,IF(AO5="tv",parametre!W$2,IF(AO5="ts",parametre!W$3,IF(AO5="tj",parametre!W$4,IF(AO5="tc",parametre!W$5,IF(AO5="tm",parametre!W$6,IF(AO5="tb",parametre!W$7,IF(AO5="tp",parametre!W$8,IF(AO5="plv",parametre!W$9,IF(AO5="pev",parametre!W$10,IF(AO5="pls",parametre!W$11,IF(AO5="pes",parametre!W$12,IF(AO5="pej",parametre!W$13,IF(AO5="pec",parametre!W$14,IF(AO5="pem",parametre!W$15,IF(AO5="peb",parametre!W$16,IF(AO5="pep",parametre!W$17,IF(AO5="ev",parametre!W$18,IF(AO5="es",parametre!W$19,IF(AO5="ej",parametre!W$20,IF(AO5="ec",parametre!W$21,IF(AO5="em",parametre!W$22,IF(AO5="eb",parametre!W$23,IF(AO5="ep",parametre!W$24,0))))))))))))))))))))))))))</f>
        <v/>
      </c>
      <c r="BD5" s="51" t="str">
        <f t="shared" ref="BD5:BD59" si="11">IF(AO5="","",AQ5+AS5+AU5-AW5-AY5+BA5)</f>
        <v/>
      </c>
    </row>
    <row r="6" spans="1:56" ht="18.75" x14ac:dyDescent="0.25">
      <c r="A6" s="54" t="str">
        <f t="shared" ref="A6:A69" si="12">CONCATENATE(UPPER(D6)," ",PROPER(E6))</f>
        <v xml:space="preserve"> </v>
      </c>
      <c r="Q6" s="9" t="str">
        <f t="shared" si="0"/>
        <v/>
      </c>
      <c r="W6" s="9" t="str">
        <f t="shared" si="1"/>
        <v/>
      </c>
      <c r="AC6" s="9" t="str">
        <f t="shared" si="2"/>
        <v/>
      </c>
      <c r="AG6" s="3" t="str">
        <f t="shared" si="3"/>
        <v/>
      </c>
      <c r="AH6" s="3" t="str">
        <f t="shared" si="4"/>
        <v/>
      </c>
      <c r="AI6" s="3" t="str">
        <f t="shared" si="5"/>
        <v/>
      </c>
      <c r="AJ6" s="5" t="str">
        <f t="shared" si="6"/>
        <v/>
      </c>
      <c r="AL6" s="4" t="str">
        <f t="shared" si="7"/>
        <v/>
      </c>
      <c r="AN6" s="3" t="str">
        <f t="shared" si="8"/>
        <v/>
      </c>
      <c r="AO6" s="3" t="str">
        <f t="shared" si="9"/>
        <v/>
      </c>
      <c r="AP6" s="10"/>
      <c r="AQ6" s="11" t="str">
        <f>IF(AP6="","",IF(AP6="oui",parametre!N$2,0))</f>
        <v/>
      </c>
      <c r="AS6" s="9" t="str">
        <f>IF(AR6="","",IF(AR6="non",0,IF(AR6="oui",IF(AI6="veteran",parametre!N$3,IF(AI6="senior",parametre!N$3,parametre!P$3)))))</f>
        <v/>
      </c>
      <c r="AU6" s="9" t="str">
        <f>IF(AT6="","",IF(AT6="oui",parametre!N$4,0))</f>
        <v/>
      </c>
      <c r="AW6" s="9" t="str">
        <f>IF(AV6="","",IF(AV6="oui",parametre!N26,0))</f>
        <v/>
      </c>
      <c r="AY6" s="9" t="str">
        <f t="shared" si="10"/>
        <v/>
      </c>
      <c r="BA6" s="9" t="str">
        <f>IF(AO6="","",IF(AO6="v",parametre!U$25,IF(AO6="b",parametre!U$26,IF(AO6="tv",parametre!U$2,IF(AO6="ts",parametre!U$3,IF(AO6="tj",parametre!U$4,IF(AO6="tc",parametre!U$5,IF(AO6="tm",parametre!U$6,IF(AO6="tb",parametre!U$7,IF(AO6="tp",parametre!U$8,IF(AO6="plv",parametre!U$9,IF(AO6="pev",parametre!U$10,IF(AO6="pls",parametre!U$11,IF(AO6="pes",parametre!U$12,IF(AO6="pej",parametre!U$13,IF(AO6="pec",parametre!U$14,IF(AO6="pem",parametre!U$15,IF(AO6="peb",parametre!U$16,IF(AO6="pep",parametre!U$17,IF(AO6="ev",parametre!U$18,IF(AO6="es",parametre!U$19,IF(AO6="ej",parametre!U$20,IF(AO6="ec",parametre!U$21,IF(AO6="em",parametre!U$22,IF(AO6="eb",parametre!U$23,IF(AO6="ep",parametre!U$24,0))))))))))))))))))))))))))</f>
        <v/>
      </c>
      <c r="BB6" s="9" t="str">
        <f>IF(AO6="","",IF(AO6="v",parametre!V$25,IF(AO6="b",parametre!V$26,IF(AO6="tv",parametre!V$2,IF(AO6="ts",parametre!V$3,IF(AO6="tj",parametre!V$4,IF(AO6="tc",parametre!V$5,IF(AO6="tm",parametre!V$6,IF(AO6="tb",parametre!V$7,IF(AO6="tp",parametre!V$8,IF(AO6="plv",parametre!V$9,IF(AO6="pev",parametre!V$10,IF(AO6="pls",parametre!V$11,IF(AO6="pes",parametre!V$12,IF(AO6="pej",parametre!V$13,IF(AO6="pec",parametre!V$14,IF(AO6="pem",parametre!V$15,IF(AO6="peb",parametre!V$16,IF(AO6="pep",parametre!V$17,IF(AO6="ev",parametre!V$18,IF(AO6="es",parametre!V$19,IF(AO6="ej",parametre!V$20,IF(AO6="ec",parametre!V$21,IF(AO6="em",parametre!V$22,IF(AO6="eb",parametre!V$23,IF(AO6="ep",parametre!V$24,0))))))))))))))))))))))))))</f>
        <v/>
      </c>
      <c r="BC6" s="9" t="str">
        <f>IF(AO6="","",IF(AO6="v",parametre!W$25,IF(AO6="b",parametre!W$26,IF(AO6="tv",parametre!W$2,IF(AO6="ts",parametre!W$3,IF(AO6="tj",parametre!W$4,IF(AO6="tc",parametre!W$5,IF(AO6="tm",parametre!W$6,IF(AO6="tb",parametre!W$7,IF(AO6="tp",parametre!W$8,IF(AO6="plv",parametre!W$9,IF(AO6="pev",parametre!W$10,IF(AO6="pls",parametre!W$11,IF(AO6="pes",parametre!W$12,IF(AO6="pej",parametre!W$13,IF(AO6="pec",parametre!W$14,IF(AO6="pem",parametre!W$15,IF(AO6="peb",parametre!W$16,IF(AO6="pep",parametre!W$17,IF(AO6="ev",parametre!W$18,IF(AO6="es",parametre!W$19,IF(AO6="ej",parametre!W$20,IF(AO6="ec",parametre!W$21,IF(AO6="em",parametre!W$22,IF(AO6="eb",parametre!W$23,IF(AO6="ep",parametre!W$24,0))))))))))))))))))))))))))</f>
        <v/>
      </c>
      <c r="BD6" s="51" t="str">
        <f t="shared" si="11"/>
        <v/>
      </c>
    </row>
    <row r="7" spans="1:56" ht="18.75" x14ac:dyDescent="0.25">
      <c r="A7" s="54" t="str">
        <f t="shared" si="12"/>
        <v xml:space="preserve"> </v>
      </c>
      <c r="Q7" s="9" t="str">
        <f t="shared" si="0"/>
        <v/>
      </c>
      <c r="W7" s="9" t="str">
        <f t="shared" si="1"/>
        <v/>
      </c>
      <c r="AC7" s="9" t="str">
        <f t="shared" si="2"/>
        <v/>
      </c>
      <c r="AG7" s="3" t="str">
        <f t="shared" si="3"/>
        <v/>
      </c>
      <c r="AH7" s="3" t="str">
        <f t="shared" si="4"/>
        <v/>
      </c>
      <c r="AI7" s="3" t="str">
        <f t="shared" si="5"/>
        <v/>
      </c>
      <c r="AJ7" s="5" t="str">
        <f t="shared" si="6"/>
        <v/>
      </c>
      <c r="AL7" s="4" t="str">
        <f t="shared" si="7"/>
        <v/>
      </c>
      <c r="AN7" s="3" t="str">
        <f t="shared" si="8"/>
        <v/>
      </c>
      <c r="AO7" s="3" t="str">
        <f t="shared" si="9"/>
        <v/>
      </c>
      <c r="AP7" s="10"/>
      <c r="AQ7" s="11" t="str">
        <f>IF(AP7="","",IF(AP7="oui",parametre!N$2,0))</f>
        <v/>
      </c>
      <c r="AS7" s="9" t="str">
        <f>IF(AR7="","",IF(AR7="non",0,IF(AR7="oui",IF(AI7="veteran",parametre!N$3,IF(AI7="senior",parametre!N$3,parametre!P$3)))))</f>
        <v/>
      </c>
      <c r="AU7" s="9" t="str">
        <f>IF(AT7="","",IF(AT7="oui",parametre!N$4,0))</f>
        <v/>
      </c>
      <c r="AW7" s="9" t="str">
        <f>IF(AV7="","",IF(AV7="oui",parametre!N27,0))</f>
        <v/>
      </c>
      <c r="AY7" s="9" t="str">
        <f t="shared" si="10"/>
        <v/>
      </c>
      <c r="BA7" s="9" t="str">
        <f>IF(AO7="","",IF(AO7="v",parametre!U$25,IF(AO7="b",parametre!U$26,IF(AO7="tv",parametre!U$2,IF(AO7="ts",parametre!U$3,IF(AO7="tj",parametre!U$4,IF(AO7="tc",parametre!U$5,IF(AO7="tm",parametre!U$6,IF(AO7="tb",parametre!U$7,IF(AO7="tp",parametre!U$8,IF(AO7="plv",parametre!U$9,IF(AO7="pev",parametre!U$10,IF(AO7="pls",parametre!U$11,IF(AO7="pes",parametre!U$12,IF(AO7="pej",parametre!U$13,IF(AO7="pec",parametre!U$14,IF(AO7="pem",parametre!U$15,IF(AO7="peb",parametre!U$16,IF(AO7="pep",parametre!U$17,IF(AO7="ev",parametre!U$18,IF(AO7="es",parametre!U$19,IF(AO7="ej",parametre!U$20,IF(AO7="ec",parametre!U$21,IF(AO7="em",parametre!U$22,IF(AO7="eb",parametre!U$23,IF(AO7="ep",parametre!U$24,0))))))))))))))))))))))))))</f>
        <v/>
      </c>
      <c r="BB7" s="9" t="str">
        <f>IF(AO7="","",IF(AO7="v",parametre!V$25,IF(AO7="b",parametre!V$26,IF(AO7="tv",parametre!V$2,IF(AO7="ts",parametre!V$3,IF(AO7="tj",parametre!V$4,IF(AO7="tc",parametre!V$5,IF(AO7="tm",parametre!V$6,IF(AO7="tb",parametre!V$7,IF(AO7="tp",parametre!V$8,IF(AO7="plv",parametre!V$9,IF(AO7="pev",parametre!V$10,IF(AO7="pls",parametre!V$11,IF(AO7="pes",parametre!V$12,IF(AO7="pej",parametre!V$13,IF(AO7="pec",parametre!V$14,IF(AO7="pem",parametre!V$15,IF(AO7="peb",parametre!V$16,IF(AO7="pep",parametre!V$17,IF(AO7="ev",parametre!V$18,IF(AO7="es",parametre!V$19,IF(AO7="ej",parametre!V$20,IF(AO7="ec",parametre!V$21,IF(AO7="em",parametre!V$22,IF(AO7="eb",parametre!V$23,IF(AO7="ep",parametre!V$24,0))))))))))))))))))))))))))</f>
        <v/>
      </c>
      <c r="BC7" s="9" t="str">
        <f>IF(AO7="","",IF(AO7="v",parametre!W$25,IF(AO7="b",parametre!W$26,IF(AO7="tv",parametre!W$2,IF(AO7="ts",parametre!W$3,IF(AO7="tj",parametre!W$4,IF(AO7="tc",parametre!W$5,IF(AO7="tm",parametre!W$6,IF(AO7="tb",parametre!W$7,IF(AO7="tp",parametre!W$8,IF(AO7="plv",parametre!W$9,IF(AO7="pev",parametre!W$10,IF(AO7="pls",parametre!W$11,IF(AO7="pes",parametre!W$12,IF(AO7="pej",parametre!W$13,IF(AO7="pec",parametre!W$14,IF(AO7="pem",parametre!W$15,IF(AO7="peb",parametre!W$16,IF(AO7="pep",parametre!W$17,IF(AO7="ev",parametre!W$18,IF(AO7="es",parametre!W$19,IF(AO7="ej",parametre!W$20,IF(AO7="ec",parametre!W$21,IF(AO7="em",parametre!W$22,IF(AO7="eb",parametre!W$23,IF(AO7="ep",parametre!W$24,0))))))))))))))))))))))))))</f>
        <v/>
      </c>
      <c r="BD7" s="51" t="str">
        <f t="shared" si="11"/>
        <v/>
      </c>
    </row>
    <row r="8" spans="1:56" ht="18.75" x14ac:dyDescent="0.25">
      <c r="A8" s="54" t="str">
        <f t="shared" si="12"/>
        <v xml:space="preserve"> </v>
      </c>
      <c r="Q8" s="9" t="str">
        <f t="shared" si="0"/>
        <v/>
      </c>
      <c r="W8" s="9" t="str">
        <f t="shared" si="1"/>
        <v/>
      </c>
      <c r="AC8" s="9" t="str">
        <f t="shared" si="2"/>
        <v/>
      </c>
      <c r="AG8" s="3" t="str">
        <f t="shared" si="3"/>
        <v/>
      </c>
      <c r="AH8" s="3" t="str">
        <f t="shared" si="4"/>
        <v/>
      </c>
      <c r="AI8" s="3" t="str">
        <f t="shared" si="5"/>
        <v/>
      </c>
      <c r="AJ8" s="5" t="str">
        <f t="shared" si="6"/>
        <v/>
      </c>
      <c r="AL8" s="4" t="str">
        <f t="shared" si="7"/>
        <v/>
      </c>
      <c r="AN8" s="3" t="str">
        <f t="shared" si="8"/>
        <v/>
      </c>
      <c r="AO8" s="3" t="str">
        <f t="shared" si="9"/>
        <v/>
      </c>
      <c r="AP8" s="10"/>
      <c r="AQ8" s="11" t="str">
        <f>IF(AP8="","",IF(AP8="oui",parametre!N$2,0))</f>
        <v/>
      </c>
      <c r="AS8" s="9" t="str">
        <f>IF(AR8="","",IF(AR8="non",0,IF(AR8="oui",IF(AI8="veteran",parametre!N$3,IF(AI8="senior",parametre!N$3,parametre!P$3)))))</f>
        <v/>
      </c>
      <c r="AU8" s="9" t="str">
        <f>IF(AT8="","",IF(AT8="oui",parametre!N$4,0))</f>
        <v/>
      </c>
      <c r="AW8" s="9" t="str">
        <f>IF(AV8="","",IF(AV8="oui",parametre!N28,0))</f>
        <v/>
      </c>
      <c r="AY8" s="9" t="str">
        <f t="shared" si="10"/>
        <v/>
      </c>
      <c r="BA8" s="9" t="str">
        <f>IF(AO8="","",IF(AO8="v",parametre!U$25,IF(AO8="b",parametre!U$26,IF(AO8="tv",parametre!U$2,IF(AO8="ts",parametre!U$3,IF(AO8="tj",parametre!U$4,IF(AO8="tc",parametre!U$5,IF(AO8="tm",parametre!U$6,IF(AO8="tb",parametre!U$7,IF(AO8="tp",parametre!U$8,IF(AO8="plv",parametre!U$9,IF(AO8="pev",parametre!U$10,IF(AO8="pls",parametre!U$11,IF(AO8="pes",parametre!U$12,IF(AO8="pej",parametre!U$13,IF(AO8="pec",parametre!U$14,IF(AO8="pem",parametre!U$15,IF(AO8="peb",parametre!U$16,IF(AO8="pep",parametre!U$17,IF(AO8="ev",parametre!U$18,IF(AO8="es",parametre!U$19,IF(AO8="ej",parametre!U$20,IF(AO8="ec",parametre!U$21,IF(AO8="em",parametre!U$22,IF(AO8="eb",parametre!U$23,IF(AO8="ep",parametre!U$24,0))))))))))))))))))))))))))</f>
        <v/>
      </c>
      <c r="BB8" s="9" t="str">
        <f>IF(AO8="","",IF(AO8="v",parametre!V$25,IF(AO8="b",parametre!V$26,IF(AO8="tv",parametre!V$2,IF(AO8="ts",parametre!V$3,IF(AO8="tj",parametre!V$4,IF(AO8="tc",parametre!V$5,IF(AO8="tm",parametre!V$6,IF(AO8="tb",parametre!V$7,IF(AO8="tp",parametre!V$8,IF(AO8="plv",parametre!V$9,IF(AO8="pev",parametre!V$10,IF(AO8="pls",parametre!V$11,IF(AO8="pes",parametre!V$12,IF(AO8="pej",parametre!V$13,IF(AO8="pec",parametre!V$14,IF(AO8="pem",parametre!V$15,IF(AO8="peb",parametre!V$16,IF(AO8="pep",parametre!V$17,IF(AO8="ev",parametre!V$18,IF(AO8="es",parametre!V$19,IF(AO8="ej",parametre!V$20,IF(AO8="ec",parametre!V$21,IF(AO8="em",parametre!V$22,IF(AO8="eb",parametre!V$23,IF(AO8="ep",parametre!V$24,0))))))))))))))))))))))))))</f>
        <v/>
      </c>
      <c r="BC8" s="9" t="str">
        <f>IF(AO8="","",IF(AO8="v",parametre!W$25,IF(AO8="b",parametre!W$26,IF(AO8="tv",parametre!W$2,IF(AO8="ts",parametre!W$3,IF(AO8="tj",parametre!W$4,IF(AO8="tc",parametre!W$5,IF(AO8="tm",parametre!W$6,IF(AO8="tb",parametre!W$7,IF(AO8="tp",parametre!W$8,IF(AO8="plv",parametre!W$9,IF(AO8="pev",parametre!W$10,IF(AO8="pls",parametre!W$11,IF(AO8="pes",parametre!W$12,IF(AO8="pej",parametre!W$13,IF(AO8="pec",parametre!W$14,IF(AO8="pem",parametre!W$15,IF(AO8="peb",parametre!W$16,IF(AO8="pep",parametre!W$17,IF(AO8="ev",parametre!W$18,IF(AO8="es",parametre!W$19,IF(AO8="ej",parametre!W$20,IF(AO8="ec",parametre!W$21,IF(AO8="em",parametre!W$22,IF(AO8="eb",parametre!W$23,IF(AO8="ep",parametre!W$24,0))))))))))))))))))))))))))</f>
        <v/>
      </c>
      <c r="BD8" s="51" t="str">
        <f t="shared" si="11"/>
        <v/>
      </c>
    </row>
    <row r="9" spans="1:56" ht="18.75" x14ac:dyDescent="0.25">
      <c r="A9" s="54" t="str">
        <f t="shared" si="12"/>
        <v xml:space="preserve"> </v>
      </c>
      <c r="Q9" s="9" t="str">
        <f t="shared" si="0"/>
        <v/>
      </c>
      <c r="W9" s="9" t="str">
        <f t="shared" si="1"/>
        <v/>
      </c>
      <c r="AC9" s="9" t="str">
        <f t="shared" si="2"/>
        <v/>
      </c>
      <c r="AG9" s="3" t="str">
        <f t="shared" si="3"/>
        <v/>
      </c>
      <c r="AH9" s="3" t="str">
        <f t="shared" si="4"/>
        <v/>
      </c>
      <c r="AI9" s="3" t="str">
        <f t="shared" si="5"/>
        <v/>
      </c>
      <c r="AJ9" s="5" t="str">
        <f t="shared" si="6"/>
        <v/>
      </c>
      <c r="AL9" s="4" t="str">
        <f t="shared" si="7"/>
        <v/>
      </c>
      <c r="AN9" s="3" t="str">
        <f t="shared" si="8"/>
        <v/>
      </c>
      <c r="AO9" s="3" t="str">
        <f t="shared" si="9"/>
        <v/>
      </c>
      <c r="AP9" s="10"/>
      <c r="AQ9" s="11" t="str">
        <f>IF(AP9="","",IF(AP9="oui",parametre!N$2,0))</f>
        <v/>
      </c>
      <c r="AS9" s="9" t="str">
        <f>IF(AR9="","",IF(AR9="non",0,IF(AR9="oui",IF(AI9="veteran",parametre!N$3,IF(AI9="senior",parametre!N$3,parametre!P$3)))))</f>
        <v/>
      </c>
      <c r="AU9" s="9" t="str">
        <f>IF(AT9="","",IF(AT9="oui",parametre!N$4,0))</f>
        <v/>
      </c>
      <c r="AW9" s="9" t="str">
        <f>IF(AV9="","",IF(AV9="oui",parametre!N29,0))</f>
        <v/>
      </c>
      <c r="AY9" s="9" t="str">
        <f t="shared" si="10"/>
        <v/>
      </c>
      <c r="BA9" s="9" t="str">
        <f>IF(AO9="","",IF(AO9="v",parametre!U$25,IF(AO9="b",parametre!U$26,IF(AO9="tv",parametre!U$2,IF(AO9="ts",parametre!U$3,IF(AO9="tj",parametre!U$4,IF(AO9="tc",parametre!U$5,IF(AO9="tm",parametre!U$6,IF(AO9="tb",parametre!U$7,IF(AO9="tp",parametre!U$8,IF(AO9="plv",parametre!U$9,IF(AO9="pev",parametre!U$10,IF(AO9="pls",parametre!U$11,IF(AO9="pes",parametre!U$12,IF(AO9="pej",parametre!U$13,IF(AO9="pec",parametre!U$14,IF(AO9="pem",parametre!U$15,IF(AO9="peb",parametre!U$16,IF(AO9="pep",parametre!U$17,IF(AO9="ev",parametre!U$18,IF(AO9="es",parametre!U$19,IF(AO9="ej",parametre!U$20,IF(AO9="ec",parametre!U$21,IF(AO9="em",parametre!U$22,IF(AO9="eb",parametre!U$23,IF(AO9="ep",parametre!U$24,0))))))))))))))))))))))))))</f>
        <v/>
      </c>
      <c r="BB9" s="9" t="str">
        <f>IF(AO9="","",IF(AO9="v",parametre!V$25,IF(AO9="b",parametre!V$26,IF(AO9="tv",parametre!V$2,IF(AO9="ts",parametre!V$3,IF(AO9="tj",parametre!V$4,IF(AO9="tc",parametre!V$5,IF(AO9="tm",parametre!V$6,IF(AO9="tb",parametre!V$7,IF(AO9="tp",parametre!V$8,IF(AO9="plv",parametre!V$9,IF(AO9="pev",parametre!V$10,IF(AO9="pls",parametre!V$11,IF(AO9="pes",parametre!V$12,IF(AO9="pej",parametre!V$13,IF(AO9="pec",parametre!V$14,IF(AO9="pem",parametre!V$15,IF(AO9="peb",parametre!V$16,IF(AO9="pep",parametre!V$17,IF(AO9="ev",parametre!V$18,IF(AO9="es",parametre!V$19,IF(AO9="ej",parametre!V$20,IF(AO9="ec",parametre!V$21,IF(AO9="em",parametre!V$22,IF(AO9="eb",parametre!V$23,IF(AO9="ep",parametre!V$24,0))))))))))))))))))))))))))</f>
        <v/>
      </c>
      <c r="BC9" s="9" t="str">
        <f>IF(AO9="","",IF(AO9="v",parametre!W$25,IF(AO9="b",parametre!W$26,IF(AO9="tv",parametre!W$2,IF(AO9="ts",parametre!W$3,IF(AO9="tj",parametre!W$4,IF(AO9="tc",parametre!W$5,IF(AO9="tm",parametre!W$6,IF(AO9="tb",parametre!W$7,IF(AO9="tp",parametre!W$8,IF(AO9="plv",parametre!W$9,IF(AO9="pev",parametre!W$10,IF(AO9="pls",parametre!W$11,IF(AO9="pes",parametre!W$12,IF(AO9="pej",parametre!W$13,IF(AO9="pec",parametre!W$14,IF(AO9="pem",parametre!W$15,IF(AO9="peb",parametre!W$16,IF(AO9="pep",parametre!W$17,IF(AO9="ev",parametre!W$18,IF(AO9="es",parametre!W$19,IF(AO9="ej",parametre!W$20,IF(AO9="ec",parametre!W$21,IF(AO9="em",parametre!W$22,IF(AO9="eb",parametre!W$23,IF(AO9="ep",parametre!W$24,0))))))))))))))))))))))))))</f>
        <v/>
      </c>
      <c r="BD9" s="51" t="str">
        <f t="shared" si="11"/>
        <v/>
      </c>
    </row>
    <row r="10" spans="1:56" ht="18.75" x14ac:dyDescent="0.25">
      <c r="A10" s="54" t="str">
        <f t="shared" si="12"/>
        <v xml:space="preserve"> </v>
      </c>
      <c r="Q10" s="9" t="str">
        <f t="shared" si="0"/>
        <v/>
      </c>
      <c r="W10" s="9" t="str">
        <f t="shared" si="1"/>
        <v/>
      </c>
      <c r="AC10" s="9" t="str">
        <f t="shared" si="2"/>
        <v/>
      </c>
      <c r="AG10" s="3" t="str">
        <f t="shared" si="3"/>
        <v/>
      </c>
      <c r="AH10" s="3" t="str">
        <f t="shared" si="4"/>
        <v/>
      </c>
      <c r="AI10" s="3" t="str">
        <f t="shared" si="5"/>
        <v/>
      </c>
      <c r="AJ10" s="5" t="str">
        <f t="shared" si="6"/>
        <v/>
      </c>
      <c r="AL10" s="4" t="str">
        <f t="shared" si="7"/>
        <v/>
      </c>
      <c r="AN10" s="3" t="str">
        <f t="shared" si="8"/>
        <v/>
      </c>
      <c r="AO10" s="3" t="str">
        <f t="shared" si="9"/>
        <v/>
      </c>
      <c r="AP10" s="10"/>
      <c r="AQ10" s="11" t="str">
        <f>IF(AP10="","",IF(AP10="oui",parametre!N$2,0))</f>
        <v/>
      </c>
      <c r="AS10" s="9" t="str">
        <f>IF(AR10="","",IF(AR10="non",0,IF(AR10="oui",IF(AI10="veteran",parametre!N$3,IF(AI10="senior",parametre!N$3,parametre!P$3)))))</f>
        <v/>
      </c>
      <c r="AU10" s="9" t="str">
        <f>IF(AT10="","",IF(AT10="oui",parametre!N$4,0))</f>
        <v/>
      </c>
      <c r="AW10" s="9" t="str">
        <f>IF(AV10="","",IF(AV10="oui",parametre!N30,0))</f>
        <v/>
      </c>
      <c r="AY10" s="9" t="str">
        <f t="shared" si="10"/>
        <v/>
      </c>
      <c r="BA10" s="9" t="str">
        <f>IF(AO10="","",IF(AO10="v",parametre!U$25,IF(AO10="b",parametre!U$26,IF(AO10="tv",parametre!U$2,IF(AO10="ts",parametre!U$3,IF(AO10="tj",parametre!U$4,IF(AO10="tc",parametre!U$5,IF(AO10="tm",parametre!U$6,IF(AO10="tb",parametre!U$7,IF(AO10="tp",parametre!U$8,IF(AO10="plv",parametre!U$9,IF(AO10="pev",parametre!U$10,IF(AO10="pls",parametre!U$11,IF(AO10="pes",parametre!U$12,IF(AO10="pej",parametre!U$13,IF(AO10="pec",parametre!U$14,IF(AO10="pem",parametre!U$15,IF(AO10="peb",parametre!U$16,IF(AO10="pep",parametre!U$17,IF(AO10="ev",parametre!U$18,IF(AO10="es",parametre!U$19,IF(AO10="ej",parametre!U$20,IF(AO10="ec",parametre!U$21,IF(AO10="em",parametre!U$22,IF(AO10="eb",parametre!U$23,IF(AO10="ep",parametre!U$24,0))))))))))))))))))))))))))</f>
        <v/>
      </c>
      <c r="BB10" s="9" t="str">
        <f>IF(AO10="","",IF(AO10="v",parametre!V$25,IF(AO10="b",parametre!V$26,IF(AO10="tv",parametre!V$2,IF(AO10="ts",parametre!V$3,IF(AO10="tj",parametre!V$4,IF(AO10="tc",parametre!V$5,IF(AO10="tm",parametre!V$6,IF(AO10="tb",parametre!V$7,IF(AO10="tp",parametre!V$8,IF(AO10="plv",parametre!V$9,IF(AO10="pev",parametre!V$10,IF(AO10="pls",parametre!V$11,IF(AO10="pes",parametre!V$12,IF(AO10="pej",parametre!V$13,IF(AO10="pec",parametre!V$14,IF(AO10="pem",parametre!V$15,IF(AO10="peb",parametre!V$16,IF(AO10="pep",parametre!V$17,IF(AO10="ev",parametre!V$18,IF(AO10="es",parametre!V$19,IF(AO10="ej",parametre!V$20,IF(AO10="ec",parametre!V$21,IF(AO10="em",parametre!V$22,IF(AO10="eb",parametre!V$23,IF(AO10="ep",parametre!V$24,0))))))))))))))))))))))))))</f>
        <v/>
      </c>
      <c r="BC10" s="9" t="str">
        <f>IF(AO10="","",IF(AO10="v",parametre!W$25,IF(AO10="b",parametre!W$26,IF(AO10="tv",parametre!W$2,IF(AO10="ts",parametre!W$3,IF(AO10="tj",parametre!W$4,IF(AO10="tc",parametre!W$5,IF(AO10="tm",parametre!W$6,IF(AO10="tb",parametre!W$7,IF(AO10="tp",parametre!W$8,IF(AO10="plv",parametre!W$9,IF(AO10="pev",parametre!W$10,IF(AO10="pls",parametre!W$11,IF(AO10="pes",parametre!W$12,IF(AO10="pej",parametre!W$13,IF(AO10="pec",parametre!W$14,IF(AO10="pem",parametre!W$15,IF(AO10="peb",parametre!W$16,IF(AO10="pep",parametre!W$17,IF(AO10="ev",parametre!W$18,IF(AO10="es",parametre!W$19,IF(AO10="ej",parametre!W$20,IF(AO10="ec",parametre!W$21,IF(AO10="em",parametre!W$22,IF(AO10="eb",parametre!W$23,IF(AO10="ep",parametre!W$24,0))))))))))))))))))))))))))</f>
        <v/>
      </c>
      <c r="BD10" s="51" t="str">
        <f t="shared" si="11"/>
        <v/>
      </c>
    </row>
    <row r="11" spans="1:56" ht="18.75" x14ac:dyDescent="0.25">
      <c r="A11" s="54" t="str">
        <f t="shared" si="12"/>
        <v xml:space="preserve"> </v>
      </c>
      <c r="Q11" s="9" t="str">
        <f t="shared" si="0"/>
        <v/>
      </c>
      <c r="W11" s="9" t="str">
        <f t="shared" si="1"/>
        <v/>
      </c>
      <c r="AC11" s="9" t="str">
        <f t="shared" si="2"/>
        <v/>
      </c>
      <c r="AG11" s="3" t="str">
        <f t="shared" si="3"/>
        <v/>
      </c>
      <c r="AH11" s="3" t="str">
        <f t="shared" si="4"/>
        <v/>
      </c>
      <c r="AI11" s="3" t="str">
        <f t="shared" si="5"/>
        <v/>
      </c>
      <c r="AJ11" s="5" t="str">
        <f t="shared" si="6"/>
        <v/>
      </c>
      <c r="AL11" s="4" t="str">
        <f t="shared" si="7"/>
        <v/>
      </c>
      <c r="AN11" s="3" t="str">
        <f t="shared" si="8"/>
        <v/>
      </c>
      <c r="AO11" s="3" t="str">
        <f t="shared" si="9"/>
        <v/>
      </c>
      <c r="AP11" s="10"/>
      <c r="AQ11" s="11" t="str">
        <f>IF(AP11="","",IF(AP11="oui",parametre!N$2,0))</f>
        <v/>
      </c>
      <c r="AS11" s="9" t="str">
        <f>IF(AR11="","",IF(AR11="non",0,IF(AR11="oui",IF(AI11="veteran",parametre!N$3,IF(AI11="senior",parametre!N$3,parametre!P$3)))))</f>
        <v/>
      </c>
      <c r="AU11" s="9" t="str">
        <f>IF(AT11="","",IF(AT11="oui",parametre!N$4,0))</f>
        <v/>
      </c>
      <c r="AW11" s="9" t="str">
        <f>IF(AV11="","",IF(AV11="oui",parametre!N31,0))</f>
        <v/>
      </c>
      <c r="AY11" s="9" t="str">
        <f t="shared" si="10"/>
        <v/>
      </c>
      <c r="BA11" s="9" t="str">
        <f>IF(AO11="","",IF(AO11="v",parametre!U$25,IF(AO11="b",parametre!U$26,IF(AO11="tv",parametre!U$2,IF(AO11="ts",parametre!U$3,IF(AO11="tj",parametre!U$4,IF(AO11="tc",parametre!U$5,IF(AO11="tm",parametre!U$6,IF(AO11="tb",parametre!U$7,IF(AO11="tp",parametre!U$8,IF(AO11="plv",parametre!U$9,IF(AO11="pev",parametre!U$10,IF(AO11="pls",parametre!U$11,IF(AO11="pes",parametre!U$12,IF(AO11="pej",parametre!U$13,IF(AO11="pec",parametre!U$14,IF(AO11="pem",parametre!U$15,IF(AO11="peb",parametre!U$16,IF(AO11="pep",parametre!U$17,IF(AO11="ev",parametre!U$18,IF(AO11="es",parametre!U$19,IF(AO11="ej",parametre!U$20,IF(AO11="ec",parametre!U$21,IF(AO11="em",parametre!U$22,IF(AO11="eb",parametre!U$23,IF(AO11="ep",parametre!U$24,0))))))))))))))))))))))))))</f>
        <v/>
      </c>
      <c r="BB11" s="9" t="str">
        <f>IF(AO11="","",IF(AO11="v",parametre!V$25,IF(AO11="b",parametre!V$26,IF(AO11="tv",parametre!V$2,IF(AO11="ts",parametre!V$3,IF(AO11="tj",parametre!V$4,IF(AO11="tc",parametre!V$5,IF(AO11="tm",parametre!V$6,IF(AO11="tb",parametre!V$7,IF(AO11="tp",parametre!V$8,IF(AO11="plv",parametre!V$9,IF(AO11="pev",parametre!V$10,IF(AO11="pls",parametre!V$11,IF(AO11="pes",parametre!V$12,IF(AO11="pej",parametre!V$13,IF(AO11="pec",parametre!V$14,IF(AO11="pem",parametre!V$15,IF(AO11="peb",parametre!V$16,IF(AO11="pep",parametre!V$17,IF(AO11="ev",parametre!V$18,IF(AO11="es",parametre!V$19,IF(AO11="ej",parametre!V$20,IF(AO11="ec",parametre!V$21,IF(AO11="em",parametre!V$22,IF(AO11="eb",parametre!V$23,IF(AO11="ep",parametre!V$24,0))))))))))))))))))))))))))</f>
        <v/>
      </c>
      <c r="BC11" s="9" t="str">
        <f>IF(AO11="","",IF(AO11="v",parametre!W$25,IF(AO11="b",parametre!W$26,IF(AO11="tv",parametre!W$2,IF(AO11="ts",parametre!W$3,IF(AO11="tj",parametre!W$4,IF(AO11="tc",parametre!W$5,IF(AO11="tm",parametre!W$6,IF(AO11="tb",parametre!W$7,IF(AO11="tp",parametre!W$8,IF(AO11="plv",parametre!W$9,IF(AO11="pev",parametre!W$10,IF(AO11="pls",parametre!W$11,IF(AO11="pes",parametre!W$12,IF(AO11="pej",parametre!W$13,IF(AO11="pec",parametre!W$14,IF(AO11="pem",parametre!W$15,IF(AO11="peb",parametre!W$16,IF(AO11="pep",parametre!W$17,IF(AO11="ev",parametre!W$18,IF(AO11="es",parametre!W$19,IF(AO11="ej",parametre!W$20,IF(AO11="ec",parametre!W$21,IF(AO11="em",parametre!W$22,IF(AO11="eb",parametre!W$23,IF(AO11="ep",parametre!W$24,0))))))))))))))))))))))))))</f>
        <v/>
      </c>
      <c r="BD11" s="51" t="str">
        <f t="shared" si="11"/>
        <v/>
      </c>
    </row>
    <row r="12" spans="1:56" ht="18.75" x14ac:dyDescent="0.25">
      <c r="A12" s="54" t="str">
        <f t="shared" si="12"/>
        <v xml:space="preserve"> </v>
      </c>
      <c r="Q12" s="9" t="str">
        <f t="shared" si="0"/>
        <v/>
      </c>
      <c r="W12" s="9" t="str">
        <f t="shared" si="1"/>
        <v/>
      </c>
      <c r="AC12" s="9" t="str">
        <f t="shared" si="2"/>
        <v/>
      </c>
      <c r="AG12" s="3" t="str">
        <f t="shared" si="3"/>
        <v/>
      </c>
      <c r="AH12" s="3" t="str">
        <f t="shared" si="4"/>
        <v/>
      </c>
      <c r="AI12" s="3" t="str">
        <f t="shared" si="5"/>
        <v/>
      </c>
      <c r="AJ12" s="5" t="str">
        <f t="shared" si="6"/>
        <v/>
      </c>
      <c r="AL12" s="4" t="str">
        <f t="shared" si="7"/>
        <v/>
      </c>
      <c r="AN12" s="3" t="str">
        <f t="shared" si="8"/>
        <v/>
      </c>
      <c r="AO12" s="3" t="str">
        <f t="shared" si="9"/>
        <v/>
      </c>
      <c r="AP12" s="10"/>
      <c r="AQ12" s="11" t="str">
        <f>IF(AP12="","",IF(AP12="oui",parametre!N$2,0))</f>
        <v/>
      </c>
      <c r="AS12" s="9" t="str">
        <f>IF(AR12="","",IF(AR12="non",0,IF(AR12="oui",IF(AI12="veteran",parametre!N$3,IF(AI12="senior",parametre!N$3,parametre!P$3)))))</f>
        <v/>
      </c>
      <c r="AU12" s="9" t="str">
        <f>IF(AT12="","",IF(AT12="oui",parametre!N$4,0))</f>
        <v/>
      </c>
      <c r="AW12" s="9" t="str">
        <f>IF(AV12="","",IF(AV12="oui",parametre!N32,0))</f>
        <v/>
      </c>
      <c r="AY12" s="9" t="str">
        <f t="shared" si="10"/>
        <v/>
      </c>
      <c r="BA12" s="9" t="str">
        <f>IF(AO12="","",IF(AO12="v",parametre!U$25,IF(AO12="b",parametre!U$26,IF(AO12="tv",parametre!U$2,IF(AO12="ts",parametre!U$3,IF(AO12="tj",parametre!U$4,IF(AO12="tc",parametre!U$5,IF(AO12="tm",parametre!U$6,IF(AO12="tb",parametre!U$7,IF(AO12="tp",parametre!U$8,IF(AO12="plv",parametre!U$9,IF(AO12="pev",parametre!U$10,IF(AO12="pls",parametre!U$11,IF(AO12="pes",parametre!U$12,IF(AO12="pej",parametre!U$13,IF(AO12="pec",parametre!U$14,IF(AO12="pem",parametre!U$15,IF(AO12="peb",parametre!U$16,IF(AO12="pep",parametre!U$17,IF(AO12="ev",parametre!U$18,IF(AO12="es",parametre!U$19,IF(AO12="ej",parametre!U$20,IF(AO12="ec",parametre!U$21,IF(AO12="em",parametre!U$22,IF(AO12="eb",parametre!U$23,IF(AO12="ep",parametre!U$24,0))))))))))))))))))))))))))</f>
        <v/>
      </c>
      <c r="BB12" s="9" t="str">
        <f>IF(AO12="","",IF(AO12="v",parametre!V$25,IF(AO12="b",parametre!V$26,IF(AO12="tv",parametre!V$2,IF(AO12="ts",parametre!V$3,IF(AO12="tj",parametre!V$4,IF(AO12="tc",parametre!V$5,IF(AO12="tm",parametre!V$6,IF(AO12="tb",parametre!V$7,IF(AO12="tp",parametre!V$8,IF(AO12="plv",parametre!V$9,IF(AO12="pev",parametre!V$10,IF(AO12="pls",parametre!V$11,IF(AO12="pes",parametre!V$12,IF(AO12="pej",parametre!V$13,IF(AO12="pec",parametre!V$14,IF(AO12="pem",parametre!V$15,IF(AO12="peb",parametre!V$16,IF(AO12="pep",parametre!V$17,IF(AO12="ev",parametre!V$18,IF(AO12="es",parametre!V$19,IF(AO12="ej",parametre!V$20,IF(AO12="ec",parametre!V$21,IF(AO12="em",parametre!V$22,IF(AO12="eb",parametre!V$23,IF(AO12="ep",parametre!V$24,0))))))))))))))))))))))))))</f>
        <v/>
      </c>
      <c r="BC12" s="9" t="str">
        <f>IF(AO12="","",IF(AO12="v",parametre!W$25,IF(AO12="b",parametre!W$26,IF(AO12="tv",parametre!W$2,IF(AO12="ts",parametre!W$3,IF(AO12="tj",parametre!W$4,IF(AO12="tc",parametre!W$5,IF(AO12="tm",parametre!W$6,IF(AO12="tb",parametre!W$7,IF(AO12="tp",parametre!W$8,IF(AO12="plv",parametre!W$9,IF(AO12="pev",parametre!W$10,IF(AO12="pls",parametre!W$11,IF(AO12="pes",parametre!W$12,IF(AO12="pej",parametre!W$13,IF(AO12="pec",parametre!W$14,IF(AO12="pem",parametre!W$15,IF(AO12="peb",parametre!W$16,IF(AO12="pep",parametre!W$17,IF(AO12="ev",parametre!W$18,IF(AO12="es",parametre!W$19,IF(AO12="ej",parametre!W$20,IF(AO12="ec",parametre!W$21,IF(AO12="em",parametre!W$22,IF(AO12="eb",parametre!W$23,IF(AO12="ep",parametre!W$24,0))))))))))))))))))))))))))</f>
        <v/>
      </c>
      <c r="BD12" s="51" t="str">
        <f t="shared" si="11"/>
        <v/>
      </c>
    </row>
    <row r="13" spans="1:56" ht="18.75" x14ac:dyDescent="0.25">
      <c r="A13" s="54" t="str">
        <f t="shared" si="12"/>
        <v xml:space="preserve"> </v>
      </c>
      <c r="Q13" s="9" t="str">
        <f t="shared" si="0"/>
        <v/>
      </c>
      <c r="W13" s="9" t="str">
        <f t="shared" si="1"/>
        <v/>
      </c>
      <c r="AC13" s="9" t="str">
        <f t="shared" si="2"/>
        <v/>
      </c>
      <c r="AG13" s="3" t="str">
        <f t="shared" si="3"/>
        <v/>
      </c>
      <c r="AH13" s="3" t="str">
        <f t="shared" si="4"/>
        <v/>
      </c>
      <c r="AI13" s="3" t="str">
        <f t="shared" si="5"/>
        <v/>
      </c>
      <c r="AJ13" s="5" t="str">
        <f t="shared" si="6"/>
        <v/>
      </c>
      <c r="AL13" s="4" t="str">
        <f t="shared" si="7"/>
        <v/>
      </c>
      <c r="AN13" s="3" t="str">
        <f t="shared" si="8"/>
        <v/>
      </c>
      <c r="AO13" s="3" t="str">
        <f t="shared" si="9"/>
        <v/>
      </c>
      <c r="AP13" s="10"/>
      <c r="AQ13" s="11" t="str">
        <f>IF(AP13="","",IF(AP13="oui",parametre!N$2,0))</f>
        <v/>
      </c>
      <c r="AS13" s="9" t="str">
        <f>IF(AR13="","",IF(AR13="non",0,IF(AR13="oui",IF(AI13="veteran",parametre!N$3,IF(AI13="senior",parametre!N$3,parametre!P$3)))))</f>
        <v/>
      </c>
      <c r="AU13" s="9" t="str">
        <f>IF(AT13="","",IF(AT13="oui",parametre!N$4,0))</f>
        <v/>
      </c>
      <c r="AW13" s="9" t="str">
        <f>IF(AV13="","",IF(AV13="oui",parametre!N33,0))</f>
        <v/>
      </c>
      <c r="AY13" s="9" t="str">
        <f t="shared" si="10"/>
        <v/>
      </c>
      <c r="BA13" s="9" t="str">
        <f>IF(AO13="","",IF(AO13="v",parametre!U$25,IF(AO13="b",parametre!U$26,IF(AO13="tv",parametre!U$2,IF(AO13="ts",parametre!U$3,IF(AO13="tj",parametre!U$4,IF(AO13="tc",parametre!U$5,IF(AO13="tm",parametre!U$6,IF(AO13="tb",parametre!U$7,IF(AO13="tp",parametre!U$8,IF(AO13="plv",parametre!U$9,IF(AO13="pev",parametre!U$10,IF(AO13="pls",parametre!U$11,IF(AO13="pes",parametre!U$12,IF(AO13="pej",parametre!U$13,IF(AO13="pec",parametre!U$14,IF(AO13="pem",parametre!U$15,IF(AO13="peb",parametre!U$16,IF(AO13="pep",parametre!U$17,IF(AO13="ev",parametre!U$18,IF(AO13="es",parametre!U$19,IF(AO13="ej",parametre!U$20,IF(AO13="ec",parametre!U$21,IF(AO13="em",parametre!U$22,IF(AO13="eb",parametre!U$23,IF(AO13="ep",parametre!U$24,0))))))))))))))))))))))))))</f>
        <v/>
      </c>
      <c r="BB13" s="9" t="str">
        <f>IF(AO13="","",IF(AO13="v",parametre!V$25,IF(AO13="b",parametre!V$26,IF(AO13="tv",parametre!V$2,IF(AO13="ts",parametre!V$3,IF(AO13="tj",parametre!V$4,IF(AO13="tc",parametre!V$5,IF(AO13="tm",parametre!V$6,IF(AO13="tb",parametre!V$7,IF(AO13="tp",parametre!V$8,IF(AO13="plv",parametre!V$9,IF(AO13="pev",parametre!V$10,IF(AO13="pls",parametre!V$11,IF(AO13="pes",parametre!V$12,IF(AO13="pej",parametre!V$13,IF(AO13="pec",parametre!V$14,IF(AO13="pem",parametre!V$15,IF(AO13="peb",parametre!V$16,IF(AO13="pep",parametre!V$17,IF(AO13="ev",parametre!V$18,IF(AO13="es",parametre!V$19,IF(AO13="ej",parametre!V$20,IF(AO13="ec",parametre!V$21,IF(AO13="em",parametre!V$22,IF(AO13="eb",parametre!V$23,IF(AO13="ep",parametre!V$24,0))))))))))))))))))))))))))</f>
        <v/>
      </c>
      <c r="BC13" s="9" t="str">
        <f>IF(AO13="","",IF(AO13="v",parametre!W$25,IF(AO13="b",parametre!W$26,IF(AO13="tv",parametre!W$2,IF(AO13="ts",parametre!W$3,IF(AO13="tj",parametre!W$4,IF(AO13="tc",parametre!W$5,IF(AO13="tm",parametre!W$6,IF(AO13="tb",parametre!W$7,IF(AO13="tp",parametre!W$8,IF(AO13="plv",parametre!W$9,IF(AO13="pev",parametre!W$10,IF(AO13="pls",parametre!W$11,IF(AO13="pes",parametre!W$12,IF(AO13="pej",parametre!W$13,IF(AO13="pec",parametre!W$14,IF(AO13="pem",parametre!W$15,IF(AO13="peb",parametre!W$16,IF(AO13="pep",parametre!W$17,IF(AO13="ev",parametre!W$18,IF(AO13="es",parametre!W$19,IF(AO13="ej",parametre!W$20,IF(AO13="ec",parametre!W$21,IF(AO13="em",parametre!W$22,IF(AO13="eb",parametre!W$23,IF(AO13="ep",parametre!W$24,0))))))))))))))))))))))))))</f>
        <v/>
      </c>
      <c r="BD13" s="51" t="str">
        <f t="shared" si="11"/>
        <v/>
      </c>
    </row>
    <row r="14" spans="1:56" ht="18.75" x14ac:dyDescent="0.25">
      <c r="A14" s="54" t="str">
        <f t="shared" si="12"/>
        <v xml:space="preserve"> </v>
      </c>
      <c r="Q14" s="9" t="str">
        <f t="shared" si="0"/>
        <v/>
      </c>
      <c r="W14" s="9" t="str">
        <f t="shared" si="1"/>
        <v/>
      </c>
      <c r="AC14" s="9" t="str">
        <f t="shared" si="2"/>
        <v/>
      </c>
      <c r="AG14" s="3" t="str">
        <f t="shared" si="3"/>
        <v/>
      </c>
      <c r="AH14" s="3" t="str">
        <f t="shared" si="4"/>
        <v/>
      </c>
      <c r="AI14" s="3" t="str">
        <f t="shared" si="5"/>
        <v/>
      </c>
      <c r="AJ14" s="5" t="str">
        <f t="shared" si="6"/>
        <v/>
      </c>
      <c r="AL14" s="4" t="str">
        <f t="shared" si="7"/>
        <v/>
      </c>
      <c r="AN14" s="3" t="str">
        <f t="shared" si="8"/>
        <v/>
      </c>
      <c r="AO14" s="3" t="str">
        <f t="shared" si="9"/>
        <v/>
      </c>
      <c r="AP14" s="10"/>
      <c r="AQ14" s="11" t="str">
        <f>IF(AP14="","",IF(AP14="oui",parametre!N$2,0))</f>
        <v/>
      </c>
      <c r="AS14" s="9" t="str">
        <f>IF(AR14="","",IF(AR14="non",0,IF(AR14="oui",IF(AI14="veteran",parametre!N$3,IF(AI14="senior",parametre!N$3,parametre!P$3)))))</f>
        <v/>
      </c>
      <c r="AU14" s="9" t="str">
        <f>IF(AT14="","",IF(AT14="oui",parametre!N$4,0))</f>
        <v/>
      </c>
      <c r="AW14" s="9" t="str">
        <f>IF(AV14="","",IF(AV14="oui",parametre!N34,0))</f>
        <v/>
      </c>
      <c r="AY14" s="9" t="str">
        <f t="shared" si="10"/>
        <v/>
      </c>
      <c r="BA14" s="9" t="str">
        <f>IF(AO14="","",IF(AO14="v",parametre!U$25,IF(AO14="b",parametre!U$26,IF(AO14="tv",parametre!U$2,IF(AO14="ts",parametre!U$3,IF(AO14="tj",parametre!U$4,IF(AO14="tc",parametre!U$5,IF(AO14="tm",parametre!U$6,IF(AO14="tb",parametre!U$7,IF(AO14="tp",parametre!U$8,IF(AO14="plv",parametre!U$9,IF(AO14="pev",parametre!U$10,IF(AO14="pls",parametre!U$11,IF(AO14="pes",parametre!U$12,IF(AO14="pej",parametre!U$13,IF(AO14="pec",parametre!U$14,IF(AO14="pem",parametre!U$15,IF(AO14="peb",parametre!U$16,IF(AO14="pep",parametre!U$17,IF(AO14="ev",parametre!U$18,IF(AO14="es",parametre!U$19,IF(AO14="ej",parametre!U$20,IF(AO14="ec",parametre!U$21,IF(AO14="em",parametre!U$22,IF(AO14="eb",parametre!U$23,IF(AO14="ep",parametre!U$24,0))))))))))))))))))))))))))</f>
        <v/>
      </c>
      <c r="BB14" s="9" t="str">
        <f>IF(AO14="","",IF(AO14="v",parametre!V$25,IF(AO14="b",parametre!V$26,IF(AO14="tv",parametre!V$2,IF(AO14="ts",parametre!V$3,IF(AO14="tj",parametre!V$4,IF(AO14="tc",parametre!V$5,IF(AO14="tm",parametre!V$6,IF(AO14="tb",parametre!V$7,IF(AO14="tp",parametre!V$8,IF(AO14="plv",parametre!V$9,IF(AO14="pev",parametre!V$10,IF(AO14="pls",parametre!V$11,IF(AO14="pes",parametre!V$12,IF(AO14="pej",parametre!V$13,IF(AO14="pec",parametre!V$14,IF(AO14="pem",parametre!V$15,IF(AO14="peb",parametre!V$16,IF(AO14="pep",parametre!V$17,IF(AO14="ev",parametre!V$18,IF(AO14="es",parametre!V$19,IF(AO14="ej",parametre!V$20,IF(AO14="ec",parametre!V$21,IF(AO14="em",parametre!V$22,IF(AO14="eb",parametre!V$23,IF(AO14="ep",parametre!V$24,0))))))))))))))))))))))))))</f>
        <v/>
      </c>
      <c r="BC14" s="9" t="str">
        <f>IF(AO14="","",IF(AO14="v",parametre!W$25,IF(AO14="b",parametre!W$26,IF(AO14="tv",parametre!W$2,IF(AO14="ts",parametre!W$3,IF(AO14="tj",parametre!W$4,IF(AO14="tc",parametre!W$5,IF(AO14="tm",parametre!W$6,IF(AO14="tb",parametre!W$7,IF(AO14="tp",parametre!W$8,IF(AO14="plv",parametre!W$9,IF(AO14="pev",parametre!W$10,IF(AO14="pls",parametre!W$11,IF(AO14="pes",parametre!W$12,IF(AO14="pej",parametre!W$13,IF(AO14="pec",parametre!W$14,IF(AO14="pem",parametre!W$15,IF(AO14="peb",parametre!W$16,IF(AO14="pep",parametre!W$17,IF(AO14="ev",parametre!W$18,IF(AO14="es",parametre!W$19,IF(AO14="ej",parametre!W$20,IF(AO14="ec",parametre!W$21,IF(AO14="em",parametre!W$22,IF(AO14="eb",parametre!W$23,IF(AO14="ep",parametre!W$24,0))))))))))))))))))))))))))</f>
        <v/>
      </c>
      <c r="BD14" s="51" t="str">
        <f t="shared" si="11"/>
        <v/>
      </c>
    </row>
    <row r="15" spans="1:56" ht="18.75" x14ac:dyDescent="0.25">
      <c r="A15" s="54" t="str">
        <f t="shared" si="12"/>
        <v xml:space="preserve"> </v>
      </c>
      <c r="Q15" s="9" t="str">
        <f t="shared" si="0"/>
        <v/>
      </c>
      <c r="W15" s="9" t="str">
        <f t="shared" si="1"/>
        <v/>
      </c>
      <c r="AC15" s="9" t="str">
        <f t="shared" si="2"/>
        <v/>
      </c>
      <c r="AG15" s="3" t="str">
        <f t="shared" si="3"/>
        <v/>
      </c>
      <c r="AH15" s="3" t="str">
        <f t="shared" si="4"/>
        <v/>
      </c>
      <c r="AI15" s="3" t="str">
        <f t="shared" si="5"/>
        <v/>
      </c>
      <c r="AJ15" s="5" t="str">
        <f t="shared" si="6"/>
        <v/>
      </c>
      <c r="AL15" s="4" t="str">
        <f t="shared" si="7"/>
        <v/>
      </c>
      <c r="AN15" s="3" t="str">
        <f t="shared" si="8"/>
        <v/>
      </c>
      <c r="AO15" s="3" t="str">
        <f t="shared" si="9"/>
        <v/>
      </c>
      <c r="AP15" s="10"/>
      <c r="AQ15" s="11" t="str">
        <f>IF(AP15="","",IF(AP15="oui",parametre!N$2,0))</f>
        <v/>
      </c>
      <c r="AS15" s="9" t="str">
        <f>IF(AR15="","",IF(AR15="non",0,IF(AR15="oui",IF(AI15="veteran",parametre!N$3,IF(AI15="senior",parametre!N$3,parametre!P$3)))))</f>
        <v/>
      </c>
      <c r="AU15" s="9" t="str">
        <f>IF(AT15="","",IF(AT15="oui",parametre!N$4,0))</f>
        <v/>
      </c>
      <c r="AW15" s="9" t="str">
        <f>IF(AV15="","",IF(AV15="oui",parametre!N35,0))</f>
        <v/>
      </c>
      <c r="AY15" s="9" t="str">
        <f t="shared" si="10"/>
        <v/>
      </c>
      <c r="BA15" s="9" t="str">
        <f>IF(AO15="","",IF(AO15="v",parametre!U$25,IF(AO15="b",parametre!U$26,IF(AO15="tv",parametre!U$2,IF(AO15="ts",parametre!U$3,IF(AO15="tj",parametre!U$4,IF(AO15="tc",parametre!U$5,IF(AO15="tm",parametre!U$6,IF(AO15="tb",parametre!U$7,IF(AO15="tp",parametre!U$8,IF(AO15="plv",parametre!U$9,IF(AO15="pev",parametre!U$10,IF(AO15="pls",parametre!U$11,IF(AO15="pes",parametre!U$12,IF(AO15="pej",parametre!U$13,IF(AO15="pec",parametre!U$14,IF(AO15="pem",parametre!U$15,IF(AO15="peb",parametre!U$16,IF(AO15="pep",parametre!U$17,IF(AO15="ev",parametre!U$18,IF(AO15="es",parametre!U$19,IF(AO15="ej",parametre!U$20,IF(AO15="ec",parametre!U$21,IF(AO15="em",parametre!U$22,IF(AO15="eb",parametre!U$23,IF(AO15="ep",parametre!U$24,0))))))))))))))))))))))))))</f>
        <v/>
      </c>
      <c r="BB15" s="9" t="str">
        <f>IF(AO15="","",IF(AO15="v",parametre!V$25,IF(AO15="b",parametre!V$26,IF(AO15="tv",parametre!V$2,IF(AO15="ts",parametre!V$3,IF(AO15="tj",parametre!V$4,IF(AO15="tc",parametre!V$5,IF(AO15="tm",parametre!V$6,IF(AO15="tb",parametre!V$7,IF(AO15="tp",parametre!V$8,IF(AO15="plv",parametre!V$9,IF(AO15="pev",parametre!V$10,IF(AO15="pls",parametre!V$11,IF(AO15="pes",parametre!V$12,IF(AO15="pej",parametre!V$13,IF(AO15="pec",parametre!V$14,IF(AO15="pem",parametre!V$15,IF(AO15="peb",parametre!V$16,IF(AO15="pep",parametre!V$17,IF(AO15="ev",parametre!V$18,IF(AO15="es",parametre!V$19,IF(AO15="ej",parametre!V$20,IF(AO15="ec",parametre!V$21,IF(AO15="em",parametre!V$22,IF(AO15="eb",parametre!V$23,IF(AO15="ep",parametre!V$24,0))))))))))))))))))))))))))</f>
        <v/>
      </c>
      <c r="BC15" s="9" t="str">
        <f>IF(AO15="","",IF(AO15="v",parametre!W$25,IF(AO15="b",parametre!W$26,IF(AO15="tv",parametre!W$2,IF(AO15="ts",parametre!W$3,IF(AO15="tj",parametre!W$4,IF(AO15="tc",parametre!W$5,IF(AO15="tm",parametre!W$6,IF(AO15="tb",parametre!W$7,IF(AO15="tp",parametre!W$8,IF(AO15="plv",parametre!W$9,IF(AO15="pev",parametre!W$10,IF(AO15="pls",parametre!W$11,IF(AO15="pes",parametre!W$12,IF(AO15="pej",parametre!W$13,IF(AO15="pec",parametre!W$14,IF(AO15="pem",parametre!W$15,IF(AO15="peb",parametre!W$16,IF(AO15="pep",parametre!W$17,IF(AO15="ev",parametre!W$18,IF(AO15="es",parametre!W$19,IF(AO15="ej",parametre!W$20,IF(AO15="ec",parametre!W$21,IF(AO15="em",parametre!W$22,IF(AO15="eb",parametre!W$23,IF(AO15="ep",parametre!W$24,0))))))))))))))))))))))))))</f>
        <v/>
      </c>
      <c r="BD15" s="51" t="str">
        <f t="shared" si="11"/>
        <v/>
      </c>
    </row>
    <row r="16" spans="1:56" ht="18.75" x14ac:dyDescent="0.25">
      <c r="A16" s="54" t="str">
        <f t="shared" si="12"/>
        <v xml:space="preserve"> </v>
      </c>
      <c r="Q16" s="9" t="str">
        <f t="shared" si="0"/>
        <v/>
      </c>
      <c r="W16" s="9" t="str">
        <f t="shared" si="1"/>
        <v/>
      </c>
      <c r="AC16" s="9" t="str">
        <f t="shared" si="2"/>
        <v/>
      </c>
      <c r="AG16" s="3" t="str">
        <f t="shared" si="3"/>
        <v/>
      </c>
      <c r="AH16" s="3" t="str">
        <f t="shared" si="4"/>
        <v/>
      </c>
      <c r="AI16" s="3" t="str">
        <f t="shared" si="5"/>
        <v/>
      </c>
      <c r="AJ16" s="5" t="str">
        <f t="shared" si="6"/>
        <v/>
      </c>
      <c r="AL16" s="4" t="str">
        <f t="shared" si="7"/>
        <v/>
      </c>
      <c r="AN16" s="3" t="str">
        <f t="shared" si="8"/>
        <v/>
      </c>
      <c r="AO16" s="3" t="str">
        <f t="shared" si="9"/>
        <v/>
      </c>
      <c r="AP16" s="10"/>
      <c r="AQ16" s="11" t="str">
        <f>IF(AP16="","",IF(AP16="oui",parametre!N$2,0))</f>
        <v/>
      </c>
      <c r="AS16" s="9" t="str">
        <f>IF(AR16="","",IF(AR16="non",0,IF(AR16="oui",IF(AI16="veteran",parametre!N$3,IF(AI16="senior",parametre!N$3,parametre!P$3)))))</f>
        <v/>
      </c>
      <c r="AU16" s="9" t="str">
        <f>IF(AT16="","",IF(AT16="oui",parametre!N$4,0))</f>
        <v/>
      </c>
      <c r="AW16" s="9" t="str">
        <f>IF(AV16="","",IF(AV16="oui",parametre!N36,0))</f>
        <v/>
      </c>
      <c r="AY16" s="9" t="str">
        <f t="shared" si="10"/>
        <v/>
      </c>
      <c r="BA16" s="9" t="str">
        <f>IF(AO16="","",IF(AO16="v",parametre!U$25,IF(AO16="b",parametre!U$26,IF(AO16="tv",parametre!U$2,IF(AO16="ts",parametre!U$3,IF(AO16="tj",parametre!U$4,IF(AO16="tc",parametre!U$5,IF(AO16="tm",parametre!U$6,IF(AO16="tb",parametre!U$7,IF(AO16="tp",parametre!U$8,IF(AO16="plv",parametre!U$9,IF(AO16="pev",parametre!U$10,IF(AO16="pls",parametre!U$11,IF(AO16="pes",parametre!U$12,IF(AO16="pej",parametre!U$13,IF(AO16="pec",parametre!U$14,IF(AO16="pem",parametre!U$15,IF(AO16="peb",parametre!U$16,IF(AO16="pep",parametre!U$17,IF(AO16="ev",parametre!U$18,IF(AO16="es",parametre!U$19,IF(AO16="ej",parametre!U$20,IF(AO16="ec",parametre!U$21,IF(AO16="em",parametre!U$22,IF(AO16="eb",parametre!U$23,IF(AO16="ep",parametre!U$24,0))))))))))))))))))))))))))</f>
        <v/>
      </c>
      <c r="BB16" s="9" t="str">
        <f>IF(AO16="","",IF(AO16="v",parametre!V$25,IF(AO16="b",parametre!V$26,IF(AO16="tv",parametre!V$2,IF(AO16="ts",parametre!V$3,IF(AO16="tj",parametre!V$4,IF(AO16="tc",parametre!V$5,IF(AO16="tm",parametre!V$6,IF(AO16="tb",parametre!V$7,IF(AO16="tp",parametre!V$8,IF(AO16="plv",parametre!V$9,IF(AO16="pev",parametre!V$10,IF(AO16="pls",parametre!V$11,IF(AO16="pes",parametre!V$12,IF(AO16="pej",parametre!V$13,IF(AO16="pec",parametre!V$14,IF(AO16="pem",parametre!V$15,IF(AO16="peb",parametre!V$16,IF(AO16="pep",parametre!V$17,IF(AO16="ev",parametre!V$18,IF(AO16="es",parametre!V$19,IF(AO16="ej",parametre!V$20,IF(AO16="ec",parametre!V$21,IF(AO16="em",parametre!V$22,IF(AO16="eb",parametre!V$23,IF(AO16="ep",parametre!V$24,0))))))))))))))))))))))))))</f>
        <v/>
      </c>
      <c r="BC16" s="9" t="str">
        <f>IF(AO16="","",IF(AO16="v",parametre!W$25,IF(AO16="b",parametre!W$26,IF(AO16="tv",parametre!W$2,IF(AO16="ts",parametre!W$3,IF(AO16="tj",parametre!W$4,IF(AO16="tc",parametre!W$5,IF(AO16="tm",parametre!W$6,IF(AO16="tb",parametre!W$7,IF(AO16="tp",parametre!W$8,IF(AO16="plv",parametre!W$9,IF(AO16="pev",parametre!W$10,IF(AO16="pls",parametre!W$11,IF(AO16="pes",parametre!W$12,IF(AO16="pej",parametre!W$13,IF(AO16="pec",parametre!W$14,IF(AO16="pem",parametre!W$15,IF(AO16="peb",parametre!W$16,IF(AO16="pep",parametre!W$17,IF(AO16="ev",parametre!W$18,IF(AO16="es",parametre!W$19,IF(AO16="ej",parametre!W$20,IF(AO16="ec",parametre!W$21,IF(AO16="em",parametre!W$22,IF(AO16="eb",parametre!W$23,IF(AO16="ep",parametre!W$24,0))))))))))))))))))))))))))</f>
        <v/>
      </c>
      <c r="BD16" s="51" t="str">
        <f t="shared" si="11"/>
        <v/>
      </c>
    </row>
    <row r="17" spans="1:56" ht="18.75" x14ac:dyDescent="0.25">
      <c r="A17" s="54" t="str">
        <f t="shared" si="12"/>
        <v xml:space="preserve"> </v>
      </c>
      <c r="Q17" s="9" t="str">
        <f t="shared" si="0"/>
        <v/>
      </c>
      <c r="W17" s="9" t="str">
        <f t="shared" si="1"/>
        <v/>
      </c>
      <c r="AC17" s="9" t="str">
        <f t="shared" si="2"/>
        <v/>
      </c>
      <c r="AG17" s="3" t="str">
        <f t="shared" si="3"/>
        <v/>
      </c>
      <c r="AH17" s="3" t="str">
        <f t="shared" si="4"/>
        <v/>
      </c>
      <c r="AI17" s="3" t="str">
        <f t="shared" si="5"/>
        <v/>
      </c>
      <c r="AJ17" s="5" t="str">
        <f t="shared" si="6"/>
        <v/>
      </c>
      <c r="AL17" s="4" t="str">
        <f t="shared" si="7"/>
        <v/>
      </c>
      <c r="AN17" s="3" t="str">
        <f t="shared" si="8"/>
        <v/>
      </c>
      <c r="AO17" s="3" t="str">
        <f t="shared" si="9"/>
        <v/>
      </c>
      <c r="AP17" s="10"/>
      <c r="AQ17" s="11" t="str">
        <f>IF(AP17="","",IF(AP17="oui",parametre!N$2,0))</f>
        <v/>
      </c>
      <c r="AS17" s="9" t="str">
        <f>IF(AR17="","",IF(AR17="non",0,IF(AR17="oui",IF(AI17="veteran",parametre!N$3,IF(AI17="senior",parametre!N$3,parametre!P$3)))))</f>
        <v/>
      </c>
      <c r="AU17" s="9" t="str">
        <f>IF(AT17="","",IF(AT17="oui",parametre!N$4,0))</f>
        <v/>
      </c>
      <c r="AW17" s="9" t="str">
        <f>IF(AV17="","",IF(AV17="oui",parametre!N37,0))</f>
        <v/>
      </c>
      <c r="AY17" s="9" t="str">
        <f t="shared" si="10"/>
        <v/>
      </c>
      <c r="BA17" s="9" t="str">
        <f>IF(AO17="","",IF(AO17="v",parametre!U$25,IF(AO17="b",parametre!U$26,IF(AO17="tv",parametre!U$2,IF(AO17="ts",parametre!U$3,IF(AO17="tj",parametre!U$4,IF(AO17="tc",parametre!U$5,IF(AO17="tm",parametre!U$6,IF(AO17="tb",parametre!U$7,IF(AO17="tp",parametre!U$8,IF(AO17="plv",parametre!U$9,IF(AO17="pev",parametre!U$10,IF(AO17="pls",parametre!U$11,IF(AO17="pes",parametre!U$12,IF(AO17="pej",parametre!U$13,IF(AO17="pec",parametre!U$14,IF(AO17="pem",parametre!U$15,IF(AO17="peb",parametre!U$16,IF(AO17="pep",parametre!U$17,IF(AO17="ev",parametre!U$18,IF(AO17="es",parametre!U$19,IF(AO17="ej",parametre!U$20,IF(AO17="ec",parametre!U$21,IF(AO17="em",parametre!U$22,IF(AO17="eb",parametre!U$23,IF(AO17="ep",parametre!U$24,0))))))))))))))))))))))))))</f>
        <v/>
      </c>
      <c r="BB17" s="9" t="str">
        <f>IF(AO17="","",IF(AO17="v",parametre!V$25,IF(AO17="b",parametre!V$26,IF(AO17="tv",parametre!V$2,IF(AO17="ts",parametre!V$3,IF(AO17="tj",parametre!V$4,IF(AO17="tc",parametre!V$5,IF(AO17="tm",parametre!V$6,IF(AO17="tb",parametre!V$7,IF(AO17="tp",parametre!V$8,IF(AO17="plv",parametre!V$9,IF(AO17="pev",parametre!V$10,IF(AO17="pls",parametre!V$11,IF(AO17="pes",parametre!V$12,IF(AO17="pej",parametre!V$13,IF(AO17="pec",parametre!V$14,IF(AO17="pem",parametre!V$15,IF(AO17="peb",parametre!V$16,IF(AO17="pep",parametre!V$17,IF(AO17="ev",parametre!V$18,IF(AO17="es",parametre!V$19,IF(AO17="ej",parametre!V$20,IF(AO17="ec",parametre!V$21,IF(AO17="em",parametre!V$22,IF(AO17="eb",parametre!V$23,IF(AO17="ep",parametre!V$24,0))))))))))))))))))))))))))</f>
        <v/>
      </c>
      <c r="BC17" s="9" t="str">
        <f>IF(AO17="","",IF(AO17="v",parametre!W$25,IF(AO17="b",parametre!W$26,IF(AO17="tv",parametre!W$2,IF(AO17="ts",parametre!W$3,IF(AO17="tj",parametre!W$4,IF(AO17="tc",parametre!W$5,IF(AO17="tm",parametre!W$6,IF(AO17="tb",parametre!W$7,IF(AO17="tp",parametre!W$8,IF(AO17="plv",parametre!W$9,IF(AO17="pev",parametre!W$10,IF(AO17="pls",parametre!W$11,IF(AO17="pes",parametre!W$12,IF(AO17="pej",parametre!W$13,IF(AO17="pec",parametre!W$14,IF(AO17="pem",parametre!W$15,IF(AO17="peb",parametre!W$16,IF(AO17="pep",parametre!W$17,IF(AO17="ev",parametre!W$18,IF(AO17="es",parametre!W$19,IF(AO17="ej",parametre!W$20,IF(AO17="ec",parametre!W$21,IF(AO17="em",parametre!W$22,IF(AO17="eb",parametre!W$23,IF(AO17="ep",parametre!W$24,0))))))))))))))))))))))))))</f>
        <v/>
      </c>
      <c r="BD17" s="51" t="str">
        <f t="shared" si="11"/>
        <v/>
      </c>
    </row>
    <row r="18" spans="1:56" ht="18.75" x14ac:dyDescent="0.25">
      <c r="A18" s="54" t="str">
        <f t="shared" si="12"/>
        <v xml:space="preserve"> </v>
      </c>
      <c r="Q18" s="9" t="str">
        <f t="shared" si="0"/>
        <v/>
      </c>
      <c r="W18" s="9" t="str">
        <f t="shared" si="1"/>
        <v/>
      </c>
      <c r="AC18" s="9" t="str">
        <f t="shared" si="2"/>
        <v/>
      </c>
      <c r="AG18" s="3" t="str">
        <f t="shared" si="3"/>
        <v/>
      </c>
      <c r="AH18" s="3" t="str">
        <f t="shared" si="4"/>
        <v/>
      </c>
      <c r="AI18" s="3" t="str">
        <f t="shared" si="5"/>
        <v/>
      </c>
      <c r="AJ18" s="5" t="str">
        <f t="shared" si="6"/>
        <v/>
      </c>
      <c r="AL18" s="4" t="str">
        <f t="shared" si="7"/>
        <v/>
      </c>
      <c r="AN18" s="3" t="str">
        <f t="shared" si="8"/>
        <v/>
      </c>
      <c r="AO18" s="3" t="str">
        <f t="shared" si="9"/>
        <v/>
      </c>
      <c r="AP18" s="10"/>
      <c r="AQ18" s="11" t="str">
        <f>IF(AP18="","",IF(AP18="oui",parametre!N$2,0))</f>
        <v/>
      </c>
      <c r="AS18" s="9" t="str">
        <f>IF(AR18="","",IF(AR18="non",0,IF(AR18="oui",IF(AI18="veteran",parametre!N$3,IF(AI18="senior",parametre!N$3,parametre!P$3)))))</f>
        <v/>
      </c>
      <c r="AU18" s="9" t="str">
        <f>IF(AT18="","",IF(AT18="oui",parametre!N$4,0))</f>
        <v/>
      </c>
      <c r="AW18" s="9" t="str">
        <f>IF(AV18="","",IF(AV18="oui",parametre!N38,0))</f>
        <v/>
      </c>
      <c r="AY18" s="9" t="str">
        <f t="shared" si="10"/>
        <v/>
      </c>
      <c r="BA18" s="9" t="str">
        <f>IF(AO18="","",IF(AO18="v",parametre!U$25,IF(AO18="b",parametre!U$26,IF(AO18="tv",parametre!U$2,IF(AO18="ts",parametre!U$3,IF(AO18="tj",parametre!U$4,IF(AO18="tc",parametre!U$5,IF(AO18="tm",parametre!U$6,IF(AO18="tb",parametre!U$7,IF(AO18="tp",parametre!U$8,IF(AO18="plv",parametre!U$9,IF(AO18="pev",parametre!U$10,IF(AO18="pls",parametre!U$11,IF(AO18="pes",parametre!U$12,IF(AO18="pej",parametre!U$13,IF(AO18="pec",parametre!U$14,IF(AO18="pem",parametre!U$15,IF(AO18="peb",parametre!U$16,IF(AO18="pep",parametre!U$17,IF(AO18="ev",parametre!U$18,IF(AO18="es",parametre!U$19,IF(AO18="ej",parametre!U$20,IF(AO18="ec",parametre!U$21,IF(AO18="em",parametre!U$22,IF(AO18="eb",parametre!U$23,IF(AO18="ep",parametre!U$24,0))))))))))))))))))))))))))</f>
        <v/>
      </c>
      <c r="BB18" s="9" t="str">
        <f>IF(AO18="","",IF(AO18="v",parametre!V$25,IF(AO18="b",parametre!V$26,IF(AO18="tv",parametre!V$2,IF(AO18="ts",parametre!V$3,IF(AO18="tj",parametre!V$4,IF(AO18="tc",parametre!V$5,IF(AO18="tm",parametre!V$6,IF(AO18="tb",parametre!V$7,IF(AO18="tp",parametre!V$8,IF(AO18="plv",parametre!V$9,IF(AO18="pev",parametre!V$10,IF(AO18="pls",parametre!V$11,IF(AO18="pes",parametre!V$12,IF(AO18="pej",parametre!V$13,IF(AO18="pec",parametre!V$14,IF(AO18="pem",parametre!V$15,IF(AO18="peb",parametre!V$16,IF(AO18="pep",parametre!V$17,IF(AO18="ev",parametre!V$18,IF(AO18="es",parametre!V$19,IF(AO18="ej",parametre!V$20,IF(AO18="ec",parametre!V$21,IF(AO18="em",parametre!V$22,IF(AO18="eb",parametre!V$23,IF(AO18="ep",parametre!V$24,0))))))))))))))))))))))))))</f>
        <v/>
      </c>
      <c r="BC18" s="9" t="str">
        <f>IF(AO18="","",IF(AO18="v",parametre!W$25,IF(AO18="b",parametre!W$26,IF(AO18="tv",parametre!W$2,IF(AO18="ts",parametre!W$3,IF(AO18="tj",parametre!W$4,IF(AO18="tc",parametre!W$5,IF(AO18="tm",parametre!W$6,IF(AO18="tb",parametre!W$7,IF(AO18="tp",parametre!W$8,IF(AO18="plv",parametre!W$9,IF(AO18="pev",parametre!W$10,IF(AO18="pls",parametre!W$11,IF(AO18="pes",parametre!W$12,IF(AO18="pej",parametre!W$13,IF(AO18="pec",parametre!W$14,IF(AO18="pem",parametre!W$15,IF(AO18="peb",parametre!W$16,IF(AO18="pep",parametre!W$17,IF(AO18="ev",parametre!W$18,IF(AO18="es",parametre!W$19,IF(AO18="ej",parametre!W$20,IF(AO18="ec",parametre!W$21,IF(AO18="em",parametre!W$22,IF(AO18="eb",parametre!W$23,IF(AO18="ep",parametre!W$24,0))))))))))))))))))))))))))</f>
        <v/>
      </c>
      <c r="BD18" s="51" t="str">
        <f t="shared" si="11"/>
        <v/>
      </c>
    </row>
    <row r="19" spans="1:56" ht="18.75" x14ac:dyDescent="0.25">
      <c r="A19" s="54" t="str">
        <f t="shared" si="12"/>
        <v xml:space="preserve"> </v>
      </c>
      <c r="Q19" s="9" t="str">
        <f t="shared" si="0"/>
        <v/>
      </c>
      <c r="W19" s="9" t="str">
        <f t="shared" si="1"/>
        <v/>
      </c>
      <c r="AC19" s="9" t="str">
        <f t="shared" si="2"/>
        <v/>
      </c>
      <c r="AG19" s="3" t="str">
        <f t="shared" si="3"/>
        <v/>
      </c>
      <c r="AH19" s="3" t="str">
        <f t="shared" si="4"/>
        <v/>
      </c>
      <c r="AI19" s="3" t="str">
        <f t="shared" si="5"/>
        <v/>
      </c>
      <c r="AJ19" s="5" t="str">
        <f t="shared" si="6"/>
        <v/>
      </c>
      <c r="AL19" s="4" t="str">
        <f t="shared" si="7"/>
        <v/>
      </c>
      <c r="AN19" s="3" t="str">
        <f t="shared" si="8"/>
        <v/>
      </c>
      <c r="AO19" s="3" t="str">
        <f t="shared" si="9"/>
        <v/>
      </c>
      <c r="AP19" s="10"/>
      <c r="AQ19" s="11" t="str">
        <f>IF(AP19="","",IF(AP19="oui",parametre!N$2,0))</f>
        <v/>
      </c>
      <c r="AS19" s="9" t="str">
        <f>IF(AR19="","",IF(AR19="non",0,IF(AR19="oui",IF(AI19="veteran",parametre!N$3,IF(AI19="senior",parametre!N$3,parametre!P$3)))))</f>
        <v/>
      </c>
      <c r="AU19" s="9" t="str">
        <f>IF(AT19="","",IF(AT19="oui",parametre!N$4,0))</f>
        <v/>
      </c>
      <c r="AW19" s="9" t="str">
        <f>IF(AV19="","",IF(AV19="oui",parametre!N39,0))</f>
        <v/>
      </c>
      <c r="AY19" s="9" t="str">
        <f t="shared" si="10"/>
        <v/>
      </c>
      <c r="BA19" s="9" t="str">
        <f>IF(AO19="","",IF(AO19="v",parametre!U$25,IF(AO19="b",parametre!U$26,IF(AO19="tv",parametre!U$2,IF(AO19="ts",parametre!U$3,IF(AO19="tj",parametre!U$4,IF(AO19="tc",parametre!U$5,IF(AO19="tm",parametre!U$6,IF(AO19="tb",parametre!U$7,IF(AO19="tp",parametre!U$8,IF(AO19="plv",parametre!U$9,IF(AO19="pev",parametre!U$10,IF(AO19="pls",parametre!U$11,IF(AO19="pes",parametre!U$12,IF(AO19="pej",parametre!U$13,IF(AO19="pec",parametre!U$14,IF(AO19="pem",parametre!U$15,IF(AO19="peb",parametre!U$16,IF(AO19="pep",parametre!U$17,IF(AO19="ev",parametre!U$18,IF(AO19="es",parametre!U$19,IF(AO19="ej",parametre!U$20,IF(AO19="ec",parametre!U$21,IF(AO19="em",parametre!U$22,IF(AO19="eb",parametre!U$23,IF(AO19="ep",parametre!U$24,0))))))))))))))))))))))))))</f>
        <v/>
      </c>
      <c r="BB19" s="9" t="str">
        <f>IF(AO19="","",IF(AO19="v",parametre!V$25,IF(AO19="b",parametre!V$26,IF(AO19="tv",parametre!V$2,IF(AO19="ts",parametre!V$3,IF(AO19="tj",parametre!V$4,IF(AO19="tc",parametre!V$5,IF(AO19="tm",parametre!V$6,IF(AO19="tb",parametre!V$7,IF(AO19="tp",parametre!V$8,IF(AO19="plv",parametre!V$9,IF(AO19="pev",parametre!V$10,IF(AO19="pls",parametre!V$11,IF(AO19="pes",parametre!V$12,IF(AO19="pej",parametre!V$13,IF(AO19="pec",parametre!V$14,IF(AO19="pem",parametre!V$15,IF(AO19="peb",parametre!V$16,IF(AO19="pep",parametre!V$17,IF(AO19="ev",parametre!V$18,IF(AO19="es",parametre!V$19,IF(AO19="ej",parametre!V$20,IF(AO19="ec",parametre!V$21,IF(AO19="em",parametre!V$22,IF(AO19="eb",parametre!V$23,IF(AO19="ep",parametre!V$24,0))))))))))))))))))))))))))</f>
        <v/>
      </c>
      <c r="BC19" s="9" t="str">
        <f>IF(AO19="","",IF(AO19="v",parametre!W$25,IF(AO19="b",parametre!W$26,IF(AO19="tv",parametre!W$2,IF(AO19="ts",parametre!W$3,IF(AO19="tj",parametre!W$4,IF(AO19="tc",parametre!W$5,IF(AO19="tm",parametre!W$6,IF(AO19="tb",parametre!W$7,IF(AO19="tp",parametre!W$8,IF(AO19="plv",parametre!W$9,IF(AO19="pev",parametre!W$10,IF(AO19="pls",parametre!W$11,IF(AO19="pes",parametre!W$12,IF(AO19="pej",parametre!W$13,IF(AO19="pec",parametre!W$14,IF(AO19="pem",parametre!W$15,IF(AO19="peb",parametre!W$16,IF(AO19="pep",parametre!W$17,IF(AO19="ev",parametre!W$18,IF(AO19="es",parametre!W$19,IF(AO19="ej",parametre!W$20,IF(AO19="ec",parametre!W$21,IF(AO19="em",parametre!W$22,IF(AO19="eb",parametre!W$23,IF(AO19="ep",parametre!W$24,0))))))))))))))))))))))))))</f>
        <v/>
      </c>
      <c r="BD19" s="51" t="str">
        <f t="shared" si="11"/>
        <v/>
      </c>
    </row>
    <row r="20" spans="1:56" ht="18.75" x14ac:dyDescent="0.25">
      <c r="A20" s="54" t="str">
        <f t="shared" si="12"/>
        <v xml:space="preserve"> </v>
      </c>
      <c r="Q20" s="9" t="str">
        <f t="shared" si="0"/>
        <v/>
      </c>
      <c r="W20" s="9" t="str">
        <f t="shared" si="1"/>
        <v/>
      </c>
      <c r="AC20" s="9" t="str">
        <f t="shared" si="2"/>
        <v/>
      </c>
      <c r="AG20" s="3" t="str">
        <f t="shared" si="3"/>
        <v/>
      </c>
      <c r="AH20" s="3" t="str">
        <f t="shared" si="4"/>
        <v/>
      </c>
      <c r="AI20" s="3" t="str">
        <f t="shared" si="5"/>
        <v/>
      </c>
      <c r="AJ20" s="5" t="str">
        <f t="shared" si="6"/>
        <v/>
      </c>
      <c r="AL20" s="4" t="str">
        <f t="shared" si="7"/>
        <v/>
      </c>
      <c r="AN20" s="3" t="str">
        <f t="shared" si="8"/>
        <v/>
      </c>
      <c r="AO20" s="3" t="str">
        <f t="shared" si="9"/>
        <v/>
      </c>
      <c r="AP20" s="10"/>
      <c r="AQ20" s="11" t="str">
        <f>IF(AP20="","",IF(AP20="oui",parametre!N$2,0))</f>
        <v/>
      </c>
      <c r="AS20" s="9" t="str">
        <f>IF(AR20="","",IF(AR20="non",0,IF(AR20="oui",IF(AI20="veteran",parametre!N$3,IF(AI20="senior",parametre!N$3,parametre!P$3)))))</f>
        <v/>
      </c>
      <c r="AU20" s="9" t="str">
        <f>IF(AT20="","",IF(AT20="oui",parametre!N$4,0))</f>
        <v/>
      </c>
      <c r="AW20" s="9" t="str">
        <f>IF(AV20="","",IF(AV20="oui",parametre!N40,0))</f>
        <v/>
      </c>
      <c r="AY20" s="9" t="str">
        <f t="shared" si="10"/>
        <v/>
      </c>
      <c r="BA20" s="9" t="str">
        <f>IF(AO20="","",IF(AO20="v",parametre!U$25,IF(AO20="b",parametre!U$26,IF(AO20="tv",parametre!U$2,IF(AO20="ts",parametre!U$3,IF(AO20="tj",parametre!U$4,IF(AO20="tc",parametre!U$5,IF(AO20="tm",parametre!U$6,IF(AO20="tb",parametre!U$7,IF(AO20="tp",parametre!U$8,IF(AO20="plv",parametre!U$9,IF(AO20="pev",parametre!U$10,IF(AO20="pls",parametre!U$11,IF(AO20="pes",parametre!U$12,IF(AO20="pej",parametre!U$13,IF(AO20="pec",parametre!U$14,IF(AO20="pem",parametre!U$15,IF(AO20="peb",parametre!U$16,IF(AO20="pep",parametre!U$17,IF(AO20="ev",parametre!U$18,IF(AO20="es",parametre!U$19,IF(AO20="ej",parametre!U$20,IF(AO20="ec",parametre!U$21,IF(AO20="em",parametre!U$22,IF(AO20="eb",parametre!U$23,IF(AO20="ep",parametre!U$24,0))))))))))))))))))))))))))</f>
        <v/>
      </c>
      <c r="BB20" s="9" t="str">
        <f>IF(AO20="","",IF(AO20="v",parametre!V$25,IF(AO20="b",parametre!V$26,IF(AO20="tv",parametre!V$2,IF(AO20="ts",parametre!V$3,IF(AO20="tj",parametre!V$4,IF(AO20="tc",parametre!V$5,IF(AO20="tm",parametre!V$6,IF(AO20="tb",parametre!V$7,IF(AO20="tp",parametre!V$8,IF(AO20="plv",parametre!V$9,IF(AO20="pev",parametre!V$10,IF(AO20="pls",parametre!V$11,IF(AO20="pes",parametre!V$12,IF(AO20="pej",parametre!V$13,IF(AO20="pec",parametre!V$14,IF(AO20="pem",parametre!V$15,IF(AO20="peb",parametre!V$16,IF(AO20="pep",parametre!V$17,IF(AO20="ev",parametre!V$18,IF(AO20="es",parametre!V$19,IF(AO20="ej",parametre!V$20,IF(AO20="ec",parametre!V$21,IF(AO20="em",parametre!V$22,IF(AO20="eb",parametre!V$23,IF(AO20="ep",parametre!V$24,0))))))))))))))))))))))))))</f>
        <v/>
      </c>
      <c r="BC20" s="9" t="str">
        <f>IF(AO20="","",IF(AO20="v",parametre!W$25,IF(AO20="b",parametre!W$26,IF(AO20="tv",parametre!W$2,IF(AO20="ts",parametre!W$3,IF(AO20="tj",parametre!W$4,IF(AO20="tc",parametre!W$5,IF(AO20="tm",parametre!W$6,IF(AO20="tb",parametre!W$7,IF(AO20="tp",parametre!W$8,IF(AO20="plv",parametre!W$9,IF(AO20="pev",parametre!W$10,IF(AO20="pls",parametre!W$11,IF(AO20="pes",parametre!W$12,IF(AO20="pej",parametre!W$13,IF(AO20="pec",parametre!W$14,IF(AO20="pem",parametre!W$15,IF(AO20="peb",parametre!W$16,IF(AO20="pep",parametre!W$17,IF(AO20="ev",parametre!W$18,IF(AO20="es",parametre!W$19,IF(AO20="ej",parametre!W$20,IF(AO20="ec",parametre!W$21,IF(AO20="em",parametre!W$22,IF(AO20="eb",parametre!W$23,IF(AO20="ep",parametre!W$24,0))))))))))))))))))))))))))</f>
        <v/>
      </c>
      <c r="BD20" s="51" t="str">
        <f t="shared" si="11"/>
        <v/>
      </c>
    </row>
    <row r="21" spans="1:56" ht="18.75" x14ac:dyDescent="0.25">
      <c r="A21" s="54" t="str">
        <f t="shared" si="12"/>
        <v xml:space="preserve"> </v>
      </c>
      <c r="Q21" s="9" t="str">
        <f t="shared" si="0"/>
        <v/>
      </c>
      <c r="W21" s="9" t="str">
        <f t="shared" si="1"/>
        <v/>
      </c>
      <c r="AC21" s="9" t="str">
        <f t="shared" si="2"/>
        <v/>
      </c>
      <c r="AG21" s="3" t="str">
        <f t="shared" si="3"/>
        <v/>
      </c>
      <c r="AH21" s="3" t="str">
        <f t="shared" si="4"/>
        <v/>
      </c>
      <c r="AI21" s="3" t="str">
        <f t="shared" si="5"/>
        <v/>
      </c>
      <c r="AJ21" s="5" t="str">
        <f t="shared" si="6"/>
        <v/>
      </c>
      <c r="AL21" s="4" t="str">
        <f t="shared" si="7"/>
        <v/>
      </c>
      <c r="AN21" s="3" t="str">
        <f t="shared" si="8"/>
        <v/>
      </c>
      <c r="AO21" s="3" t="str">
        <f t="shared" si="9"/>
        <v/>
      </c>
      <c r="AP21" s="10"/>
      <c r="AQ21" s="11" t="str">
        <f>IF(AP21="","",IF(AP21="oui",parametre!N$2,0))</f>
        <v/>
      </c>
      <c r="AS21" s="9" t="str">
        <f>IF(AR21="","",IF(AR21="non",0,IF(AR21="oui",IF(AI21="veteran",parametre!N$3,IF(AI21="senior",parametre!N$3,parametre!P$3)))))</f>
        <v/>
      </c>
      <c r="AU21" s="9" t="str">
        <f>IF(AT21="","",IF(AT21="oui",parametre!N$4,0))</f>
        <v/>
      </c>
      <c r="AW21" s="9" t="str">
        <f>IF(AV21="","",IF(AV21="oui",parametre!N41,0))</f>
        <v/>
      </c>
      <c r="AY21" s="9" t="str">
        <f t="shared" si="10"/>
        <v/>
      </c>
      <c r="BA21" s="9" t="str">
        <f>IF(AO21="","",IF(AO21="v",parametre!U$25,IF(AO21="b",parametre!U$26,IF(AO21="tv",parametre!U$2,IF(AO21="ts",parametre!U$3,IF(AO21="tj",parametre!U$4,IF(AO21="tc",parametre!U$5,IF(AO21="tm",parametre!U$6,IF(AO21="tb",parametre!U$7,IF(AO21="tp",parametre!U$8,IF(AO21="plv",parametre!U$9,IF(AO21="pev",parametre!U$10,IF(AO21="pls",parametre!U$11,IF(AO21="pes",parametre!U$12,IF(AO21="pej",parametre!U$13,IF(AO21="pec",parametre!U$14,IF(AO21="pem",parametre!U$15,IF(AO21="peb",parametre!U$16,IF(AO21="pep",parametre!U$17,IF(AO21="ev",parametre!U$18,IF(AO21="es",parametre!U$19,IF(AO21="ej",parametre!U$20,IF(AO21="ec",parametre!U$21,IF(AO21="em",parametre!U$22,IF(AO21="eb",parametre!U$23,IF(AO21="ep",parametre!U$24,0))))))))))))))))))))))))))</f>
        <v/>
      </c>
      <c r="BB21" s="9" t="str">
        <f>IF(AO21="","",IF(AO21="v",parametre!V$25,IF(AO21="b",parametre!V$26,IF(AO21="tv",parametre!V$2,IF(AO21="ts",parametre!V$3,IF(AO21="tj",parametre!V$4,IF(AO21="tc",parametre!V$5,IF(AO21="tm",parametre!V$6,IF(AO21="tb",parametre!V$7,IF(AO21="tp",parametre!V$8,IF(AO21="plv",parametre!V$9,IF(AO21="pev",parametre!V$10,IF(AO21="pls",parametre!V$11,IF(AO21="pes",parametre!V$12,IF(AO21="pej",parametre!V$13,IF(AO21="pec",parametre!V$14,IF(AO21="pem",parametre!V$15,IF(AO21="peb",parametre!V$16,IF(AO21="pep",parametre!V$17,IF(AO21="ev",parametre!V$18,IF(AO21="es",parametre!V$19,IF(AO21="ej",parametre!V$20,IF(AO21="ec",parametre!V$21,IF(AO21="em",parametre!V$22,IF(AO21="eb",parametre!V$23,IF(AO21="ep",parametre!V$24,0))))))))))))))))))))))))))</f>
        <v/>
      </c>
      <c r="BC21" s="9" t="str">
        <f>IF(AO21="","",IF(AO21="v",parametre!W$25,IF(AO21="b",parametre!W$26,IF(AO21="tv",parametre!W$2,IF(AO21="ts",parametre!W$3,IF(AO21="tj",parametre!W$4,IF(AO21="tc",parametre!W$5,IF(AO21="tm",parametre!W$6,IF(AO21="tb",parametre!W$7,IF(AO21="tp",parametre!W$8,IF(AO21="plv",parametre!W$9,IF(AO21="pev",parametre!W$10,IF(AO21="pls",parametre!W$11,IF(AO21="pes",parametre!W$12,IF(AO21="pej",parametre!W$13,IF(AO21="pec",parametre!W$14,IF(AO21="pem",parametre!W$15,IF(AO21="peb",parametre!W$16,IF(AO21="pep",parametre!W$17,IF(AO21="ev",parametre!W$18,IF(AO21="es",parametre!W$19,IF(AO21="ej",parametre!W$20,IF(AO21="ec",parametre!W$21,IF(AO21="em",parametre!W$22,IF(AO21="eb",parametre!W$23,IF(AO21="ep",parametre!W$24,0))))))))))))))))))))))))))</f>
        <v/>
      </c>
      <c r="BD21" s="51" t="str">
        <f t="shared" si="11"/>
        <v/>
      </c>
    </row>
    <row r="22" spans="1:56" ht="18.75" x14ac:dyDescent="0.25">
      <c r="A22" s="54" t="str">
        <f t="shared" si="12"/>
        <v xml:space="preserve"> </v>
      </c>
      <c r="Q22" s="9" t="str">
        <f t="shared" si="0"/>
        <v/>
      </c>
      <c r="W22" s="9" t="str">
        <f t="shared" si="1"/>
        <v/>
      </c>
      <c r="AC22" s="9" t="str">
        <f t="shared" si="2"/>
        <v/>
      </c>
      <c r="AG22" s="3" t="str">
        <f t="shared" si="3"/>
        <v/>
      </c>
      <c r="AH22" s="3" t="str">
        <f t="shared" si="4"/>
        <v/>
      </c>
      <c r="AI22" s="3" t="str">
        <f t="shared" si="5"/>
        <v/>
      </c>
      <c r="AJ22" s="5" t="str">
        <f t="shared" si="6"/>
        <v/>
      </c>
      <c r="AL22" s="4" t="str">
        <f t="shared" si="7"/>
        <v/>
      </c>
      <c r="AN22" s="3" t="str">
        <f t="shared" si="8"/>
        <v/>
      </c>
      <c r="AO22" s="3" t="str">
        <f t="shared" si="9"/>
        <v/>
      </c>
      <c r="AP22" s="10"/>
      <c r="AQ22" s="11" t="str">
        <f>IF(AP22="","",IF(AP22="oui",parametre!N$2,0))</f>
        <v/>
      </c>
      <c r="AS22" s="9" t="str">
        <f>IF(AR22="","",IF(AR22="non",0,IF(AR22="oui",IF(AI22="veteran",parametre!N$3,IF(AI22="senior",parametre!N$3,parametre!P$3)))))</f>
        <v/>
      </c>
      <c r="AU22" s="9" t="str">
        <f>IF(AT22="","",IF(AT22="oui",parametre!N$4,0))</f>
        <v/>
      </c>
      <c r="AW22" s="9" t="str">
        <f>IF(AV22="","",IF(AV22="oui",parametre!N42,0))</f>
        <v/>
      </c>
      <c r="AY22" s="9" t="str">
        <f t="shared" si="10"/>
        <v/>
      </c>
      <c r="BA22" s="9" t="str">
        <f>IF(AO22="","",IF(AO22="v",parametre!U$25,IF(AO22="b",parametre!U$26,IF(AO22="tv",parametre!U$2,IF(AO22="ts",parametre!U$3,IF(AO22="tj",parametre!U$4,IF(AO22="tc",parametre!U$5,IF(AO22="tm",parametre!U$6,IF(AO22="tb",parametre!U$7,IF(AO22="tp",parametre!U$8,IF(AO22="plv",parametre!U$9,IF(AO22="pev",parametre!U$10,IF(AO22="pls",parametre!U$11,IF(AO22="pes",parametre!U$12,IF(AO22="pej",parametre!U$13,IF(AO22="pec",parametre!U$14,IF(AO22="pem",parametre!U$15,IF(AO22="peb",parametre!U$16,IF(AO22="pep",parametre!U$17,IF(AO22="ev",parametre!U$18,IF(AO22="es",parametre!U$19,IF(AO22="ej",parametre!U$20,IF(AO22="ec",parametre!U$21,IF(AO22="em",parametre!U$22,IF(AO22="eb",parametre!U$23,IF(AO22="ep",parametre!U$24,0))))))))))))))))))))))))))</f>
        <v/>
      </c>
      <c r="BB22" s="9" t="str">
        <f>IF(AO22="","",IF(AO22="v",parametre!V$25,IF(AO22="b",parametre!V$26,IF(AO22="tv",parametre!V$2,IF(AO22="ts",parametre!V$3,IF(AO22="tj",parametre!V$4,IF(AO22="tc",parametre!V$5,IF(AO22="tm",parametre!V$6,IF(AO22="tb",parametre!V$7,IF(AO22="tp",parametre!V$8,IF(AO22="plv",parametre!V$9,IF(AO22="pev",parametre!V$10,IF(AO22="pls",parametre!V$11,IF(AO22="pes",parametre!V$12,IF(AO22="pej",parametre!V$13,IF(AO22="pec",parametre!V$14,IF(AO22="pem",parametre!V$15,IF(AO22="peb",parametre!V$16,IF(AO22="pep",parametre!V$17,IF(AO22="ev",parametre!V$18,IF(AO22="es",parametre!V$19,IF(AO22="ej",parametre!V$20,IF(AO22="ec",parametre!V$21,IF(AO22="em",parametre!V$22,IF(AO22="eb",parametre!V$23,IF(AO22="ep",parametre!V$24,0))))))))))))))))))))))))))</f>
        <v/>
      </c>
      <c r="BC22" s="9" t="str">
        <f>IF(AO22="","",IF(AO22="v",parametre!W$25,IF(AO22="b",parametre!W$26,IF(AO22="tv",parametre!W$2,IF(AO22="ts",parametre!W$3,IF(AO22="tj",parametre!W$4,IF(AO22="tc",parametre!W$5,IF(AO22="tm",parametre!W$6,IF(AO22="tb",parametre!W$7,IF(AO22="tp",parametre!W$8,IF(AO22="plv",parametre!W$9,IF(AO22="pev",parametre!W$10,IF(AO22="pls",parametre!W$11,IF(AO22="pes",parametre!W$12,IF(AO22="pej",parametre!W$13,IF(AO22="pec",parametre!W$14,IF(AO22="pem",parametre!W$15,IF(AO22="peb",parametre!W$16,IF(AO22="pep",parametre!W$17,IF(AO22="ev",parametre!W$18,IF(AO22="es",parametre!W$19,IF(AO22="ej",parametre!W$20,IF(AO22="ec",parametre!W$21,IF(AO22="em",parametre!W$22,IF(AO22="eb",parametre!W$23,IF(AO22="ep",parametre!W$24,0))))))))))))))))))))))))))</f>
        <v/>
      </c>
      <c r="BD22" s="51" t="str">
        <f t="shared" si="11"/>
        <v/>
      </c>
    </row>
    <row r="23" spans="1:56" ht="18.75" x14ac:dyDescent="0.25">
      <c r="A23" s="54" t="str">
        <f t="shared" si="12"/>
        <v xml:space="preserve"> </v>
      </c>
      <c r="Q23" s="9" t="str">
        <f t="shared" si="0"/>
        <v/>
      </c>
      <c r="W23" s="9" t="str">
        <f t="shared" si="1"/>
        <v/>
      </c>
      <c r="AC23" s="9" t="str">
        <f t="shared" si="2"/>
        <v/>
      </c>
      <c r="AG23" s="3" t="str">
        <f t="shared" si="3"/>
        <v/>
      </c>
      <c r="AH23" s="3" t="str">
        <f t="shared" si="4"/>
        <v/>
      </c>
      <c r="AI23" s="3" t="str">
        <f t="shared" si="5"/>
        <v/>
      </c>
      <c r="AJ23" s="5" t="str">
        <f t="shared" si="6"/>
        <v/>
      </c>
      <c r="AL23" s="4" t="str">
        <f t="shared" si="7"/>
        <v/>
      </c>
      <c r="AN23" s="3" t="str">
        <f t="shared" si="8"/>
        <v/>
      </c>
      <c r="AO23" s="3" t="str">
        <f t="shared" si="9"/>
        <v/>
      </c>
      <c r="AP23" s="10"/>
      <c r="AQ23" s="11" t="str">
        <f>IF(AP23="","",IF(AP23="oui",parametre!N$2,0))</f>
        <v/>
      </c>
      <c r="AS23" s="9" t="str">
        <f>IF(AR23="","",IF(AR23="non",0,IF(AR23="oui",IF(AI23="veteran",parametre!N$3,IF(AI23="senior",parametre!N$3,parametre!P$3)))))</f>
        <v/>
      </c>
      <c r="AU23" s="9" t="str">
        <f>IF(AT23="","",IF(AT23="oui",parametre!N$4,0))</f>
        <v/>
      </c>
      <c r="AW23" s="9" t="str">
        <f>IF(AV23="","",IF(AV23="oui",parametre!N43,0))</f>
        <v/>
      </c>
      <c r="AY23" s="9" t="str">
        <f t="shared" si="10"/>
        <v/>
      </c>
      <c r="BA23" s="9" t="str">
        <f>IF(AO23="","",IF(AO23="v",parametre!U$25,IF(AO23="b",parametre!U$26,IF(AO23="tv",parametre!U$2,IF(AO23="ts",parametre!U$3,IF(AO23="tj",parametre!U$4,IF(AO23="tc",parametre!U$5,IF(AO23="tm",parametre!U$6,IF(AO23="tb",parametre!U$7,IF(AO23="tp",parametre!U$8,IF(AO23="plv",parametre!U$9,IF(AO23="pev",parametre!U$10,IF(AO23="pls",parametre!U$11,IF(AO23="pes",parametre!U$12,IF(AO23="pej",parametre!U$13,IF(AO23="pec",parametre!U$14,IF(AO23="pem",parametre!U$15,IF(AO23="peb",parametre!U$16,IF(AO23="pep",parametre!U$17,IF(AO23="ev",parametre!U$18,IF(AO23="es",parametre!U$19,IF(AO23="ej",parametre!U$20,IF(AO23="ec",parametre!U$21,IF(AO23="em",parametre!U$22,IF(AO23="eb",parametre!U$23,IF(AO23="ep",parametre!U$24,0))))))))))))))))))))))))))</f>
        <v/>
      </c>
      <c r="BB23" s="9" t="str">
        <f>IF(AO23="","",IF(AO23="v",parametre!V$25,IF(AO23="b",parametre!V$26,IF(AO23="tv",parametre!V$2,IF(AO23="ts",parametre!V$3,IF(AO23="tj",parametre!V$4,IF(AO23="tc",parametre!V$5,IF(AO23="tm",parametre!V$6,IF(AO23="tb",parametre!V$7,IF(AO23="tp",parametre!V$8,IF(AO23="plv",parametre!V$9,IF(AO23="pev",parametre!V$10,IF(AO23="pls",parametre!V$11,IF(AO23="pes",parametre!V$12,IF(AO23="pej",parametre!V$13,IF(AO23="pec",parametre!V$14,IF(AO23="pem",parametre!V$15,IF(AO23="peb",parametre!V$16,IF(AO23="pep",parametre!V$17,IF(AO23="ev",parametre!V$18,IF(AO23="es",parametre!V$19,IF(AO23="ej",parametre!V$20,IF(AO23="ec",parametre!V$21,IF(AO23="em",parametre!V$22,IF(AO23="eb",parametre!V$23,IF(AO23="ep",parametre!V$24,0))))))))))))))))))))))))))</f>
        <v/>
      </c>
      <c r="BC23" s="9" t="str">
        <f>IF(AO23="","",IF(AO23="v",parametre!W$25,IF(AO23="b",parametre!W$26,IF(AO23="tv",parametre!W$2,IF(AO23="ts",parametre!W$3,IF(AO23="tj",parametre!W$4,IF(AO23="tc",parametre!W$5,IF(AO23="tm",parametre!W$6,IF(AO23="tb",parametre!W$7,IF(AO23="tp",parametre!W$8,IF(AO23="plv",parametre!W$9,IF(AO23="pev",parametre!W$10,IF(AO23="pls",parametre!W$11,IF(AO23="pes",parametre!W$12,IF(AO23="pej",parametre!W$13,IF(AO23="pec",parametre!W$14,IF(AO23="pem",parametre!W$15,IF(AO23="peb",parametre!W$16,IF(AO23="pep",parametre!W$17,IF(AO23="ev",parametre!W$18,IF(AO23="es",parametre!W$19,IF(AO23="ej",parametre!W$20,IF(AO23="ec",parametre!W$21,IF(AO23="em",parametre!W$22,IF(AO23="eb",parametre!W$23,IF(AO23="ep",parametre!W$24,0))))))))))))))))))))))))))</f>
        <v/>
      </c>
      <c r="BD23" s="51" t="str">
        <f t="shared" si="11"/>
        <v/>
      </c>
    </row>
    <row r="24" spans="1:56" ht="18.75" x14ac:dyDescent="0.25">
      <c r="A24" s="54" t="str">
        <f t="shared" si="12"/>
        <v xml:space="preserve"> </v>
      </c>
      <c r="Q24" s="9" t="str">
        <f t="shared" si="0"/>
        <v/>
      </c>
      <c r="W24" s="9" t="str">
        <f t="shared" si="1"/>
        <v/>
      </c>
      <c r="AC24" s="9" t="str">
        <f t="shared" si="2"/>
        <v/>
      </c>
      <c r="AG24" s="3" t="str">
        <f t="shared" si="3"/>
        <v/>
      </c>
      <c r="AH24" s="3" t="str">
        <f t="shared" si="4"/>
        <v/>
      </c>
      <c r="AI24" s="3" t="str">
        <f t="shared" si="5"/>
        <v/>
      </c>
      <c r="AJ24" s="5" t="str">
        <f t="shared" si="6"/>
        <v/>
      </c>
      <c r="AL24" s="4" t="str">
        <f t="shared" si="7"/>
        <v/>
      </c>
      <c r="AN24" s="3" t="str">
        <f t="shared" si="8"/>
        <v/>
      </c>
      <c r="AO24" s="3" t="str">
        <f t="shared" si="9"/>
        <v/>
      </c>
      <c r="AP24" s="10"/>
      <c r="AQ24" s="11" t="str">
        <f>IF(AP24="","",IF(AP24="oui",parametre!N$2,0))</f>
        <v/>
      </c>
      <c r="AS24" s="9" t="str">
        <f>IF(AR24="","",IF(AR24="non",0,IF(AR24="oui",IF(AI24="veteran",parametre!N$3,IF(AI24="senior",parametre!N$3,parametre!P$3)))))</f>
        <v/>
      </c>
      <c r="AU24" s="9" t="str">
        <f>IF(AT24="","",IF(AT24="oui",parametre!N$4,0))</f>
        <v/>
      </c>
      <c r="AW24" s="9" t="str">
        <f>IF(AV24="","",IF(AV24="oui",parametre!N44,0))</f>
        <v/>
      </c>
      <c r="AY24" s="9" t="str">
        <f t="shared" si="10"/>
        <v/>
      </c>
      <c r="BA24" s="9" t="str">
        <f>IF(AO24="","",IF(AO24="v",parametre!U$25,IF(AO24="b",parametre!U$26,IF(AO24="tv",parametre!U$2,IF(AO24="ts",parametre!U$3,IF(AO24="tj",parametre!U$4,IF(AO24="tc",parametre!U$5,IF(AO24="tm",parametre!U$6,IF(AO24="tb",parametre!U$7,IF(AO24="tp",parametre!U$8,IF(AO24="plv",parametre!U$9,IF(AO24="pev",parametre!U$10,IF(AO24="pls",parametre!U$11,IF(AO24="pes",parametre!U$12,IF(AO24="pej",parametre!U$13,IF(AO24="pec",parametre!U$14,IF(AO24="pem",parametre!U$15,IF(AO24="peb",parametre!U$16,IF(AO24="pep",parametre!U$17,IF(AO24="ev",parametre!U$18,IF(AO24="es",parametre!U$19,IF(AO24="ej",parametre!U$20,IF(AO24="ec",parametre!U$21,IF(AO24="em",parametre!U$22,IF(AO24="eb",parametre!U$23,IF(AO24="ep",parametre!U$24,0))))))))))))))))))))))))))</f>
        <v/>
      </c>
      <c r="BB24" s="9" t="str">
        <f>IF(AO24="","",IF(AO24="v",parametre!V$25,IF(AO24="b",parametre!V$26,IF(AO24="tv",parametre!V$2,IF(AO24="ts",parametre!V$3,IF(AO24="tj",parametre!V$4,IF(AO24="tc",parametre!V$5,IF(AO24="tm",parametre!V$6,IF(AO24="tb",parametre!V$7,IF(AO24="tp",parametre!V$8,IF(AO24="plv",parametre!V$9,IF(AO24="pev",parametre!V$10,IF(AO24="pls",parametre!V$11,IF(AO24="pes",parametre!V$12,IF(AO24="pej",parametre!V$13,IF(AO24="pec",parametre!V$14,IF(AO24="pem",parametre!V$15,IF(AO24="peb",parametre!V$16,IF(AO24="pep",parametre!V$17,IF(AO24="ev",parametre!V$18,IF(AO24="es",parametre!V$19,IF(AO24="ej",parametre!V$20,IF(AO24="ec",parametre!V$21,IF(AO24="em",parametre!V$22,IF(AO24="eb",parametre!V$23,IF(AO24="ep",parametre!V$24,0))))))))))))))))))))))))))</f>
        <v/>
      </c>
      <c r="BC24" s="9" t="str">
        <f>IF(AO24="","",IF(AO24="v",parametre!W$25,IF(AO24="b",parametre!W$26,IF(AO24="tv",parametre!W$2,IF(AO24="ts",parametre!W$3,IF(AO24="tj",parametre!W$4,IF(AO24="tc",parametre!W$5,IF(AO24="tm",parametre!W$6,IF(AO24="tb",parametre!W$7,IF(AO24="tp",parametre!W$8,IF(AO24="plv",parametre!W$9,IF(AO24="pev",parametre!W$10,IF(AO24="pls",parametre!W$11,IF(AO24="pes",parametre!W$12,IF(AO24="pej",parametre!W$13,IF(AO24="pec",parametre!W$14,IF(AO24="pem",parametre!W$15,IF(AO24="peb",parametre!W$16,IF(AO24="pep",parametre!W$17,IF(AO24="ev",parametre!W$18,IF(AO24="es",parametre!W$19,IF(AO24="ej",parametre!W$20,IF(AO24="ec",parametre!W$21,IF(AO24="em",parametre!W$22,IF(AO24="eb",parametre!W$23,IF(AO24="ep",parametre!W$24,0))))))))))))))))))))))))))</f>
        <v/>
      </c>
      <c r="BD24" s="51" t="str">
        <f t="shared" si="11"/>
        <v/>
      </c>
    </row>
    <row r="25" spans="1:56" ht="18.75" x14ac:dyDescent="0.25">
      <c r="A25" s="54" t="str">
        <f t="shared" si="12"/>
        <v xml:space="preserve"> </v>
      </c>
      <c r="Q25" s="9" t="str">
        <f t="shared" si="0"/>
        <v/>
      </c>
      <c r="W25" s="9" t="str">
        <f t="shared" si="1"/>
        <v/>
      </c>
      <c r="AC25" s="9" t="str">
        <f t="shared" si="2"/>
        <v/>
      </c>
      <c r="AG25" s="3" t="str">
        <f t="shared" si="3"/>
        <v/>
      </c>
      <c r="AH25" s="3" t="str">
        <f t="shared" si="4"/>
        <v/>
      </c>
      <c r="AI25" s="3" t="str">
        <f t="shared" si="5"/>
        <v/>
      </c>
      <c r="AJ25" s="5" t="str">
        <f t="shared" si="6"/>
        <v/>
      </c>
      <c r="AL25" s="4" t="str">
        <f t="shared" si="7"/>
        <v/>
      </c>
      <c r="AN25" s="3" t="str">
        <f t="shared" si="8"/>
        <v/>
      </c>
      <c r="AO25" s="3" t="str">
        <f t="shared" si="9"/>
        <v/>
      </c>
      <c r="AP25" s="10"/>
      <c r="AQ25" s="11" t="str">
        <f>IF(AP25="","",IF(AP25="oui",parametre!N$2,0))</f>
        <v/>
      </c>
      <c r="AS25" s="9" t="str">
        <f>IF(AR25="","",IF(AR25="non",0,IF(AR25="oui",IF(AI25="veteran",parametre!N$3,IF(AI25="senior",parametre!N$3,parametre!P$3)))))</f>
        <v/>
      </c>
      <c r="AU25" s="9" t="str">
        <f>IF(AT25="","",IF(AT25="oui",parametre!N$4,0))</f>
        <v/>
      </c>
      <c r="AW25" s="9" t="str">
        <f>IF(AV25="","",IF(AV25="oui",parametre!N45,0))</f>
        <v/>
      </c>
      <c r="AY25" s="9" t="str">
        <f t="shared" si="10"/>
        <v/>
      </c>
      <c r="BA25" s="9" t="str">
        <f>IF(AO25="","",IF(AO25="v",parametre!U$25,IF(AO25="b",parametre!U$26,IF(AO25="tv",parametre!U$2,IF(AO25="ts",parametre!U$3,IF(AO25="tj",parametre!U$4,IF(AO25="tc",parametre!U$5,IF(AO25="tm",parametre!U$6,IF(AO25="tb",parametre!U$7,IF(AO25="tp",parametre!U$8,IF(AO25="plv",parametre!U$9,IF(AO25="pev",parametre!U$10,IF(AO25="pls",parametre!U$11,IF(AO25="pes",parametre!U$12,IF(AO25="pej",parametre!U$13,IF(AO25="pec",parametre!U$14,IF(AO25="pem",parametre!U$15,IF(AO25="peb",parametre!U$16,IF(AO25="pep",parametre!U$17,IF(AO25="ev",parametre!U$18,IF(AO25="es",parametre!U$19,IF(AO25="ej",parametre!U$20,IF(AO25="ec",parametre!U$21,IF(AO25="em",parametre!U$22,IF(AO25="eb",parametre!U$23,IF(AO25="ep",parametre!U$24,0))))))))))))))))))))))))))</f>
        <v/>
      </c>
      <c r="BB25" s="9" t="str">
        <f>IF(AO25="","",IF(AO25="v",parametre!V$25,IF(AO25="b",parametre!V$26,IF(AO25="tv",parametre!V$2,IF(AO25="ts",parametre!V$3,IF(AO25="tj",parametre!V$4,IF(AO25="tc",parametre!V$5,IF(AO25="tm",parametre!V$6,IF(AO25="tb",parametre!V$7,IF(AO25="tp",parametre!V$8,IF(AO25="plv",parametre!V$9,IF(AO25="pev",parametre!V$10,IF(AO25="pls",parametre!V$11,IF(AO25="pes",parametre!V$12,IF(AO25="pej",parametre!V$13,IF(AO25="pec",parametre!V$14,IF(AO25="pem",parametre!V$15,IF(AO25="peb",parametre!V$16,IF(AO25="pep",parametre!V$17,IF(AO25="ev",parametre!V$18,IF(AO25="es",parametre!V$19,IF(AO25="ej",parametre!V$20,IF(AO25="ec",parametre!V$21,IF(AO25="em",parametre!V$22,IF(AO25="eb",parametre!V$23,IF(AO25="ep",parametre!V$24,0))))))))))))))))))))))))))</f>
        <v/>
      </c>
      <c r="BC25" s="9" t="str">
        <f>IF(AO25="","",IF(AO25="v",parametre!W$25,IF(AO25="b",parametre!W$26,IF(AO25="tv",parametre!W$2,IF(AO25="ts",parametre!W$3,IF(AO25="tj",parametre!W$4,IF(AO25="tc",parametre!W$5,IF(AO25="tm",parametre!W$6,IF(AO25="tb",parametre!W$7,IF(AO25="tp",parametre!W$8,IF(AO25="plv",parametre!W$9,IF(AO25="pev",parametre!W$10,IF(AO25="pls",parametre!W$11,IF(AO25="pes",parametre!W$12,IF(AO25="pej",parametre!W$13,IF(AO25="pec",parametre!W$14,IF(AO25="pem",parametre!W$15,IF(AO25="peb",parametre!W$16,IF(AO25="pep",parametre!W$17,IF(AO25="ev",parametre!W$18,IF(AO25="es",parametre!W$19,IF(AO25="ej",parametre!W$20,IF(AO25="ec",parametre!W$21,IF(AO25="em",parametre!W$22,IF(AO25="eb",parametre!W$23,IF(AO25="ep",parametre!W$24,0))))))))))))))))))))))))))</f>
        <v/>
      </c>
      <c r="BD25" s="51" t="str">
        <f t="shared" si="11"/>
        <v/>
      </c>
    </row>
    <row r="26" spans="1:56" ht="18.75" x14ac:dyDescent="0.25">
      <c r="A26" s="54" t="str">
        <f t="shared" si="12"/>
        <v xml:space="preserve"> </v>
      </c>
      <c r="Q26" s="9" t="str">
        <f t="shared" si="0"/>
        <v/>
      </c>
      <c r="W26" s="9" t="str">
        <f t="shared" si="1"/>
        <v/>
      </c>
      <c r="AC26" s="9" t="str">
        <f t="shared" si="2"/>
        <v/>
      </c>
      <c r="AG26" s="3" t="str">
        <f t="shared" si="3"/>
        <v/>
      </c>
      <c r="AH26" s="3" t="str">
        <f t="shared" si="4"/>
        <v/>
      </c>
      <c r="AI26" s="3" t="str">
        <f t="shared" si="5"/>
        <v/>
      </c>
      <c r="AJ26" s="5" t="str">
        <f t="shared" si="6"/>
        <v/>
      </c>
      <c r="AL26" s="4" t="str">
        <f t="shared" si="7"/>
        <v/>
      </c>
      <c r="AN26" s="3" t="str">
        <f t="shared" si="8"/>
        <v/>
      </c>
      <c r="AO26" s="3" t="str">
        <f t="shared" si="9"/>
        <v/>
      </c>
      <c r="AP26" s="10"/>
      <c r="AQ26" s="11" t="str">
        <f>IF(AP26="","",IF(AP26="oui",parametre!N$2,0))</f>
        <v/>
      </c>
      <c r="AS26" s="9" t="str">
        <f>IF(AR26="","",IF(AR26="non",0,IF(AR26="oui",IF(AI26="veteran",parametre!N$3,IF(AI26="senior",parametre!N$3,parametre!P$3)))))</f>
        <v/>
      </c>
      <c r="AU26" s="9" t="str">
        <f>IF(AT26="","",IF(AT26="oui",parametre!N$4,0))</f>
        <v/>
      </c>
      <c r="AW26" s="9" t="str">
        <f>IF(AV26="","",IF(AV26="oui",parametre!N46,0))</f>
        <v/>
      </c>
      <c r="AY26" s="9" t="str">
        <f t="shared" si="10"/>
        <v/>
      </c>
      <c r="BA26" s="9" t="str">
        <f>IF(AO26="","",IF(AO26="v",parametre!U$25,IF(AO26="b",parametre!U$26,IF(AO26="tv",parametre!U$2,IF(AO26="ts",parametre!U$3,IF(AO26="tj",parametre!U$4,IF(AO26="tc",parametre!U$5,IF(AO26="tm",parametre!U$6,IF(AO26="tb",parametre!U$7,IF(AO26="tp",parametre!U$8,IF(AO26="plv",parametre!U$9,IF(AO26="pev",parametre!U$10,IF(AO26="pls",parametre!U$11,IF(AO26="pes",parametre!U$12,IF(AO26="pej",parametre!U$13,IF(AO26="pec",parametre!U$14,IF(AO26="pem",parametre!U$15,IF(AO26="peb",parametre!U$16,IF(AO26="pep",parametre!U$17,IF(AO26="ev",parametre!U$18,IF(AO26="es",parametre!U$19,IF(AO26="ej",parametre!U$20,IF(AO26="ec",parametre!U$21,IF(AO26="em",parametre!U$22,IF(AO26="eb",parametre!U$23,IF(AO26="ep",parametre!U$24,0))))))))))))))))))))))))))</f>
        <v/>
      </c>
      <c r="BB26" s="9" t="str">
        <f>IF(AO26="","",IF(AO26="v",parametre!V$25,IF(AO26="b",parametre!V$26,IF(AO26="tv",parametre!V$2,IF(AO26="ts",parametre!V$3,IF(AO26="tj",parametre!V$4,IF(AO26="tc",parametre!V$5,IF(AO26="tm",parametre!V$6,IF(AO26="tb",parametre!V$7,IF(AO26="tp",parametre!V$8,IF(AO26="plv",parametre!V$9,IF(AO26="pev",parametre!V$10,IF(AO26="pls",parametre!V$11,IF(AO26="pes",parametre!V$12,IF(AO26="pej",parametre!V$13,IF(AO26="pec",parametre!V$14,IF(AO26="pem",parametre!V$15,IF(AO26="peb",parametre!V$16,IF(AO26="pep",parametre!V$17,IF(AO26="ev",parametre!V$18,IF(AO26="es",parametre!V$19,IF(AO26="ej",parametre!V$20,IF(AO26="ec",parametre!V$21,IF(AO26="em",parametre!V$22,IF(AO26="eb",parametre!V$23,IF(AO26="ep",parametre!V$24,0))))))))))))))))))))))))))</f>
        <v/>
      </c>
      <c r="BC26" s="9" t="str">
        <f>IF(AO26="","",IF(AO26="v",parametre!W$25,IF(AO26="b",parametre!W$26,IF(AO26="tv",parametre!W$2,IF(AO26="ts",parametre!W$3,IF(AO26="tj",parametre!W$4,IF(AO26="tc",parametre!W$5,IF(AO26="tm",parametre!W$6,IF(AO26="tb",parametre!W$7,IF(AO26="tp",parametre!W$8,IF(AO26="plv",parametre!W$9,IF(AO26="pev",parametre!W$10,IF(AO26="pls",parametre!W$11,IF(AO26="pes",parametre!W$12,IF(AO26="pej",parametre!W$13,IF(AO26="pec",parametre!W$14,IF(AO26="pem",parametre!W$15,IF(AO26="peb",parametre!W$16,IF(AO26="pep",parametre!W$17,IF(AO26="ev",parametre!W$18,IF(AO26="es",parametre!W$19,IF(AO26="ej",parametre!W$20,IF(AO26="ec",parametre!W$21,IF(AO26="em",parametre!W$22,IF(AO26="eb",parametre!W$23,IF(AO26="ep",parametre!W$24,0))))))))))))))))))))))))))</f>
        <v/>
      </c>
      <c r="BD26" s="51" t="str">
        <f t="shared" si="11"/>
        <v/>
      </c>
    </row>
    <row r="27" spans="1:56" ht="18.75" x14ac:dyDescent="0.25">
      <c r="A27" s="54" t="str">
        <f t="shared" si="12"/>
        <v xml:space="preserve"> </v>
      </c>
      <c r="Q27" s="9" t="str">
        <f t="shared" si="0"/>
        <v/>
      </c>
      <c r="W27" s="9" t="str">
        <f t="shared" si="1"/>
        <v/>
      </c>
      <c r="AC27" s="9" t="str">
        <f t="shared" si="2"/>
        <v/>
      </c>
      <c r="AG27" s="3" t="str">
        <f t="shared" ref="AG27:AG58" si="13">IF(N27="","",YEAR(N27))</f>
        <v/>
      </c>
      <c r="AH27" s="3" t="str">
        <f t="shared" si="4"/>
        <v/>
      </c>
      <c r="AI27" s="3" t="str">
        <f t="shared" si="5"/>
        <v/>
      </c>
      <c r="AJ27" s="5" t="str">
        <f t="shared" si="6"/>
        <v/>
      </c>
      <c r="AL27" s="4" t="str">
        <f t="shared" si="7"/>
        <v/>
      </c>
      <c r="AN27" s="3" t="str">
        <f t="shared" si="8"/>
        <v/>
      </c>
      <c r="AO27" s="3" t="str">
        <f t="shared" si="9"/>
        <v/>
      </c>
      <c r="AP27" s="10"/>
      <c r="AQ27" s="11" t="str">
        <f>IF(AP27="","",IF(AP27="oui",parametre!N$2,0))</f>
        <v/>
      </c>
      <c r="AS27" s="9" t="str">
        <f>IF(AR27="","",IF(AR27="non",0,IF(AR27="oui",IF(AI27="veteran",parametre!N$3,IF(AI27="senior",parametre!N$3,parametre!P$3)))))</f>
        <v/>
      </c>
      <c r="AU27" s="9" t="str">
        <f>IF(AT27="","",IF(AT27="oui",parametre!N$4,0))</f>
        <v/>
      </c>
      <c r="AW27" s="9" t="str">
        <f>IF(AV27="","",IF(AV27="oui",parametre!N47,0))</f>
        <v/>
      </c>
      <c r="AY27" s="9" t="str">
        <f t="shared" si="10"/>
        <v/>
      </c>
      <c r="BA27" s="9" t="str">
        <f>IF(AO27="","",IF(AO27="v",parametre!U$25,IF(AO27="b",parametre!U$26,IF(AO27="tv",parametre!U$2,IF(AO27="ts",parametre!U$3,IF(AO27="tj",parametre!U$4,IF(AO27="tc",parametre!U$5,IF(AO27="tm",parametre!U$6,IF(AO27="tb",parametre!U$7,IF(AO27="tp",parametre!U$8,IF(AO27="plv",parametre!U$9,IF(AO27="pev",parametre!U$10,IF(AO27="pls",parametre!U$11,IF(AO27="pes",parametre!U$12,IF(AO27="pej",parametre!U$13,IF(AO27="pec",parametre!U$14,IF(AO27="pem",parametre!U$15,IF(AO27="peb",parametre!U$16,IF(AO27="pep",parametre!U$17,IF(AO27="ev",parametre!U$18,IF(AO27="es",parametre!U$19,IF(AO27="ej",parametre!U$20,IF(AO27="ec",parametre!U$21,IF(AO27="em",parametre!U$22,IF(AO27="eb",parametre!U$23,IF(AO27="ep",parametre!U$24,0))))))))))))))))))))))))))</f>
        <v/>
      </c>
      <c r="BB27" s="9" t="str">
        <f>IF(AO27="","",IF(AO27="v",parametre!V$25,IF(AO27="b",parametre!V$26,IF(AO27="tv",parametre!V$2,IF(AO27="ts",parametre!V$3,IF(AO27="tj",parametre!V$4,IF(AO27="tc",parametre!V$5,IF(AO27="tm",parametre!V$6,IF(AO27="tb",parametre!V$7,IF(AO27="tp",parametre!V$8,IF(AO27="plv",parametre!V$9,IF(AO27="pev",parametre!V$10,IF(AO27="pls",parametre!V$11,IF(AO27="pes",parametre!V$12,IF(AO27="pej",parametre!V$13,IF(AO27="pec",parametre!V$14,IF(AO27="pem",parametre!V$15,IF(AO27="peb",parametre!V$16,IF(AO27="pep",parametre!V$17,IF(AO27="ev",parametre!V$18,IF(AO27="es",parametre!V$19,IF(AO27="ej",parametre!V$20,IF(AO27="ec",parametre!V$21,IF(AO27="em",parametre!V$22,IF(AO27="eb",parametre!V$23,IF(AO27="ep",parametre!V$24,0))))))))))))))))))))))))))</f>
        <v/>
      </c>
      <c r="BC27" s="9" t="str">
        <f>IF(AO27="","",IF(AO27="v",parametre!W$25,IF(AO27="b",parametre!W$26,IF(AO27="tv",parametre!W$2,IF(AO27="ts",parametre!W$3,IF(AO27="tj",parametre!W$4,IF(AO27="tc",parametre!W$5,IF(AO27="tm",parametre!W$6,IF(AO27="tb",parametre!W$7,IF(AO27="tp",parametre!W$8,IF(AO27="plv",parametre!W$9,IF(AO27="pev",parametre!W$10,IF(AO27="pls",parametre!W$11,IF(AO27="pes",parametre!W$12,IF(AO27="pej",parametre!W$13,IF(AO27="pec",parametre!W$14,IF(AO27="pem",parametre!W$15,IF(AO27="peb",parametre!W$16,IF(AO27="pep",parametre!W$17,IF(AO27="ev",parametre!W$18,IF(AO27="es",parametre!W$19,IF(AO27="ej",parametre!W$20,IF(AO27="ec",parametre!W$21,IF(AO27="em",parametre!W$22,IF(AO27="eb",parametre!W$23,IF(AO27="ep",parametre!W$24,0))))))))))))))))))))))))))</f>
        <v/>
      </c>
      <c r="BD27" s="51" t="str">
        <f t="shared" si="11"/>
        <v/>
      </c>
    </row>
    <row r="28" spans="1:56" ht="18.75" x14ac:dyDescent="0.25">
      <c r="A28" s="54" t="str">
        <f t="shared" si="12"/>
        <v xml:space="preserve"> </v>
      </c>
      <c r="Q28" s="9" t="str">
        <f t="shared" si="0"/>
        <v/>
      </c>
      <c r="W28" s="9" t="str">
        <f t="shared" si="1"/>
        <v/>
      </c>
      <c r="AC28" s="9" t="str">
        <f t="shared" si="2"/>
        <v/>
      </c>
      <c r="AG28" s="3" t="str">
        <f t="shared" si="13"/>
        <v/>
      </c>
      <c r="AH28" s="3" t="str">
        <f t="shared" si="4"/>
        <v/>
      </c>
      <c r="AI28" s="3" t="str">
        <f t="shared" si="5"/>
        <v/>
      </c>
      <c r="AJ28" s="5" t="str">
        <f t="shared" si="6"/>
        <v/>
      </c>
      <c r="AL28" s="4" t="str">
        <f t="shared" si="7"/>
        <v/>
      </c>
      <c r="AN28" s="3" t="str">
        <f t="shared" si="8"/>
        <v/>
      </c>
      <c r="AO28" s="3" t="str">
        <f t="shared" si="9"/>
        <v/>
      </c>
      <c r="AP28" s="10"/>
      <c r="AQ28" s="11" t="str">
        <f>IF(AP28="","",IF(AP28="oui",parametre!N$2,0))</f>
        <v/>
      </c>
      <c r="AS28" s="9" t="str">
        <f>IF(AR28="","",IF(AR28="non",0,IF(AR28="oui",IF(AI28="veteran",parametre!N$3,IF(AI28="senior",parametre!N$3,parametre!P$3)))))</f>
        <v/>
      </c>
      <c r="AU28" s="9" t="str">
        <f>IF(AT28="","",IF(AT28="oui",parametre!N$4,0))</f>
        <v/>
      </c>
      <c r="AW28" s="9" t="str">
        <f>IF(AV28="","",IF(AV28="oui",parametre!N48,0))</f>
        <v/>
      </c>
      <c r="AY28" s="9" t="str">
        <f t="shared" si="10"/>
        <v/>
      </c>
      <c r="BA28" s="9" t="str">
        <f>IF(AO28="","",IF(AO28="v",parametre!U$25,IF(AO28="b",parametre!U$26,IF(AO28="tv",parametre!U$2,IF(AO28="ts",parametre!U$3,IF(AO28="tj",parametre!U$4,IF(AO28="tc",parametre!U$5,IF(AO28="tm",parametre!U$6,IF(AO28="tb",parametre!U$7,IF(AO28="tp",parametre!U$8,IF(AO28="plv",parametre!U$9,IF(AO28="pev",parametre!U$10,IF(AO28="pls",parametre!U$11,IF(AO28="pes",parametre!U$12,IF(AO28="pej",parametre!U$13,IF(AO28="pec",parametre!U$14,IF(AO28="pem",parametre!U$15,IF(AO28="peb",parametre!U$16,IF(AO28="pep",parametre!U$17,IF(AO28="ev",parametre!U$18,IF(AO28="es",parametre!U$19,IF(AO28="ej",parametre!U$20,IF(AO28="ec",parametre!U$21,IF(AO28="em",parametre!U$22,IF(AO28="eb",parametre!U$23,IF(AO28="ep",parametre!U$24,0))))))))))))))))))))))))))</f>
        <v/>
      </c>
      <c r="BB28" s="9" t="str">
        <f>IF(AO28="","",IF(AO28="v",parametre!V$25,IF(AO28="b",parametre!V$26,IF(AO28="tv",parametre!V$2,IF(AO28="ts",parametre!V$3,IF(AO28="tj",parametre!V$4,IF(AO28="tc",parametre!V$5,IF(AO28="tm",parametre!V$6,IF(AO28="tb",parametre!V$7,IF(AO28="tp",parametre!V$8,IF(AO28="plv",parametre!V$9,IF(AO28="pev",parametre!V$10,IF(AO28="pls",parametre!V$11,IF(AO28="pes",parametre!V$12,IF(AO28="pej",parametre!V$13,IF(AO28="pec",parametre!V$14,IF(AO28="pem",parametre!V$15,IF(AO28="peb",parametre!V$16,IF(AO28="pep",parametre!V$17,IF(AO28="ev",parametre!V$18,IF(AO28="es",parametre!V$19,IF(AO28="ej",parametre!V$20,IF(AO28="ec",parametre!V$21,IF(AO28="em",parametre!V$22,IF(AO28="eb",parametre!V$23,IF(AO28="ep",parametre!V$24,0))))))))))))))))))))))))))</f>
        <v/>
      </c>
      <c r="BC28" s="9" t="str">
        <f>IF(AO28="","",IF(AO28="v",parametre!W$25,IF(AO28="b",parametre!W$26,IF(AO28="tv",parametre!W$2,IF(AO28="ts",parametre!W$3,IF(AO28="tj",parametre!W$4,IF(AO28="tc",parametre!W$5,IF(AO28="tm",parametre!W$6,IF(AO28="tb",parametre!W$7,IF(AO28="tp",parametre!W$8,IF(AO28="plv",parametre!W$9,IF(AO28="pev",parametre!W$10,IF(AO28="pls",parametre!W$11,IF(AO28="pes",parametre!W$12,IF(AO28="pej",parametre!W$13,IF(AO28="pec",parametre!W$14,IF(AO28="pem",parametre!W$15,IF(AO28="peb",parametre!W$16,IF(AO28="pep",parametre!W$17,IF(AO28="ev",parametre!W$18,IF(AO28="es",parametre!W$19,IF(AO28="ej",parametre!W$20,IF(AO28="ec",parametre!W$21,IF(AO28="em",parametre!W$22,IF(AO28="eb",parametre!W$23,IF(AO28="ep",parametre!W$24,0))))))))))))))))))))))))))</f>
        <v/>
      </c>
      <c r="BD28" s="51" t="str">
        <f t="shared" si="11"/>
        <v/>
      </c>
    </row>
    <row r="29" spans="1:56" ht="18.75" x14ac:dyDescent="0.25">
      <c r="A29" s="54" t="str">
        <f t="shared" si="12"/>
        <v xml:space="preserve"> </v>
      </c>
      <c r="Q29" s="9" t="str">
        <f t="shared" si="0"/>
        <v/>
      </c>
      <c r="W29" s="9" t="str">
        <f t="shared" si="1"/>
        <v/>
      </c>
      <c r="AC29" s="9" t="str">
        <f t="shared" si="2"/>
        <v/>
      </c>
      <c r="AG29" s="3" t="str">
        <f t="shared" si="13"/>
        <v/>
      </c>
      <c r="AH29" s="3" t="str">
        <f t="shared" si="4"/>
        <v/>
      </c>
      <c r="AI29" s="3" t="str">
        <f t="shared" si="5"/>
        <v/>
      </c>
      <c r="AJ29" s="5" t="str">
        <f t="shared" si="6"/>
        <v/>
      </c>
      <c r="AL29" s="4" t="str">
        <f t="shared" si="7"/>
        <v/>
      </c>
      <c r="AN29" s="3" t="str">
        <f t="shared" si="8"/>
        <v/>
      </c>
      <c r="AO29" s="3" t="str">
        <f t="shared" si="9"/>
        <v/>
      </c>
      <c r="AP29" s="10"/>
      <c r="AQ29" s="11" t="str">
        <f>IF(AP29="","",IF(AP29="oui",parametre!N$2,0))</f>
        <v/>
      </c>
      <c r="AS29" s="9" t="str">
        <f>IF(AR29="","",IF(AR29="non",0,IF(AR29="oui",IF(AI29="veteran",parametre!N$3,IF(AI29="senior",parametre!N$3,parametre!P$3)))))</f>
        <v/>
      </c>
      <c r="AU29" s="9" t="str">
        <f>IF(AT29="","",IF(AT29="oui",parametre!N$4,0))</f>
        <v/>
      </c>
      <c r="AW29" s="9" t="str">
        <f>IF(AV29="","",IF(AV29="oui",parametre!N49,0))</f>
        <v/>
      </c>
      <c r="AY29" s="9" t="str">
        <f t="shared" si="10"/>
        <v/>
      </c>
      <c r="BA29" s="9" t="str">
        <f>IF(AO29="","",IF(AO29="v",parametre!U$25,IF(AO29="b",parametre!U$26,IF(AO29="tv",parametre!U$2,IF(AO29="ts",parametre!U$3,IF(AO29="tj",parametre!U$4,IF(AO29="tc",parametre!U$5,IF(AO29="tm",parametre!U$6,IF(AO29="tb",parametre!U$7,IF(AO29="tp",parametre!U$8,IF(AO29="plv",parametre!U$9,IF(AO29="pev",parametre!U$10,IF(AO29="pls",parametre!U$11,IF(AO29="pes",parametre!U$12,IF(AO29="pej",parametre!U$13,IF(AO29="pec",parametre!U$14,IF(AO29="pem",parametre!U$15,IF(AO29="peb",parametre!U$16,IF(AO29="pep",parametre!U$17,IF(AO29="ev",parametre!U$18,IF(AO29="es",parametre!U$19,IF(AO29="ej",parametre!U$20,IF(AO29="ec",parametre!U$21,IF(AO29="em",parametre!U$22,IF(AO29="eb",parametre!U$23,IF(AO29="ep",parametre!U$24,0))))))))))))))))))))))))))</f>
        <v/>
      </c>
      <c r="BB29" s="9" t="str">
        <f>IF(AO29="","",IF(AO29="v",parametre!V$25,IF(AO29="b",parametre!V$26,IF(AO29="tv",parametre!V$2,IF(AO29="ts",parametre!V$3,IF(AO29="tj",parametre!V$4,IF(AO29="tc",parametre!V$5,IF(AO29="tm",parametre!V$6,IF(AO29="tb",parametre!V$7,IF(AO29="tp",parametre!V$8,IF(AO29="plv",parametre!V$9,IF(AO29="pev",parametre!V$10,IF(AO29="pls",parametre!V$11,IF(AO29="pes",parametre!V$12,IF(AO29="pej",parametre!V$13,IF(AO29="pec",parametre!V$14,IF(AO29="pem",parametre!V$15,IF(AO29="peb",parametre!V$16,IF(AO29="pep",parametre!V$17,IF(AO29="ev",parametre!V$18,IF(AO29="es",parametre!V$19,IF(AO29="ej",parametre!V$20,IF(AO29="ec",parametre!V$21,IF(AO29="em",parametre!V$22,IF(AO29="eb",parametre!V$23,IF(AO29="ep",parametre!V$24,0))))))))))))))))))))))))))</f>
        <v/>
      </c>
      <c r="BC29" s="9" t="str">
        <f>IF(AO29="","",IF(AO29="v",parametre!W$25,IF(AO29="b",parametre!W$26,IF(AO29="tv",parametre!W$2,IF(AO29="ts",parametre!W$3,IF(AO29="tj",parametre!W$4,IF(AO29="tc",parametre!W$5,IF(AO29="tm",parametre!W$6,IF(AO29="tb",parametre!W$7,IF(AO29="tp",parametre!W$8,IF(AO29="plv",parametre!W$9,IF(AO29="pev",parametre!W$10,IF(AO29="pls",parametre!W$11,IF(AO29="pes",parametre!W$12,IF(AO29="pej",parametre!W$13,IF(AO29="pec",parametre!W$14,IF(AO29="pem",parametre!W$15,IF(AO29="peb",parametre!W$16,IF(AO29="pep",parametre!W$17,IF(AO29="ev",parametre!W$18,IF(AO29="es",parametre!W$19,IF(AO29="ej",parametre!W$20,IF(AO29="ec",parametre!W$21,IF(AO29="em",parametre!W$22,IF(AO29="eb",parametre!W$23,IF(AO29="ep",parametre!W$24,0))))))))))))))))))))))))))</f>
        <v/>
      </c>
      <c r="BD29" s="51" t="str">
        <f t="shared" si="11"/>
        <v/>
      </c>
    </row>
    <row r="30" spans="1:56" ht="18.75" x14ac:dyDescent="0.25">
      <c r="A30" s="54" t="str">
        <f t="shared" si="12"/>
        <v xml:space="preserve"> </v>
      </c>
      <c r="Q30" s="9" t="str">
        <f t="shared" si="0"/>
        <v/>
      </c>
      <c r="W30" s="9" t="str">
        <f t="shared" si="1"/>
        <v/>
      </c>
      <c r="AC30" s="9" t="str">
        <f t="shared" si="2"/>
        <v/>
      </c>
      <c r="AG30" s="3" t="str">
        <f t="shared" si="13"/>
        <v/>
      </c>
      <c r="AH30" s="3" t="str">
        <f t="shared" si="4"/>
        <v/>
      </c>
      <c r="AI30" s="3" t="str">
        <f t="shared" si="5"/>
        <v/>
      </c>
      <c r="AJ30" s="5" t="str">
        <f t="shared" si="6"/>
        <v/>
      </c>
      <c r="AL30" s="4" t="str">
        <f t="shared" si="7"/>
        <v/>
      </c>
      <c r="AN30" s="3" t="str">
        <f t="shared" si="8"/>
        <v/>
      </c>
      <c r="AO30" s="3" t="str">
        <f t="shared" si="9"/>
        <v/>
      </c>
      <c r="AP30" s="10"/>
      <c r="AQ30" s="11" t="str">
        <f>IF(AP30="","",IF(AP30="oui",parametre!N$2,0))</f>
        <v/>
      </c>
      <c r="AS30" s="9" t="str">
        <f>IF(AR30="","",IF(AR30="non",0,IF(AR30="oui",IF(AI30="veteran",parametre!N$3,IF(AI30="senior",parametre!N$3,parametre!P$3)))))</f>
        <v/>
      </c>
      <c r="AU30" s="9" t="str">
        <f>IF(AT30="","",IF(AT30="oui",parametre!N$4,0))</f>
        <v/>
      </c>
      <c r="AW30" s="9" t="str">
        <f>IF(AV30="","",IF(AV30="oui",parametre!N50,0))</f>
        <v/>
      </c>
      <c r="AY30" s="9" t="str">
        <f t="shared" si="10"/>
        <v/>
      </c>
      <c r="BA30" s="9" t="str">
        <f>IF(AO30="","",IF(AO30="v",parametre!U$25,IF(AO30="b",parametre!U$26,IF(AO30="tv",parametre!U$2,IF(AO30="ts",parametre!U$3,IF(AO30="tj",parametre!U$4,IF(AO30="tc",parametre!U$5,IF(AO30="tm",parametre!U$6,IF(AO30="tb",parametre!U$7,IF(AO30="tp",parametre!U$8,IF(AO30="plv",parametre!U$9,IF(AO30="pev",parametre!U$10,IF(AO30="pls",parametre!U$11,IF(AO30="pes",parametre!U$12,IF(AO30="pej",parametre!U$13,IF(AO30="pec",parametre!U$14,IF(AO30="pem",parametre!U$15,IF(AO30="peb",parametre!U$16,IF(AO30="pep",parametre!U$17,IF(AO30="ev",parametre!U$18,IF(AO30="es",parametre!U$19,IF(AO30="ej",parametre!U$20,IF(AO30="ec",parametre!U$21,IF(AO30="em",parametre!U$22,IF(AO30="eb",parametre!U$23,IF(AO30="ep",parametre!U$24,0))))))))))))))))))))))))))</f>
        <v/>
      </c>
      <c r="BB30" s="9" t="str">
        <f>IF(AO30="","",IF(AO30="v",parametre!V$25,IF(AO30="b",parametre!V$26,IF(AO30="tv",parametre!V$2,IF(AO30="ts",parametre!V$3,IF(AO30="tj",parametre!V$4,IF(AO30="tc",parametre!V$5,IF(AO30="tm",parametre!V$6,IF(AO30="tb",parametre!V$7,IF(AO30="tp",parametre!V$8,IF(AO30="plv",parametre!V$9,IF(AO30="pev",parametre!V$10,IF(AO30="pls",parametre!V$11,IF(AO30="pes",parametre!V$12,IF(AO30="pej",parametre!V$13,IF(AO30="pec",parametre!V$14,IF(AO30="pem",parametre!V$15,IF(AO30="peb",parametre!V$16,IF(AO30="pep",parametre!V$17,IF(AO30="ev",parametre!V$18,IF(AO30="es",parametre!V$19,IF(AO30="ej",parametre!V$20,IF(AO30="ec",parametre!V$21,IF(AO30="em",parametre!V$22,IF(AO30="eb",parametre!V$23,IF(AO30="ep",parametre!V$24,0))))))))))))))))))))))))))</f>
        <v/>
      </c>
      <c r="BC30" s="9" t="str">
        <f>IF(AO30="","",IF(AO30="v",parametre!W$25,IF(AO30="b",parametre!W$26,IF(AO30="tv",parametre!W$2,IF(AO30="ts",parametre!W$3,IF(AO30="tj",parametre!W$4,IF(AO30="tc",parametre!W$5,IF(AO30="tm",parametre!W$6,IF(AO30="tb",parametre!W$7,IF(AO30="tp",parametre!W$8,IF(AO30="plv",parametre!W$9,IF(AO30="pev",parametre!W$10,IF(AO30="pls",parametre!W$11,IF(AO30="pes",parametre!W$12,IF(AO30="pej",parametre!W$13,IF(AO30="pec",parametre!W$14,IF(AO30="pem",parametre!W$15,IF(AO30="peb",parametre!W$16,IF(AO30="pep",parametre!W$17,IF(AO30="ev",parametre!W$18,IF(AO30="es",parametre!W$19,IF(AO30="ej",parametre!W$20,IF(AO30="ec",parametre!W$21,IF(AO30="em",parametre!W$22,IF(AO30="eb",parametre!W$23,IF(AO30="ep",parametre!W$24,0))))))))))))))))))))))))))</f>
        <v/>
      </c>
      <c r="BD30" s="51" t="str">
        <f t="shared" si="11"/>
        <v/>
      </c>
    </row>
    <row r="31" spans="1:56" ht="18.75" x14ac:dyDescent="0.25">
      <c r="A31" s="54" t="str">
        <f t="shared" si="12"/>
        <v xml:space="preserve"> </v>
      </c>
      <c r="Q31" s="9" t="str">
        <f t="shared" si="0"/>
        <v/>
      </c>
      <c r="W31" s="9" t="str">
        <f t="shared" si="1"/>
        <v/>
      </c>
      <c r="AC31" s="9" t="str">
        <f t="shared" si="2"/>
        <v/>
      </c>
      <c r="AG31" s="3" t="str">
        <f t="shared" si="13"/>
        <v/>
      </c>
      <c r="AH31" s="3" t="str">
        <f t="shared" si="4"/>
        <v/>
      </c>
      <c r="AI31" s="3" t="str">
        <f t="shared" si="5"/>
        <v/>
      </c>
      <c r="AJ31" s="5" t="str">
        <f t="shared" si="6"/>
        <v/>
      </c>
      <c r="AL31" s="4" t="str">
        <f t="shared" si="7"/>
        <v/>
      </c>
      <c r="AN31" s="3" t="str">
        <f t="shared" si="8"/>
        <v/>
      </c>
      <c r="AO31" s="3" t="str">
        <f t="shared" si="9"/>
        <v/>
      </c>
      <c r="AP31" s="10"/>
      <c r="AQ31" s="11" t="str">
        <f>IF(AP31="","",IF(AP31="oui",parametre!N$2,0))</f>
        <v/>
      </c>
      <c r="AS31" s="9" t="str">
        <f>IF(AR31="","",IF(AR31="non",0,IF(AR31="oui",IF(AI31="veteran",parametre!N$3,IF(AI31="senior",parametre!N$3,parametre!P$3)))))</f>
        <v/>
      </c>
      <c r="AU31" s="9" t="str">
        <f>IF(AT31="","",IF(AT31="oui",parametre!N$4,0))</f>
        <v/>
      </c>
      <c r="AW31" s="9" t="str">
        <f>IF(AV31="","",IF(AV31="oui",parametre!N51,0))</f>
        <v/>
      </c>
      <c r="AY31" s="9" t="str">
        <f t="shared" si="10"/>
        <v/>
      </c>
      <c r="BA31" s="9" t="str">
        <f>IF(AO31="","",IF(AO31="v",parametre!U$25,IF(AO31="b",parametre!U$26,IF(AO31="tv",parametre!U$2,IF(AO31="ts",parametre!U$3,IF(AO31="tj",parametre!U$4,IF(AO31="tc",parametre!U$5,IF(AO31="tm",parametre!U$6,IF(AO31="tb",parametre!U$7,IF(AO31="tp",parametre!U$8,IF(AO31="plv",parametre!U$9,IF(AO31="pev",parametre!U$10,IF(AO31="pls",parametre!U$11,IF(AO31="pes",parametre!U$12,IF(AO31="pej",parametre!U$13,IF(AO31="pec",parametre!U$14,IF(AO31="pem",parametre!U$15,IF(AO31="peb",parametre!U$16,IF(AO31="pep",parametre!U$17,IF(AO31="ev",parametre!U$18,IF(AO31="es",parametre!U$19,IF(AO31="ej",parametre!U$20,IF(AO31="ec",parametre!U$21,IF(AO31="em",parametre!U$22,IF(AO31="eb",parametre!U$23,IF(AO31="ep",parametre!U$24,0))))))))))))))))))))))))))</f>
        <v/>
      </c>
      <c r="BB31" s="9" t="str">
        <f>IF(AO31="","",IF(AO31="v",parametre!V$25,IF(AO31="b",parametre!V$26,IF(AO31="tv",parametre!V$2,IF(AO31="ts",parametre!V$3,IF(AO31="tj",parametre!V$4,IF(AO31="tc",parametre!V$5,IF(AO31="tm",parametre!V$6,IF(AO31="tb",parametre!V$7,IF(AO31="tp",parametre!V$8,IF(AO31="plv",parametre!V$9,IF(AO31="pev",parametre!V$10,IF(AO31="pls",parametre!V$11,IF(AO31="pes",parametre!V$12,IF(AO31="pej",parametre!V$13,IF(AO31="pec",parametre!V$14,IF(AO31="pem",parametre!V$15,IF(AO31="peb",parametre!V$16,IF(AO31="pep",parametre!V$17,IF(AO31="ev",parametre!V$18,IF(AO31="es",parametre!V$19,IF(AO31="ej",parametre!V$20,IF(AO31="ec",parametre!V$21,IF(AO31="em",parametre!V$22,IF(AO31="eb",parametre!V$23,IF(AO31="ep",parametre!V$24,0))))))))))))))))))))))))))</f>
        <v/>
      </c>
      <c r="BC31" s="9" t="str">
        <f>IF(AO31="","",IF(AO31="v",parametre!W$25,IF(AO31="b",parametre!W$26,IF(AO31="tv",parametre!W$2,IF(AO31="ts",parametre!W$3,IF(AO31="tj",parametre!W$4,IF(AO31="tc",parametre!W$5,IF(AO31="tm",parametre!W$6,IF(AO31="tb",parametre!W$7,IF(AO31="tp",parametre!W$8,IF(AO31="plv",parametre!W$9,IF(AO31="pev",parametre!W$10,IF(AO31="pls",parametre!W$11,IF(AO31="pes",parametre!W$12,IF(AO31="pej",parametre!W$13,IF(AO31="pec",parametre!W$14,IF(AO31="pem",parametre!W$15,IF(AO31="peb",parametre!W$16,IF(AO31="pep",parametre!W$17,IF(AO31="ev",parametre!W$18,IF(AO31="es",parametre!W$19,IF(AO31="ej",parametre!W$20,IF(AO31="ec",parametre!W$21,IF(AO31="em",parametre!W$22,IF(AO31="eb",parametre!W$23,IF(AO31="ep",parametre!W$24,0))))))))))))))))))))))))))</f>
        <v/>
      </c>
      <c r="BD31" s="51" t="str">
        <f t="shared" si="11"/>
        <v/>
      </c>
    </row>
    <row r="32" spans="1:56" ht="18.75" x14ac:dyDescent="0.25">
      <c r="A32" s="54" t="str">
        <f t="shared" si="12"/>
        <v xml:space="preserve"> </v>
      </c>
      <c r="Q32" s="9" t="str">
        <f t="shared" si="0"/>
        <v/>
      </c>
      <c r="W32" s="9" t="str">
        <f t="shared" si="1"/>
        <v/>
      </c>
      <c r="AC32" s="9" t="str">
        <f t="shared" si="2"/>
        <v/>
      </c>
      <c r="AG32" s="3" t="str">
        <f t="shared" si="13"/>
        <v/>
      </c>
      <c r="AH32" s="3" t="str">
        <f t="shared" si="4"/>
        <v/>
      </c>
      <c r="AI32" s="3" t="str">
        <f t="shared" si="5"/>
        <v/>
      </c>
      <c r="AJ32" s="5" t="str">
        <f t="shared" si="6"/>
        <v/>
      </c>
      <c r="AL32" s="4" t="str">
        <f t="shared" si="7"/>
        <v/>
      </c>
      <c r="AN32" s="3" t="str">
        <f t="shared" si="8"/>
        <v/>
      </c>
      <c r="AO32" s="3" t="str">
        <f t="shared" si="9"/>
        <v/>
      </c>
      <c r="AP32" s="10"/>
      <c r="AQ32" s="11" t="str">
        <f>IF(AP32="","",IF(AP32="oui",parametre!N$2,0))</f>
        <v/>
      </c>
      <c r="AS32" s="9" t="str">
        <f>IF(AR32="","",IF(AR32="non",0,IF(AR32="oui",IF(AI32="veteran",parametre!N$3,IF(AI32="senior",parametre!N$3,parametre!P$3)))))</f>
        <v/>
      </c>
      <c r="AU32" s="9" t="str">
        <f>IF(AT32="","",IF(AT32="oui",parametre!N$4,0))</f>
        <v/>
      </c>
      <c r="AW32" s="9" t="str">
        <f>IF(AV32="","",IF(AV32="oui",parametre!N52,0))</f>
        <v/>
      </c>
      <c r="AY32" s="9" t="str">
        <f t="shared" si="10"/>
        <v/>
      </c>
      <c r="BA32" s="9" t="str">
        <f>IF(AO32="","",IF(AO32="v",parametre!U$25,IF(AO32="b",parametre!U$26,IF(AO32="tv",parametre!U$2,IF(AO32="ts",parametre!U$3,IF(AO32="tj",parametre!U$4,IF(AO32="tc",parametre!U$5,IF(AO32="tm",parametre!U$6,IF(AO32="tb",parametre!U$7,IF(AO32="tp",parametre!U$8,IF(AO32="plv",parametre!U$9,IF(AO32="pev",parametre!U$10,IF(AO32="pls",parametre!U$11,IF(AO32="pes",parametre!U$12,IF(AO32="pej",parametre!U$13,IF(AO32="pec",parametre!U$14,IF(AO32="pem",parametre!U$15,IF(AO32="peb",parametre!U$16,IF(AO32="pep",parametre!U$17,IF(AO32="ev",parametre!U$18,IF(AO32="es",parametre!U$19,IF(AO32="ej",parametre!U$20,IF(AO32="ec",parametre!U$21,IF(AO32="em",parametre!U$22,IF(AO32="eb",parametre!U$23,IF(AO32="ep",parametre!U$24,0))))))))))))))))))))))))))</f>
        <v/>
      </c>
      <c r="BB32" s="9" t="str">
        <f>IF(AO32="","",IF(AO32="v",parametre!V$25,IF(AO32="b",parametre!V$26,IF(AO32="tv",parametre!V$2,IF(AO32="ts",parametre!V$3,IF(AO32="tj",parametre!V$4,IF(AO32="tc",parametre!V$5,IF(AO32="tm",parametre!V$6,IF(AO32="tb",parametre!V$7,IF(AO32="tp",parametre!V$8,IF(AO32="plv",parametre!V$9,IF(AO32="pev",parametre!V$10,IF(AO32="pls",parametre!V$11,IF(AO32="pes",parametre!V$12,IF(AO32="pej",parametre!V$13,IF(AO32="pec",parametre!V$14,IF(AO32="pem",parametre!V$15,IF(AO32="peb",parametre!V$16,IF(AO32="pep",parametre!V$17,IF(AO32="ev",parametre!V$18,IF(AO32="es",parametre!V$19,IF(AO32="ej",parametre!V$20,IF(AO32="ec",parametre!V$21,IF(AO32="em",parametre!V$22,IF(AO32="eb",parametre!V$23,IF(AO32="ep",parametre!V$24,0))))))))))))))))))))))))))</f>
        <v/>
      </c>
      <c r="BC32" s="9" t="str">
        <f>IF(AO32="","",IF(AO32="v",parametre!W$25,IF(AO32="b",parametre!W$26,IF(AO32="tv",parametre!W$2,IF(AO32="ts",parametre!W$3,IF(AO32="tj",parametre!W$4,IF(AO32="tc",parametre!W$5,IF(AO32="tm",parametre!W$6,IF(AO32="tb",parametre!W$7,IF(AO32="tp",parametre!W$8,IF(AO32="plv",parametre!W$9,IF(AO32="pev",parametre!W$10,IF(AO32="pls",parametre!W$11,IF(AO32="pes",parametre!W$12,IF(AO32="pej",parametre!W$13,IF(AO32="pec",parametre!W$14,IF(AO32="pem",parametre!W$15,IF(AO32="peb",parametre!W$16,IF(AO32="pep",parametre!W$17,IF(AO32="ev",parametre!W$18,IF(AO32="es",parametre!W$19,IF(AO32="ej",parametre!W$20,IF(AO32="ec",parametre!W$21,IF(AO32="em",parametre!W$22,IF(AO32="eb",parametre!W$23,IF(AO32="ep",parametre!W$24,0))))))))))))))))))))))))))</f>
        <v/>
      </c>
      <c r="BD32" s="51" t="str">
        <f t="shared" si="11"/>
        <v/>
      </c>
    </row>
    <row r="33" spans="1:56" ht="18.75" x14ac:dyDescent="0.25">
      <c r="A33" s="54" t="str">
        <f t="shared" si="12"/>
        <v xml:space="preserve"> </v>
      </c>
      <c r="Q33" s="9" t="str">
        <f t="shared" si="0"/>
        <v/>
      </c>
      <c r="W33" s="9" t="str">
        <f t="shared" si="1"/>
        <v/>
      </c>
      <c r="AC33" s="9" t="str">
        <f t="shared" si="2"/>
        <v/>
      </c>
      <c r="AG33" s="3" t="str">
        <f t="shared" si="13"/>
        <v/>
      </c>
      <c r="AH33" s="3" t="str">
        <f t="shared" si="4"/>
        <v/>
      </c>
      <c r="AI33" s="3" t="str">
        <f t="shared" si="5"/>
        <v/>
      </c>
      <c r="AJ33" s="5" t="str">
        <f t="shared" si="6"/>
        <v/>
      </c>
      <c r="AL33" s="4" t="str">
        <f t="shared" si="7"/>
        <v/>
      </c>
      <c r="AN33" s="3" t="str">
        <f t="shared" si="8"/>
        <v/>
      </c>
      <c r="AO33" s="3" t="str">
        <f t="shared" si="9"/>
        <v/>
      </c>
      <c r="AP33" s="10"/>
      <c r="AQ33" s="11" t="str">
        <f>IF(AP33="","",IF(AP33="oui",parametre!N$2,0))</f>
        <v/>
      </c>
      <c r="AS33" s="9" t="str">
        <f>IF(AR33="","",IF(AR33="non",0,IF(AR33="oui",IF(AI33="veteran",parametre!N$3,IF(AI33="senior",parametre!N$3,parametre!P$3)))))</f>
        <v/>
      </c>
      <c r="AU33" s="9" t="str">
        <f>IF(AT33="","",IF(AT33="oui",parametre!N$4,0))</f>
        <v/>
      </c>
      <c r="AW33" s="9" t="str">
        <f>IF(AV33="","",IF(AV33="oui",parametre!N53,0))</f>
        <v/>
      </c>
      <c r="AY33" s="9" t="str">
        <f t="shared" si="10"/>
        <v/>
      </c>
      <c r="BA33" s="9" t="str">
        <f>IF(AO33="","",IF(AO33="v",parametre!U$25,IF(AO33="b",parametre!U$26,IF(AO33="tv",parametre!U$2,IF(AO33="ts",parametre!U$3,IF(AO33="tj",parametre!U$4,IF(AO33="tc",parametre!U$5,IF(AO33="tm",parametre!U$6,IF(AO33="tb",parametre!U$7,IF(AO33="tp",parametre!U$8,IF(AO33="plv",parametre!U$9,IF(AO33="pev",parametre!U$10,IF(AO33="pls",parametre!U$11,IF(AO33="pes",parametre!U$12,IF(AO33="pej",parametre!U$13,IF(AO33="pec",parametre!U$14,IF(AO33="pem",parametre!U$15,IF(AO33="peb",parametre!U$16,IF(AO33="pep",parametre!U$17,IF(AO33="ev",parametre!U$18,IF(AO33="es",parametre!U$19,IF(AO33="ej",parametre!U$20,IF(AO33="ec",parametre!U$21,IF(AO33="em",parametre!U$22,IF(AO33="eb",parametre!U$23,IF(AO33="ep",parametre!U$24,0))))))))))))))))))))))))))</f>
        <v/>
      </c>
      <c r="BB33" s="9" t="str">
        <f>IF(AO33="","",IF(AO33="v",parametre!V$25,IF(AO33="b",parametre!V$26,IF(AO33="tv",parametre!V$2,IF(AO33="ts",parametre!V$3,IF(AO33="tj",parametre!V$4,IF(AO33="tc",parametre!V$5,IF(AO33="tm",parametre!V$6,IF(AO33="tb",parametre!V$7,IF(AO33="tp",parametre!V$8,IF(AO33="plv",parametre!V$9,IF(AO33="pev",parametre!V$10,IF(AO33="pls",parametre!V$11,IF(AO33="pes",parametre!V$12,IF(AO33="pej",parametre!V$13,IF(AO33="pec",parametre!V$14,IF(AO33="pem",parametre!V$15,IF(AO33="peb",parametre!V$16,IF(AO33="pep",parametre!V$17,IF(AO33="ev",parametre!V$18,IF(AO33="es",parametre!V$19,IF(AO33="ej",parametre!V$20,IF(AO33="ec",parametre!V$21,IF(AO33="em",parametre!V$22,IF(AO33="eb",parametre!V$23,IF(AO33="ep",parametre!V$24,0))))))))))))))))))))))))))</f>
        <v/>
      </c>
      <c r="BC33" s="9" t="str">
        <f>IF(AO33="","",IF(AO33="v",parametre!W$25,IF(AO33="b",parametre!W$26,IF(AO33="tv",parametre!W$2,IF(AO33="ts",parametre!W$3,IF(AO33="tj",parametre!W$4,IF(AO33="tc",parametre!W$5,IF(AO33="tm",parametre!W$6,IF(AO33="tb",parametre!W$7,IF(AO33="tp",parametre!W$8,IF(AO33="plv",parametre!W$9,IF(AO33="pev",parametre!W$10,IF(AO33="pls",parametre!W$11,IF(AO33="pes",parametre!W$12,IF(AO33="pej",parametre!W$13,IF(AO33="pec",parametre!W$14,IF(AO33="pem",parametre!W$15,IF(AO33="peb",parametre!W$16,IF(AO33="pep",parametre!W$17,IF(AO33="ev",parametre!W$18,IF(AO33="es",parametre!W$19,IF(AO33="ej",parametre!W$20,IF(AO33="ec",parametre!W$21,IF(AO33="em",parametre!W$22,IF(AO33="eb",parametre!W$23,IF(AO33="ep",parametre!W$24,0))))))))))))))))))))))))))</f>
        <v/>
      </c>
      <c r="BD33" s="51" t="str">
        <f t="shared" si="11"/>
        <v/>
      </c>
    </row>
    <row r="34" spans="1:56" ht="18.75" x14ac:dyDescent="0.25">
      <c r="A34" s="54" t="str">
        <f t="shared" si="12"/>
        <v xml:space="preserve"> </v>
      </c>
      <c r="Q34" s="9" t="str">
        <f t="shared" si="0"/>
        <v/>
      </c>
      <c r="W34" s="9" t="str">
        <f t="shared" si="1"/>
        <v/>
      </c>
      <c r="AC34" s="9" t="str">
        <f t="shared" si="2"/>
        <v/>
      </c>
      <c r="AG34" s="3" t="str">
        <f t="shared" si="13"/>
        <v/>
      </c>
      <c r="AH34" s="3" t="str">
        <f t="shared" si="4"/>
        <v/>
      </c>
      <c r="AI34" s="3" t="str">
        <f t="shared" si="5"/>
        <v/>
      </c>
      <c r="AJ34" s="5" t="str">
        <f t="shared" si="6"/>
        <v/>
      </c>
      <c r="AL34" s="4" t="str">
        <f t="shared" si="7"/>
        <v/>
      </c>
      <c r="AN34" s="3" t="str">
        <f t="shared" si="8"/>
        <v/>
      </c>
      <c r="AO34" s="3" t="str">
        <f t="shared" si="9"/>
        <v/>
      </c>
      <c r="AP34" s="10"/>
      <c r="AQ34" s="11" t="str">
        <f>IF(AP34="","",IF(AP34="oui",parametre!N$2,0))</f>
        <v/>
      </c>
      <c r="AS34" s="9" t="str">
        <f>IF(AR34="","",IF(AR34="non",0,IF(AR34="oui",IF(AI34="veteran",parametre!N$3,IF(AI34="senior",parametre!N$3,parametre!P$3)))))</f>
        <v/>
      </c>
      <c r="AU34" s="9" t="str">
        <f>IF(AT34="","",IF(AT34="oui",parametre!N$4,0))</f>
        <v/>
      </c>
      <c r="AW34" s="9" t="str">
        <f>IF(AV34="","",IF(AV34="oui",parametre!N54,0))</f>
        <v/>
      </c>
      <c r="AY34" s="9" t="str">
        <f t="shared" si="10"/>
        <v/>
      </c>
      <c r="BA34" s="9" t="str">
        <f>IF(AO34="","",IF(AO34="v",parametre!U$25,IF(AO34="b",parametre!U$26,IF(AO34="tv",parametre!U$2,IF(AO34="ts",parametre!U$3,IF(AO34="tj",parametre!U$4,IF(AO34="tc",parametre!U$5,IF(AO34="tm",parametre!U$6,IF(AO34="tb",parametre!U$7,IF(AO34="tp",parametre!U$8,IF(AO34="plv",parametre!U$9,IF(AO34="pev",parametre!U$10,IF(AO34="pls",parametre!U$11,IF(AO34="pes",parametre!U$12,IF(AO34="pej",parametre!U$13,IF(AO34="pec",parametre!U$14,IF(AO34="pem",parametre!U$15,IF(AO34="peb",parametre!U$16,IF(AO34="pep",parametre!U$17,IF(AO34="ev",parametre!U$18,IF(AO34="es",parametre!U$19,IF(AO34="ej",parametre!U$20,IF(AO34="ec",parametre!U$21,IF(AO34="em",parametre!U$22,IF(AO34="eb",parametre!U$23,IF(AO34="ep",parametre!U$24,0))))))))))))))))))))))))))</f>
        <v/>
      </c>
      <c r="BB34" s="9" t="str">
        <f>IF(AO34="","",IF(AO34="v",parametre!V$25,IF(AO34="b",parametre!V$26,IF(AO34="tv",parametre!V$2,IF(AO34="ts",parametre!V$3,IF(AO34="tj",parametre!V$4,IF(AO34="tc",parametre!V$5,IF(AO34="tm",parametre!V$6,IF(AO34="tb",parametre!V$7,IF(AO34="tp",parametre!V$8,IF(AO34="plv",parametre!V$9,IF(AO34="pev",parametre!V$10,IF(AO34="pls",parametre!V$11,IF(AO34="pes",parametre!V$12,IF(AO34="pej",parametre!V$13,IF(AO34="pec",parametre!V$14,IF(AO34="pem",parametre!V$15,IF(AO34="peb",parametre!V$16,IF(AO34="pep",parametre!V$17,IF(AO34="ev",parametre!V$18,IF(AO34="es",parametre!V$19,IF(AO34="ej",parametre!V$20,IF(AO34="ec",parametre!V$21,IF(AO34="em",parametre!V$22,IF(AO34="eb",parametre!V$23,IF(AO34="ep",parametre!V$24,0))))))))))))))))))))))))))</f>
        <v/>
      </c>
      <c r="BC34" s="9" t="str">
        <f>IF(AO34="","",IF(AO34="v",parametre!W$25,IF(AO34="b",parametre!W$26,IF(AO34="tv",parametre!W$2,IF(AO34="ts",parametre!W$3,IF(AO34="tj",parametre!W$4,IF(AO34="tc",parametre!W$5,IF(AO34="tm",parametre!W$6,IF(AO34="tb",parametre!W$7,IF(AO34="tp",parametre!W$8,IF(AO34="plv",parametre!W$9,IF(AO34="pev",parametre!W$10,IF(AO34="pls",parametre!W$11,IF(AO34="pes",parametre!W$12,IF(AO34="pej",parametre!W$13,IF(AO34="pec",parametre!W$14,IF(AO34="pem",parametre!W$15,IF(AO34="peb",parametre!W$16,IF(AO34="pep",parametre!W$17,IF(AO34="ev",parametre!W$18,IF(AO34="es",parametre!W$19,IF(AO34="ej",parametre!W$20,IF(AO34="ec",parametre!W$21,IF(AO34="em",parametre!W$22,IF(AO34="eb",parametre!W$23,IF(AO34="ep",parametre!W$24,0))))))))))))))))))))))))))</f>
        <v/>
      </c>
      <c r="BD34" s="51" t="str">
        <f t="shared" si="11"/>
        <v/>
      </c>
    </row>
    <row r="35" spans="1:56" ht="18.75" x14ac:dyDescent="0.25">
      <c r="A35" s="54" t="str">
        <f t="shared" si="12"/>
        <v xml:space="preserve"> </v>
      </c>
      <c r="Q35" s="9" t="str">
        <f t="shared" si="0"/>
        <v/>
      </c>
      <c r="W35" s="9" t="str">
        <f t="shared" si="1"/>
        <v/>
      </c>
      <c r="AC35" s="9" t="str">
        <f t="shared" si="2"/>
        <v/>
      </c>
      <c r="AG35" s="3" t="str">
        <f t="shared" si="13"/>
        <v/>
      </c>
      <c r="AH35" s="3" t="str">
        <f t="shared" si="4"/>
        <v/>
      </c>
      <c r="AI35" s="3" t="str">
        <f t="shared" si="5"/>
        <v/>
      </c>
      <c r="AJ35" s="5" t="str">
        <f t="shared" si="6"/>
        <v/>
      </c>
      <c r="AL35" s="4" t="str">
        <f t="shared" si="7"/>
        <v/>
      </c>
      <c r="AN35" s="3" t="str">
        <f t="shared" si="8"/>
        <v/>
      </c>
      <c r="AO35" s="3" t="str">
        <f t="shared" si="9"/>
        <v/>
      </c>
      <c r="AP35" s="10"/>
      <c r="AQ35" s="11" t="str">
        <f>IF(AP35="","",IF(AP35="oui",parametre!N$2,0))</f>
        <v/>
      </c>
      <c r="AS35" s="9" t="str">
        <f>IF(AR35="","",IF(AR35="non",0,IF(AR35="oui",IF(AI35="veteran",parametre!N$3,IF(AI35="senior",parametre!N$3,parametre!P$3)))))</f>
        <v/>
      </c>
      <c r="AU35" s="9" t="str">
        <f>IF(AT35="","",IF(AT35="oui",parametre!N$4,0))</f>
        <v/>
      </c>
      <c r="AW35" s="9" t="str">
        <f>IF(AV35="","",IF(AV35="oui",parametre!N55,0))</f>
        <v/>
      </c>
      <c r="AY35" s="9" t="str">
        <f t="shared" si="10"/>
        <v/>
      </c>
      <c r="BA35" s="9" t="str">
        <f>IF(AO35="","",IF(AO35="v",parametre!U$25,IF(AO35="b",parametre!U$26,IF(AO35="tv",parametre!U$2,IF(AO35="ts",parametre!U$3,IF(AO35="tj",parametre!U$4,IF(AO35="tc",parametre!U$5,IF(AO35="tm",parametre!U$6,IF(AO35="tb",parametre!U$7,IF(AO35="tp",parametre!U$8,IF(AO35="plv",parametre!U$9,IF(AO35="pev",parametre!U$10,IF(AO35="pls",parametre!U$11,IF(AO35="pes",parametre!U$12,IF(AO35="pej",parametre!U$13,IF(AO35="pec",parametre!U$14,IF(AO35="pem",parametre!U$15,IF(AO35="peb",parametre!U$16,IF(AO35="pep",parametre!U$17,IF(AO35="ev",parametre!U$18,IF(AO35="es",parametre!U$19,IF(AO35="ej",parametre!U$20,IF(AO35="ec",parametre!U$21,IF(AO35="em",parametre!U$22,IF(AO35="eb",parametre!U$23,IF(AO35="ep",parametre!U$24,0))))))))))))))))))))))))))</f>
        <v/>
      </c>
      <c r="BB35" s="9" t="str">
        <f>IF(AO35="","",IF(AO35="v",parametre!V$25,IF(AO35="b",parametre!V$26,IF(AO35="tv",parametre!V$2,IF(AO35="ts",parametre!V$3,IF(AO35="tj",parametre!V$4,IF(AO35="tc",parametre!V$5,IF(AO35="tm",parametre!V$6,IF(AO35="tb",parametre!V$7,IF(AO35="tp",parametre!V$8,IF(AO35="plv",parametre!V$9,IF(AO35="pev",parametre!V$10,IF(AO35="pls",parametre!V$11,IF(AO35="pes",parametre!V$12,IF(AO35="pej",parametre!V$13,IF(AO35="pec",parametre!V$14,IF(AO35="pem",parametre!V$15,IF(AO35="peb",parametre!V$16,IF(AO35="pep",parametre!V$17,IF(AO35="ev",parametre!V$18,IF(AO35="es",parametre!V$19,IF(AO35="ej",parametre!V$20,IF(AO35="ec",parametre!V$21,IF(AO35="em",parametre!V$22,IF(AO35="eb",parametre!V$23,IF(AO35="ep",parametre!V$24,0))))))))))))))))))))))))))</f>
        <v/>
      </c>
      <c r="BC35" s="9" t="str">
        <f>IF(AO35="","",IF(AO35="v",parametre!W$25,IF(AO35="b",parametre!W$26,IF(AO35="tv",parametre!W$2,IF(AO35="ts",parametre!W$3,IF(AO35="tj",parametre!W$4,IF(AO35="tc",parametre!W$5,IF(AO35="tm",parametre!W$6,IF(AO35="tb",parametre!W$7,IF(AO35="tp",parametre!W$8,IF(AO35="plv",parametre!W$9,IF(AO35="pev",parametre!W$10,IF(AO35="pls",parametre!W$11,IF(AO35="pes",parametre!W$12,IF(AO35="pej",parametre!W$13,IF(AO35="pec",parametre!W$14,IF(AO35="pem",parametre!W$15,IF(AO35="peb",parametre!W$16,IF(AO35="pep",parametre!W$17,IF(AO35="ev",parametre!W$18,IF(AO35="es",parametre!W$19,IF(AO35="ej",parametre!W$20,IF(AO35="ec",parametre!W$21,IF(AO35="em",parametre!W$22,IF(AO35="eb",parametre!W$23,IF(AO35="ep",parametre!W$24,0))))))))))))))))))))))))))</f>
        <v/>
      </c>
      <c r="BD35" s="51" t="str">
        <f t="shared" si="11"/>
        <v/>
      </c>
    </row>
    <row r="36" spans="1:56" ht="18.75" x14ac:dyDescent="0.25">
      <c r="A36" s="54" t="str">
        <f t="shared" si="12"/>
        <v xml:space="preserve"> </v>
      </c>
      <c r="Q36" s="9" t="str">
        <f t="shared" si="0"/>
        <v/>
      </c>
      <c r="W36" s="9" t="str">
        <f t="shared" si="1"/>
        <v/>
      </c>
      <c r="AC36" s="9" t="str">
        <f t="shared" si="2"/>
        <v/>
      </c>
      <c r="AG36" s="3" t="str">
        <f t="shared" si="13"/>
        <v/>
      </c>
      <c r="AH36" s="3" t="str">
        <f t="shared" si="4"/>
        <v/>
      </c>
      <c r="AI36" s="3" t="str">
        <f t="shared" si="5"/>
        <v/>
      </c>
      <c r="AJ36" s="5" t="str">
        <f t="shared" si="6"/>
        <v/>
      </c>
      <c r="AL36" s="4" t="str">
        <f t="shared" si="7"/>
        <v/>
      </c>
      <c r="AN36" s="3" t="str">
        <f t="shared" si="8"/>
        <v/>
      </c>
      <c r="AO36" s="3" t="str">
        <f t="shared" si="9"/>
        <v/>
      </c>
      <c r="AP36" s="10"/>
      <c r="AQ36" s="11" t="str">
        <f>IF(AP36="","",IF(AP36="oui",parametre!N$2,0))</f>
        <v/>
      </c>
      <c r="AS36" s="9" t="str">
        <f>IF(AR36="","",IF(AR36="non",0,IF(AR36="oui",IF(AI36="veteran",parametre!N$3,IF(AI36="senior",parametre!N$3,parametre!P$3)))))</f>
        <v/>
      </c>
      <c r="AU36" s="9" t="str">
        <f>IF(AT36="","",IF(AT36="oui",parametre!N$4,0))</f>
        <v/>
      </c>
      <c r="AW36" s="9" t="str">
        <f>IF(AV36="","",IF(AV36="oui",parametre!N56,0))</f>
        <v/>
      </c>
      <c r="AY36" s="9" t="str">
        <f t="shared" si="10"/>
        <v/>
      </c>
      <c r="BA36" s="9" t="str">
        <f>IF(AO36="","",IF(AO36="v",parametre!U$25,IF(AO36="b",parametre!U$26,IF(AO36="tv",parametre!U$2,IF(AO36="ts",parametre!U$3,IF(AO36="tj",parametre!U$4,IF(AO36="tc",parametre!U$5,IF(AO36="tm",parametre!U$6,IF(AO36="tb",parametre!U$7,IF(AO36="tp",parametre!U$8,IF(AO36="plv",parametre!U$9,IF(AO36="pev",parametre!U$10,IF(AO36="pls",parametre!U$11,IF(AO36="pes",parametre!U$12,IF(AO36="pej",parametre!U$13,IF(AO36="pec",parametre!U$14,IF(AO36="pem",parametre!U$15,IF(AO36="peb",parametre!U$16,IF(AO36="pep",parametre!U$17,IF(AO36="ev",parametre!U$18,IF(AO36="es",parametre!U$19,IF(AO36="ej",parametre!U$20,IF(AO36="ec",parametre!U$21,IF(AO36="em",parametre!U$22,IF(AO36="eb",parametre!U$23,IF(AO36="ep",parametre!U$24,0))))))))))))))))))))))))))</f>
        <v/>
      </c>
      <c r="BB36" s="9" t="str">
        <f>IF(AO36="","",IF(AO36="v",parametre!V$25,IF(AO36="b",parametre!V$26,IF(AO36="tv",parametre!V$2,IF(AO36="ts",parametre!V$3,IF(AO36="tj",parametre!V$4,IF(AO36="tc",parametre!V$5,IF(AO36="tm",parametre!V$6,IF(AO36="tb",parametre!V$7,IF(AO36="tp",parametre!V$8,IF(AO36="plv",parametre!V$9,IF(AO36="pev",parametre!V$10,IF(AO36="pls",parametre!V$11,IF(AO36="pes",parametre!V$12,IF(AO36="pej",parametre!V$13,IF(AO36="pec",parametre!V$14,IF(AO36="pem",parametre!V$15,IF(AO36="peb",parametre!V$16,IF(AO36="pep",parametre!V$17,IF(AO36="ev",parametre!V$18,IF(AO36="es",parametre!V$19,IF(AO36="ej",parametre!V$20,IF(AO36="ec",parametre!V$21,IF(AO36="em",parametre!V$22,IF(AO36="eb",parametre!V$23,IF(AO36="ep",parametre!V$24,0))))))))))))))))))))))))))</f>
        <v/>
      </c>
      <c r="BC36" s="9" t="str">
        <f>IF(AO36="","",IF(AO36="v",parametre!W$25,IF(AO36="b",parametre!W$26,IF(AO36="tv",parametre!W$2,IF(AO36="ts",parametre!W$3,IF(AO36="tj",parametre!W$4,IF(AO36="tc",parametre!W$5,IF(AO36="tm",parametre!W$6,IF(AO36="tb",parametre!W$7,IF(AO36="tp",parametre!W$8,IF(AO36="plv",parametre!W$9,IF(AO36="pev",parametre!W$10,IF(AO36="pls",parametre!W$11,IF(AO36="pes",parametre!W$12,IF(AO36="pej",parametre!W$13,IF(AO36="pec",parametre!W$14,IF(AO36="pem",parametre!W$15,IF(AO36="peb",parametre!W$16,IF(AO36="pep",parametre!W$17,IF(AO36="ev",parametre!W$18,IF(AO36="es",parametre!W$19,IF(AO36="ej",parametre!W$20,IF(AO36="ec",parametre!W$21,IF(AO36="em",parametre!W$22,IF(AO36="eb",parametre!W$23,IF(AO36="ep",parametre!W$24,0))))))))))))))))))))))))))</f>
        <v/>
      </c>
      <c r="BD36" s="51" t="str">
        <f t="shared" si="11"/>
        <v/>
      </c>
    </row>
    <row r="37" spans="1:56" ht="18.75" x14ac:dyDescent="0.25">
      <c r="A37" s="54" t="str">
        <f t="shared" si="12"/>
        <v xml:space="preserve"> </v>
      </c>
      <c r="Q37" s="9" t="str">
        <f t="shared" si="0"/>
        <v/>
      </c>
      <c r="W37" s="9" t="str">
        <f t="shared" si="1"/>
        <v/>
      </c>
      <c r="AC37" s="9" t="str">
        <f t="shared" si="2"/>
        <v/>
      </c>
      <c r="AG37" s="3" t="str">
        <f t="shared" si="13"/>
        <v/>
      </c>
      <c r="AH37" s="3" t="str">
        <f t="shared" ref="AH37:AH68" si="14">IF(AG37="","",B$1-AG37)</f>
        <v/>
      </c>
      <c r="AI37" s="3" t="str">
        <f t="shared" si="5"/>
        <v/>
      </c>
      <c r="AJ37" s="5" t="str">
        <f t="shared" si="6"/>
        <v/>
      </c>
      <c r="AL37" s="4" t="str">
        <f t="shared" si="7"/>
        <v/>
      </c>
      <c r="AN37" s="3" t="str">
        <f t="shared" si="8"/>
        <v/>
      </c>
      <c r="AO37" s="3" t="str">
        <f t="shared" si="9"/>
        <v/>
      </c>
      <c r="AP37" s="10"/>
      <c r="AQ37" s="11" t="str">
        <f>IF(AP37="","",IF(AP37="oui",parametre!N$2,0))</f>
        <v/>
      </c>
      <c r="AS37" s="9" t="str">
        <f>IF(AR37="","",IF(AR37="non",0,IF(AR37="oui",IF(AI37="veteran",parametre!N$3,IF(AI37="senior",parametre!N$3,parametre!P$3)))))</f>
        <v/>
      </c>
      <c r="AU37" s="9" t="str">
        <f>IF(AT37="","",IF(AT37="oui",parametre!N$4,0))</f>
        <v/>
      </c>
      <c r="AW37" s="9" t="str">
        <f>IF(AV37="","",IF(AV37="oui",parametre!N57,0))</f>
        <v/>
      </c>
      <c r="AY37" s="9" t="str">
        <f t="shared" si="10"/>
        <v/>
      </c>
      <c r="BA37" s="9" t="str">
        <f>IF(AO37="","",IF(AO37="v",parametre!U$25,IF(AO37="b",parametre!U$26,IF(AO37="tv",parametre!U$2,IF(AO37="ts",parametre!U$3,IF(AO37="tj",parametre!U$4,IF(AO37="tc",parametre!U$5,IF(AO37="tm",parametre!U$6,IF(AO37="tb",parametre!U$7,IF(AO37="tp",parametre!U$8,IF(AO37="plv",parametre!U$9,IF(AO37="pev",parametre!U$10,IF(AO37="pls",parametre!U$11,IF(AO37="pes",parametre!U$12,IF(AO37="pej",parametre!U$13,IF(AO37="pec",parametre!U$14,IF(AO37="pem",parametre!U$15,IF(AO37="peb",parametre!U$16,IF(AO37="pep",parametre!U$17,IF(AO37="ev",parametre!U$18,IF(AO37="es",parametre!U$19,IF(AO37="ej",parametre!U$20,IF(AO37="ec",parametre!U$21,IF(AO37="em",parametre!U$22,IF(AO37="eb",parametre!U$23,IF(AO37="ep",parametre!U$24,0))))))))))))))))))))))))))</f>
        <v/>
      </c>
      <c r="BB37" s="9" t="str">
        <f>IF(AO37="","",IF(AO37="v",parametre!V$25,IF(AO37="b",parametre!V$26,IF(AO37="tv",parametre!V$2,IF(AO37="ts",parametre!V$3,IF(AO37="tj",parametre!V$4,IF(AO37="tc",parametre!V$5,IF(AO37="tm",parametre!V$6,IF(AO37="tb",parametre!V$7,IF(AO37="tp",parametre!V$8,IF(AO37="plv",parametre!V$9,IF(AO37="pev",parametre!V$10,IF(AO37="pls",parametre!V$11,IF(AO37="pes",parametre!V$12,IF(AO37="pej",parametre!V$13,IF(AO37="pec",parametre!V$14,IF(AO37="pem",parametre!V$15,IF(AO37="peb",parametre!V$16,IF(AO37="pep",parametre!V$17,IF(AO37="ev",parametre!V$18,IF(AO37="es",parametre!V$19,IF(AO37="ej",parametre!V$20,IF(AO37="ec",parametre!V$21,IF(AO37="em",parametre!V$22,IF(AO37="eb",parametre!V$23,IF(AO37="ep",parametre!V$24,0))))))))))))))))))))))))))</f>
        <v/>
      </c>
      <c r="BC37" s="9" t="str">
        <f>IF(AO37="","",IF(AO37="v",parametre!W$25,IF(AO37="b",parametre!W$26,IF(AO37="tv",parametre!W$2,IF(AO37="ts",parametre!W$3,IF(AO37="tj",parametre!W$4,IF(AO37="tc",parametre!W$5,IF(AO37="tm",parametre!W$6,IF(AO37="tb",parametre!W$7,IF(AO37="tp",parametre!W$8,IF(AO37="plv",parametre!W$9,IF(AO37="pev",parametre!W$10,IF(AO37="pls",parametre!W$11,IF(AO37="pes",parametre!W$12,IF(AO37="pej",parametre!W$13,IF(AO37="pec",parametre!W$14,IF(AO37="pem",parametre!W$15,IF(AO37="peb",parametre!W$16,IF(AO37="pep",parametre!W$17,IF(AO37="ev",parametre!W$18,IF(AO37="es",parametre!W$19,IF(AO37="ej",parametre!W$20,IF(AO37="ec",parametre!W$21,IF(AO37="em",parametre!W$22,IF(AO37="eb",parametre!W$23,IF(AO37="ep",parametre!W$24,0))))))))))))))))))))))))))</f>
        <v/>
      </c>
      <c r="BD37" s="51" t="str">
        <f t="shared" si="11"/>
        <v/>
      </c>
    </row>
    <row r="38" spans="1:56" ht="18.75" x14ac:dyDescent="0.25">
      <c r="A38" s="54" t="str">
        <f t="shared" si="12"/>
        <v xml:space="preserve"> </v>
      </c>
      <c r="Q38" s="9" t="str">
        <f t="shared" si="0"/>
        <v/>
      </c>
      <c r="W38" s="9" t="str">
        <f t="shared" si="1"/>
        <v/>
      </c>
      <c r="AC38" s="9" t="str">
        <f t="shared" si="2"/>
        <v/>
      </c>
      <c r="AG38" s="3" t="str">
        <f t="shared" si="13"/>
        <v/>
      </c>
      <c r="AH38" s="3" t="str">
        <f t="shared" si="14"/>
        <v/>
      </c>
      <c r="AI38" s="3" t="str">
        <f t="shared" si="5"/>
        <v/>
      </c>
      <c r="AJ38" s="5" t="str">
        <f t="shared" si="6"/>
        <v/>
      </c>
      <c r="AL38" s="4" t="str">
        <f t="shared" si="7"/>
        <v/>
      </c>
      <c r="AN38" s="3" t="str">
        <f t="shared" si="8"/>
        <v/>
      </c>
      <c r="AO38" s="3" t="str">
        <f t="shared" si="9"/>
        <v/>
      </c>
      <c r="AP38" s="10"/>
      <c r="AQ38" s="11" t="str">
        <f>IF(AP38="","",IF(AP38="oui",parametre!N$2,0))</f>
        <v/>
      </c>
      <c r="AS38" s="9" t="str">
        <f>IF(AR38="","",IF(AR38="non",0,IF(AR38="oui",IF(AI38="veteran",parametre!N$3,IF(AI38="senior",parametre!N$3,parametre!P$3)))))</f>
        <v/>
      </c>
      <c r="AU38" s="9" t="str">
        <f>IF(AT38="","",IF(AT38="oui",parametre!N$4,0))</f>
        <v/>
      </c>
      <c r="AW38" s="9" t="str">
        <f>IF(AV38="","",IF(AV38="oui",parametre!N58,0))</f>
        <v/>
      </c>
      <c r="AY38" s="9" t="str">
        <f t="shared" si="10"/>
        <v/>
      </c>
      <c r="BA38" s="9" t="str">
        <f>IF(AO38="","",IF(AO38="v",parametre!U$25,IF(AO38="b",parametre!U$26,IF(AO38="tv",parametre!U$2,IF(AO38="ts",parametre!U$3,IF(AO38="tj",parametre!U$4,IF(AO38="tc",parametre!U$5,IF(AO38="tm",parametre!U$6,IF(AO38="tb",parametre!U$7,IF(AO38="tp",parametre!U$8,IF(AO38="plv",parametre!U$9,IF(AO38="pev",parametre!U$10,IF(AO38="pls",parametre!U$11,IF(AO38="pes",parametre!U$12,IF(AO38="pej",parametre!U$13,IF(AO38="pec",parametre!U$14,IF(AO38="pem",parametre!U$15,IF(AO38="peb",parametre!U$16,IF(AO38="pep",parametre!U$17,IF(AO38="ev",parametre!U$18,IF(AO38="es",parametre!U$19,IF(AO38="ej",parametre!U$20,IF(AO38="ec",parametre!U$21,IF(AO38="em",parametre!U$22,IF(AO38="eb",parametre!U$23,IF(AO38="ep",parametre!U$24,0))))))))))))))))))))))))))</f>
        <v/>
      </c>
      <c r="BB38" s="9" t="str">
        <f>IF(AO38="","",IF(AO38="v",parametre!V$25,IF(AO38="b",parametre!V$26,IF(AO38="tv",parametre!V$2,IF(AO38="ts",parametre!V$3,IF(AO38="tj",parametre!V$4,IF(AO38="tc",parametre!V$5,IF(AO38="tm",parametre!V$6,IF(AO38="tb",parametre!V$7,IF(AO38="tp",parametre!V$8,IF(AO38="plv",parametre!V$9,IF(AO38="pev",parametre!V$10,IF(AO38="pls",parametre!V$11,IF(AO38="pes",parametre!V$12,IF(AO38="pej",parametre!V$13,IF(AO38="pec",parametre!V$14,IF(AO38="pem",parametre!V$15,IF(AO38="peb",parametre!V$16,IF(AO38="pep",parametre!V$17,IF(AO38="ev",parametre!V$18,IF(AO38="es",parametre!V$19,IF(AO38="ej",parametre!V$20,IF(AO38="ec",parametre!V$21,IF(AO38="em",parametre!V$22,IF(AO38="eb",parametre!V$23,IF(AO38="ep",parametre!V$24,0))))))))))))))))))))))))))</f>
        <v/>
      </c>
      <c r="BC38" s="9" t="str">
        <f>IF(AO38="","",IF(AO38="v",parametre!W$25,IF(AO38="b",parametre!W$26,IF(AO38="tv",parametre!W$2,IF(AO38="ts",parametre!W$3,IF(AO38="tj",parametre!W$4,IF(AO38="tc",parametre!W$5,IF(AO38="tm",parametre!W$6,IF(AO38="tb",parametre!W$7,IF(AO38="tp",parametre!W$8,IF(AO38="plv",parametre!W$9,IF(AO38="pev",parametre!W$10,IF(AO38="pls",parametre!W$11,IF(AO38="pes",parametre!W$12,IF(AO38="pej",parametre!W$13,IF(AO38="pec",parametre!W$14,IF(AO38="pem",parametre!W$15,IF(AO38="peb",parametre!W$16,IF(AO38="pep",parametre!W$17,IF(AO38="ev",parametre!W$18,IF(AO38="es",parametre!W$19,IF(AO38="ej",parametre!W$20,IF(AO38="ec",parametre!W$21,IF(AO38="em",parametre!W$22,IF(AO38="eb",parametre!W$23,IF(AO38="ep",parametre!W$24,0))))))))))))))))))))))))))</f>
        <v/>
      </c>
      <c r="BD38" s="51" t="str">
        <f t="shared" si="11"/>
        <v/>
      </c>
    </row>
    <row r="39" spans="1:56" ht="18.75" x14ac:dyDescent="0.25">
      <c r="A39" s="54" t="str">
        <f t="shared" si="12"/>
        <v xml:space="preserve"> </v>
      </c>
      <c r="Q39" s="9" t="str">
        <f t="shared" si="0"/>
        <v/>
      </c>
      <c r="W39" s="9" t="str">
        <f t="shared" si="1"/>
        <v/>
      </c>
      <c r="AC39" s="9" t="str">
        <f t="shared" si="2"/>
        <v/>
      </c>
      <c r="AG39" s="3" t="str">
        <f t="shared" si="13"/>
        <v/>
      </c>
      <c r="AH39" s="3" t="str">
        <f t="shared" si="14"/>
        <v/>
      </c>
      <c r="AI39" s="3" t="str">
        <f t="shared" si="5"/>
        <v/>
      </c>
      <c r="AJ39" s="5" t="str">
        <f t="shared" si="6"/>
        <v/>
      </c>
      <c r="AL39" s="4" t="str">
        <f t="shared" si="7"/>
        <v/>
      </c>
      <c r="AN39" s="3" t="str">
        <f t="shared" si="8"/>
        <v/>
      </c>
      <c r="AO39" s="3" t="str">
        <f t="shared" si="9"/>
        <v/>
      </c>
      <c r="AP39" s="10"/>
      <c r="AQ39" s="11" t="str">
        <f>IF(AP39="","",IF(AP39="oui",parametre!N$2,0))</f>
        <v/>
      </c>
      <c r="AS39" s="9" t="str">
        <f>IF(AR39="","",IF(AR39="non",0,IF(AR39="oui",IF(AI39="veteran",parametre!N$3,IF(AI39="senior",parametre!N$3,parametre!P$3)))))</f>
        <v/>
      </c>
      <c r="AU39" s="9" t="str">
        <f>IF(AT39="","",IF(AT39="oui",parametre!N$4,0))</f>
        <v/>
      </c>
      <c r="AW39" s="9" t="str">
        <f>IF(AV39="","",IF(AV39="oui",parametre!N59,0))</f>
        <v/>
      </c>
      <c r="AY39" s="9" t="str">
        <f t="shared" si="10"/>
        <v/>
      </c>
      <c r="BA39" s="9" t="str">
        <f>IF(AO39="","",IF(AO39="v",parametre!U$25,IF(AO39="b",parametre!U$26,IF(AO39="tv",parametre!U$2,IF(AO39="ts",parametre!U$3,IF(AO39="tj",parametre!U$4,IF(AO39="tc",parametre!U$5,IF(AO39="tm",parametre!U$6,IF(AO39="tb",parametre!U$7,IF(AO39="tp",parametre!U$8,IF(AO39="plv",parametre!U$9,IF(AO39="pev",parametre!U$10,IF(AO39="pls",parametre!U$11,IF(AO39="pes",parametre!U$12,IF(AO39="pej",parametre!U$13,IF(AO39="pec",parametre!U$14,IF(AO39="pem",parametre!U$15,IF(AO39="peb",parametre!U$16,IF(AO39="pep",parametre!U$17,IF(AO39="ev",parametre!U$18,IF(AO39="es",parametre!U$19,IF(AO39="ej",parametre!U$20,IF(AO39="ec",parametre!U$21,IF(AO39="em",parametre!U$22,IF(AO39="eb",parametre!U$23,IF(AO39="ep",parametre!U$24,0))))))))))))))))))))))))))</f>
        <v/>
      </c>
      <c r="BB39" s="9" t="str">
        <f>IF(AO39="","",IF(AO39="v",parametre!V$25,IF(AO39="b",parametre!V$26,IF(AO39="tv",parametre!V$2,IF(AO39="ts",parametre!V$3,IF(AO39="tj",parametre!V$4,IF(AO39="tc",parametre!V$5,IF(AO39="tm",parametre!V$6,IF(AO39="tb",parametre!V$7,IF(AO39="tp",parametre!V$8,IF(AO39="plv",parametre!V$9,IF(AO39="pev",parametre!V$10,IF(AO39="pls",parametre!V$11,IF(AO39="pes",parametre!V$12,IF(AO39="pej",parametre!V$13,IF(AO39="pec",parametre!V$14,IF(AO39="pem",parametre!V$15,IF(AO39="peb",parametre!V$16,IF(AO39="pep",parametre!V$17,IF(AO39="ev",parametre!V$18,IF(AO39="es",parametre!V$19,IF(AO39="ej",parametre!V$20,IF(AO39="ec",parametre!V$21,IF(AO39="em",parametre!V$22,IF(AO39="eb",parametre!V$23,IF(AO39="ep",parametre!V$24,0))))))))))))))))))))))))))</f>
        <v/>
      </c>
      <c r="BC39" s="9" t="str">
        <f>IF(AO39="","",IF(AO39="v",parametre!W$25,IF(AO39="b",parametre!W$26,IF(AO39="tv",parametre!W$2,IF(AO39="ts",parametre!W$3,IF(AO39="tj",parametre!W$4,IF(AO39="tc",parametre!W$5,IF(AO39="tm",parametre!W$6,IF(AO39="tb",parametre!W$7,IF(AO39="tp",parametre!W$8,IF(AO39="plv",parametre!W$9,IF(AO39="pev",parametre!W$10,IF(AO39="pls",parametre!W$11,IF(AO39="pes",parametre!W$12,IF(AO39="pej",parametre!W$13,IF(AO39="pec",parametre!W$14,IF(AO39="pem",parametre!W$15,IF(AO39="peb",parametre!W$16,IF(AO39="pep",parametre!W$17,IF(AO39="ev",parametre!W$18,IF(AO39="es",parametre!W$19,IF(AO39="ej",parametre!W$20,IF(AO39="ec",parametre!W$21,IF(AO39="em",parametre!W$22,IF(AO39="eb",parametre!W$23,IF(AO39="ep",parametre!W$24,0))))))))))))))))))))))))))</f>
        <v/>
      </c>
      <c r="BD39" s="51" t="str">
        <f t="shared" si="11"/>
        <v/>
      </c>
    </row>
    <row r="40" spans="1:56" ht="18.75" x14ac:dyDescent="0.25">
      <c r="A40" s="54" t="str">
        <f t="shared" si="12"/>
        <v xml:space="preserve"> </v>
      </c>
      <c r="Q40" s="9" t="str">
        <f t="shared" si="0"/>
        <v/>
      </c>
      <c r="W40" s="9" t="str">
        <f t="shared" si="1"/>
        <v/>
      </c>
      <c r="AC40" s="9" t="str">
        <f t="shared" si="2"/>
        <v/>
      </c>
      <c r="AG40" s="3" t="str">
        <f t="shared" si="13"/>
        <v/>
      </c>
      <c r="AH40" s="3" t="str">
        <f t="shared" si="14"/>
        <v/>
      </c>
      <c r="AI40" s="3" t="str">
        <f t="shared" si="5"/>
        <v/>
      </c>
      <c r="AJ40" s="5" t="str">
        <f t="shared" si="6"/>
        <v/>
      </c>
      <c r="AL40" s="4" t="str">
        <f t="shared" si="7"/>
        <v/>
      </c>
      <c r="AN40" s="3" t="str">
        <f t="shared" si="8"/>
        <v/>
      </c>
      <c r="AO40" s="3" t="str">
        <f t="shared" si="9"/>
        <v/>
      </c>
      <c r="AP40" s="10"/>
      <c r="AQ40" s="11" t="str">
        <f>IF(AP40="","",IF(AP40="oui",parametre!N$2,0))</f>
        <v/>
      </c>
      <c r="AS40" s="9" t="str">
        <f>IF(AR40="","",IF(AR40="non",0,IF(AR40="oui",IF(AI40="veteran",parametre!N$3,IF(AI40="senior",parametre!N$3,parametre!P$3)))))</f>
        <v/>
      </c>
      <c r="AU40" s="9" t="str">
        <f>IF(AT40="","",IF(AT40="oui",parametre!N$4,0))</f>
        <v/>
      </c>
      <c r="AW40" s="9" t="str">
        <f>IF(AV40="","",IF(AV40="oui",parametre!N60,0))</f>
        <v/>
      </c>
      <c r="AY40" s="9" t="str">
        <f t="shared" si="10"/>
        <v/>
      </c>
      <c r="BA40" s="9" t="str">
        <f>IF(AO40="","",IF(AO40="v",parametre!U$25,IF(AO40="b",parametre!U$26,IF(AO40="tv",parametre!U$2,IF(AO40="ts",parametre!U$3,IF(AO40="tj",parametre!U$4,IF(AO40="tc",parametre!U$5,IF(AO40="tm",parametre!U$6,IF(AO40="tb",parametre!U$7,IF(AO40="tp",parametre!U$8,IF(AO40="plv",parametre!U$9,IF(AO40="pev",parametre!U$10,IF(AO40="pls",parametre!U$11,IF(AO40="pes",parametre!U$12,IF(AO40="pej",parametre!U$13,IF(AO40="pec",parametre!U$14,IF(AO40="pem",parametre!U$15,IF(AO40="peb",parametre!U$16,IF(AO40="pep",parametre!U$17,IF(AO40="ev",parametre!U$18,IF(AO40="es",parametre!U$19,IF(AO40="ej",parametre!U$20,IF(AO40="ec",parametre!U$21,IF(AO40="em",parametre!U$22,IF(AO40="eb",parametre!U$23,IF(AO40="ep",parametre!U$24,0))))))))))))))))))))))))))</f>
        <v/>
      </c>
      <c r="BB40" s="9" t="str">
        <f>IF(AO40="","",IF(AO40="v",parametre!V$25,IF(AO40="b",parametre!V$26,IF(AO40="tv",parametre!V$2,IF(AO40="ts",parametre!V$3,IF(AO40="tj",parametre!V$4,IF(AO40="tc",parametre!V$5,IF(AO40="tm",parametre!V$6,IF(AO40="tb",parametre!V$7,IF(AO40="tp",parametre!V$8,IF(AO40="plv",parametre!V$9,IF(AO40="pev",parametre!V$10,IF(AO40="pls",parametre!V$11,IF(AO40="pes",parametre!V$12,IF(AO40="pej",parametre!V$13,IF(AO40="pec",parametre!V$14,IF(AO40="pem",parametre!V$15,IF(AO40="peb",parametre!V$16,IF(AO40="pep",parametre!V$17,IF(AO40="ev",parametre!V$18,IF(AO40="es",parametre!V$19,IF(AO40="ej",parametre!V$20,IF(AO40="ec",parametre!V$21,IF(AO40="em",parametre!V$22,IF(AO40="eb",parametre!V$23,IF(AO40="ep",parametre!V$24,0))))))))))))))))))))))))))</f>
        <v/>
      </c>
      <c r="BC40" s="9" t="str">
        <f>IF(AO40="","",IF(AO40="v",parametre!W$25,IF(AO40="b",parametre!W$26,IF(AO40="tv",parametre!W$2,IF(AO40="ts",parametre!W$3,IF(AO40="tj",parametre!W$4,IF(AO40="tc",parametre!W$5,IF(AO40="tm",parametre!W$6,IF(AO40="tb",parametre!W$7,IF(AO40="tp",parametre!W$8,IF(AO40="plv",parametre!W$9,IF(AO40="pev",parametre!W$10,IF(AO40="pls",parametre!W$11,IF(AO40="pes",parametre!W$12,IF(AO40="pej",parametre!W$13,IF(AO40="pec",parametre!W$14,IF(AO40="pem",parametre!W$15,IF(AO40="peb",parametre!W$16,IF(AO40="pep",parametre!W$17,IF(AO40="ev",parametre!W$18,IF(AO40="es",parametre!W$19,IF(AO40="ej",parametre!W$20,IF(AO40="ec",parametre!W$21,IF(AO40="em",parametre!W$22,IF(AO40="eb",parametre!W$23,IF(AO40="ep",parametre!W$24,0))))))))))))))))))))))))))</f>
        <v/>
      </c>
      <c r="BD40" s="51" t="str">
        <f t="shared" si="11"/>
        <v/>
      </c>
    </row>
    <row r="41" spans="1:56" ht="18.75" x14ac:dyDescent="0.25">
      <c r="A41" s="54" t="str">
        <f t="shared" si="12"/>
        <v xml:space="preserve"> </v>
      </c>
      <c r="Q41" s="9" t="str">
        <f t="shared" si="0"/>
        <v/>
      </c>
      <c r="W41" s="9" t="str">
        <f t="shared" si="1"/>
        <v/>
      </c>
      <c r="AC41" s="9" t="str">
        <f t="shared" si="2"/>
        <v/>
      </c>
      <c r="AG41" s="3" t="str">
        <f t="shared" si="13"/>
        <v/>
      </c>
      <c r="AH41" s="3" t="str">
        <f t="shared" si="14"/>
        <v/>
      </c>
      <c r="AI41" s="3" t="str">
        <f t="shared" si="5"/>
        <v/>
      </c>
      <c r="AJ41" s="5" t="str">
        <f t="shared" si="6"/>
        <v/>
      </c>
      <c r="AL41" s="4" t="str">
        <f t="shared" si="7"/>
        <v/>
      </c>
      <c r="AN41" s="3" t="str">
        <f t="shared" si="8"/>
        <v/>
      </c>
      <c r="AO41" s="3" t="str">
        <f t="shared" si="9"/>
        <v/>
      </c>
      <c r="AP41" s="10"/>
      <c r="AQ41" s="11" t="str">
        <f>IF(AP41="","",IF(AP41="oui",parametre!N$2,0))</f>
        <v/>
      </c>
      <c r="AS41" s="9" t="str">
        <f>IF(AR41="","",IF(AR41="non",0,IF(AR41="oui",IF(AI41="veteran",parametre!N$3,IF(AI41="senior",parametre!N$3,parametre!P$3)))))</f>
        <v/>
      </c>
      <c r="AU41" s="9" t="str">
        <f>IF(AT41="","",IF(AT41="oui",parametre!N$4,0))</f>
        <v/>
      </c>
      <c r="AW41" s="9" t="str">
        <f>IF(AV41="","",IF(AV41="oui",parametre!N61,0))</f>
        <v/>
      </c>
      <c r="AY41" s="9" t="str">
        <f t="shared" si="10"/>
        <v/>
      </c>
      <c r="BA41" s="9" t="str">
        <f>IF(AO41="","",IF(AO41="v",parametre!U$25,IF(AO41="b",parametre!U$26,IF(AO41="tv",parametre!U$2,IF(AO41="ts",parametre!U$3,IF(AO41="tj",parametre!U$4,IF(AO41="tc",parametre!U$5,IF(AO41="tm",parametre!U$6,IF(AO41="tb",parametre!U$7,IF(AO41="tp",parametre!U$8,IF(AO41="plv",parametre!U$9,IF(AO41="pev",parametre!U$10,IF(AO41="pls",parametre!U$11,IF(AO41="pes",parametre!U$12,IF(AO41="pej",parametre!U$13,IF(AO41="pec",parametre!U$14,IF(AO41="pem",parametre!U$15,IF(AO41="peb",parametre!U$16,IF(AO41="pep",parametre!U$17,IF(AO41="ev",parametre!U$18,IF(AO41="es",parametre!U$19,IF(AO41="ej",parametre!U$20,IF(AO41="ec",parametre!U$21,IF(AO41="em",parametre!U$22,IF(AO41="eb",parametre!U$23,IF(AO41="ep",parametre!U$24,0))))))))))))))))))))))))))</f>
        <v/>
      </c>
      <c r="BB41" s="9" t="str">
        <f>IF(AO41="","",IF(AO41="v",parametre!V$25,IF(AO41="b",parametre!V$26,IF(AO41="tv",parametre!V$2,IF(AO41="ts",parametre!V$3,IF(AO41="tj",parametre!V$4,IF(AO41="tc",parametre!V$5,IF(AO41="tm",parametre!V$6,IF(AO41="tb",parametre!V$7,IF(AO41="tp",parametre!V$8,IF(AO41="plv",parametre!V$9,IF(AO41="pev",parametre!V$10,IF(AO41="pls",parametre!V$11,IF(AO41="pes",parametre!V$12,IF(AO41="pej",parametre!V$13,IF(AO41="pec",parametre!V$14,IF(AO41="pem",parametre!V$15,IF(AO41="peb",parametre!V$16,IF(AO41="pep",parametre!V$17,IF(AO41="ev",parametre!V$18,IF(AO41="es",parametre!V$19,IF(AO41="ej",parametre!V$20,IF(AO41="ec",parametre!V$21,IF(AO41="em",parametre!V$22,IF(AO41="eb",parametre!V$23,IF(AO41="ep",parametre!V$24,0))))))))))))))))))))))))))</f>
        <v/>
      </c>
      <c r="BC41" s="9" t="str">
        <f>IF(AO41="","",IF(AO41="v",parametre!W$25,IF(AO41="b",parametre!W$26,IF(AO41="tv",parametre!W$2,IF(AO41="ts",parametre!W$3,IF(AO41="tj",parametre!W$4,IF(AO41="tc",parametre!W$5,IF(AO41="tm",parametre!W$6,IF(AO41="tb",parametre!W$7,IF(AO41="tp",parametre!W$8,IF(AO41="plv",parametre!W$9,IF(AO41="pev",parametre!W$10,IF(AO41="pls",parametre!W$11,IF(AO41="pes",parametre!W$12,IF(AO41="pej",parametre!W$13,IF(AO41="pec",parametre!W$14,IF(AO41="pem",parametre!W$15,IF(AO41="peb",parametre!W$16,IF(AO41="pep",parametre!W$17,IF(AO41="ev",parametre!W$18,IF(AO41="es",parametre!W$19,IF(AO41="ej",parametre!W$20,IF(AO41="ec",parametre!W$21,IF(AO41="em",parametre!W$22,IF(AO41="eb",parametre!W$23,IF(AO41="ep",parametre!W$24,0))))))))))))))))))))))))))</f>
        <v/>
      </c>
      <c r="BD41" s="51" t="str">
        <f t="shared" si="11"/>
        <v/>
      </c>
    </row>
    <row r="42" spans="1:56" ht="18.75" x14ac:dyDescent="0.25">
      <c r="A42" s="54" t="str">
        <f t="shared" si="12"/>
        <v xml:space="preserve"> </v>
      </c>
      <c r="Q42" s="9" t="str">
        <f t="shared" si="0"/>
        <v/>
      </c>
      <c r="W42" s="9" t="str">
        <f t="shared" si="1"/>
        <v/>
      </c>
      <c r="AC42" s="9" t="str">
        <f t="shared" si="2"/>
        <v/>
      </c>
      <c r="AG42" s="3" t="str">
        <f t="shared" si="13"/>
        <v/>
      </c>
      <c r="AH42" s="3" t="str">
        <f t="shared" si="14"/>
        <v/>
      </c>
      <c r="AI42" s="3" t="str">
        <f t="shared" ref="AI42:AI71" si="15">IF(AH42="","",IF(AH42&gt;=40,"Veteran",IF(AND(AH42&gt;=9,AH42&lt;11),"Benjamin",IF(AND(AH42&gt;=11,AH42&lt;13),"Minime",IF(AND(AH42&gt;=13,AH42&lt;15),"Cadet",IF(AND(AH42&gt;=15,AH42&lt;18),"Junior",IF(AND(AH42&gt;=18,AH42&lt;40),"Senior","Poussin")))))))</f>
        <v/>
      </c>
      <c r="AJ42" s="5" t="str">
        <f t="shared" si="6"/>
        <v/>
      </c>
      <c r="AL42" s="4" t="str">
        <f t="shared" si="7"/>
        <v/>
      </c>
      <c r="AN42" s="3" t="str">
        <f t="shared" si="8"/>
        <v/>
      </c>
      <c r="AO42" s="3" t="str">
        <f t="shared" si="9"/>
        <v/>
      </c>
      <c r="AP42" s="10"/>
      <c r="AQ42" s="11" t="str">
        <f>IF(AP42="","",IF(AP42="oui",parametre!N$2,0))</f>
        <v/>
      </c>
      <c r="AS42" s="9" t="str">
        <f>IF(AR42="","",IF(AR42="non",0,IF(AR42="oui",IF(AI42="veteran",parametre!N$3,IF(AI42="senior",parametre!N$3,parametre!P$3)))))</f>
        <v/>
      </c>
      <c r="AU42" s="9" t="str">
        <f>IF(AT42="","",IF(AT42="oui",parametre!N$4,0))</f>
        <v/>
      </c>
      <c r="AW42" s="9" t="str">
        <f>IF(AV42="","",IF(AV42="oui",parametre!N62,0))</f>
        <v/>
      </c>
      <c r="AY42" s="9" t="str">
        <f t="shared" si="10"/>
        <v/>
      </c>
      <c r="BA42" s="9" t="str">
        <f>IF(AO42="","",IF(AO42="v",parametre!U$25,IF(AO42="b",parametre!U$26,IF(AO42="tv",parametre!U$2,IF(AO42="ts",parametre!U$3,IF(AO42="tj",parametre!U$4,IF(AO42="tc",parametre!U$5,IF(AO42="tm",parametre!U$6,IF(AO42="tb",parametre!U$7,IF(AO42="tp",parametre!U$8,IF(AO42="plv",parametre!U$9,IF(AO42="pev",parametre!U$10,IF(AO42="pls",parametre!U$11,IF(AO42="pes",parametre!U$12,IF(AO42="pej",parametre!U$13,IF(AO42="pec",parametre!U$14,IF(AO42="pem",parametre!U$15,IF(AO42="peb",parametre!U$16,IF(AO42="pep",parametre!U$17,IF(AO42="ev",parametre!U$18,IF(AO42="es",parametre!U$19,IF(AO42="ej",parametre!U$20,IF(AO42="ec",parametre!U$21,IF(AO42="em",parametre!U$22,IF(AO42="eb",parametre!U$23,IF(AO42="ep",parametre!U$24,0))))))))))))))))))))))))))</f>
        <v/>
      </c>
      <c r="BB42" s="9" t="str">
        <f>IF(AO42="","",IF(AO42="v",parametre!V$25,IF(AO42="b",parametre!V$26,IF(AO42="tv",parametre!V$2,IF(AO42="ts",parametre!V$3,IF(AO42="tj",parametre!V$4,IF(AO42="tc",parametre!V$5,IF(AO42="tm",parametre!V$6,IF(AO42="tb",parametre!V$7,IF(AO42="tp",parametre!V$8,IF(AO42="plv",parametre!V$9,IF(AO42="pev",parametre!V$10,IF(AO42="pls",parametre!V$11,IF(AO42="pes",parametre!V$12,IF(AO42="pej",parametre!V$13,IF(AO42="pec",parametre!V$14,IF(AO42="pem",parametre!V$15,IF(AO42="peb",parametre!V$16,IF(AO42="pep",parametre!V$17,IF(AO42="ev",parametre!V$18,IF(AO42="es",parametre!V$19,IF(AO42="ej",parametre!V$20,IF(AO42="ec",parametre!V$21,IF(AO42="em",parametre!V$22,IF(AO42="eb",parametre!V$23,IF(AO42="ep",parametre!V$24,0))))))))))))))))))))))))))</f>
        <v/>
      </c>
      <c r="BC42" s="9" t="str">
        <f>IF(AO42="","",IF(AO42="v",parametre!W$25,IF(AO42="b",parametre!W$26,IF(AO42="tv",parametre!W$2,IF(AO42="ts",parametre!W$3,IF(AO42="tj",parametre!W$4,IF(AO42="tc",parametre!W$5,IF(AO42="tm",parametre!W$6,IF(AO42="tb",parametre!W$7,IF(AO42="tp",parametre!W$8,IF(AO42="plv",parametre!W$9,IF(AO42="pev",parametre!W$10,IF(AO42="pls",parametre!W$11,IF(AO42="pes",parametre!W$12,IF(AO42="pej",parametre!W$13,IF(AO42="pec",parametre!W$14,IF(AO42="pem",parametre!W$15,IF(AO42="peb",parametre!W$16,IF(AO42="pep",parametre!W$17,IF(AO42="ev",parametre!W$18,IF(AO42="es",parametre!W$19,IF(AO42="ej",parametre!W$20,IF(AO42="ec",parametre!W$21,IF(AO42="em",parametre!W$22,IF(AO42="eb",parametre!W$23,IF(AO42="ep",parametre!W$24,0))))))))))))))))))))))))))</f>
        <v/>
      </c>
      <c r="BD42" s="51" t="str">
        <f t="shared" si="11"/>
        <v/>
      </c>
    </row>
    <row r="43" spans="1:56" ht="18.75" x14ac:dyDescent="0.25">
      <c r="A43" s="54" t="str">
        <f t="shared" si="12"/>
        <v xml:space="preserve"> </v>
      </c>
      <c r="Q43" s="9" t="str">
        <f t="shared" si="0"/>
        <v/>
      </c>
      <c r="W43" s="9" t="str">
        <f t="shared" si="1"/>
        <v/>
      </c>
      <c r="AC43" s="9" t="str">
        <f t="shared" si="2"/>
        <v/>
      </c>
      <c r="AG43" s="3" t="str">
        <f t="shared" si="13"/>
        <v/>
      </c>
      <c r="AH43" s="3" t="str">
        <f t="shared" si="14"/>
        <v/>
      </c>
      <c r="AI43" s="3" t="str">
        <f t="shared" si="15"/>
        <v/>
      </c>
      <c r="AJ43" s="5" t="str">
        <f t="shared" si="6"/>
        <v/>
      </c>
      <c r="AL43" s="4" t="str">
        <f t="shared" si="7"/>
        <v/>
      </c>
      <c r="AN43" s="3" t="str">
        <f t="shared" si="8"/>
        <v/>
      </c>
      <c r="AO43" s="3" t="str">
        <f t="shared" si="9"/>
        <v/>
      </c>
      <c r="AP43" s="10"/>
      <c r="AQ43" s="11" t="str">
        <f>IF(AP43="","",IF(AP43="oui",parametre!N$2,0))</f>
        <v/>
      </c>
      <c r="AS43" s="9" t="str">
        <f>IF(AR43="","",IF(AR43="non",0,IF(AR43="oui",IF(AI43="veteran",parametre!N$3,IF(AI43="senior",parametre!N$3,parametre!P$3)))))</f>
        <v/>
      </c>
      <c r="AU43" s="9" t="str">
        <f>IF(AT43="","",IF(AT43="oui",parametre!N$4,0))</f>
        <v/>
      </c>
      <c r="AW43" s="9" t="str">
        <f>IF(AV43="","",IF(AV43="oui",parametre!N63,0))</f>
        <v/>
      </c>
      <c r="AY43" s="9" t="str">
        <f t="shared" si="10"/>
        <v/>
      </c>
      <c r="BA43" s="9" t="str">
        <f>IF(AO43="","",IF(AO43="v",parametre!U$25,IF(AO43="b",parametre!U$26,IF(AO43="tv",parametre!U$2,IF(AO43="ts",parametre!U$3,IF(AO43="tj",parametre!U$4,IF(AO43="tc",parametre!U$5,IF(AO43="tm",parametre!U$6,IF(AO43="tb",parametre!U$7,IF(AO43="tp",parametre!U$8,IF(AO43="plv",parametre!U$9,IF(AO43="pev",parametre!U$10,IF(AO43="pls",parametre!U$11,IF(AO43="pes",parametre!U$12,IF(AO43="pej",parametre!U$13,IF(AO43="pec",parametre!U$14,IF(AO43="pem",parametre!U$15,IF(AO43="peb",parametre!U$16,IF(AO43="pep",parametre!U$17,IF(AO43="ev",parametre!U$18,IF(AO43="es",parametre!U$19,IF(AO43="ej",parametre!U$20,IF(AO43="ec",parametre!U$21,IF(AO43="em",parametre!U$22,IF(AO43="eb",parametre!U$23,IF(AO43="ep",parametre!U$24,0))))))))))))))))))))))))))</f>
        <v/>
      </c>
      <c r="BB43" s="9" t="str">
        <f>IF(AO43="","",IF(AO43="v",parametre!V$25,IF(AO43="b",parametre!V$26,IF(AO43="tv",parametre!V$2,IF(AO43="ts",parametre!V$3,IF(AO43="tj",parametre!V$4,IF(AO43="tc",parametre!V$5,IF(AO43="tm",parametre!V$6,IF(AO43="tb",parametre!V$7,IF(AO43="tp",parametre!V$8,IF(AO43="plv",parametre!V$9,IF(AO43="pev",parametre!V$10,IF(AO43="pls",parametre!V$11,IF(AO43="pes",parametre!V$12,IF(AO43="pej",parametre!V$13,IF(AO43="pec",parametre!V$14,IF(AO43="pem",parametre!V$15,IF(AO43="peb",parametre!V$16,IF(AO43="pep",parametre!V$17,IF(AO43="ev",parametre!V$18,IF(AO43="es",parametre!V$19,IF(AO43="ej",parametre!V$20,IF(AO43="ec",parametre!V$21,IF(AO43="em",parametre!V$22,IF(AO43="eb",parametre!V$23,IF(AO43="ep",parametre!V$24,0))))))))))))))))))))))))))</f>
        <v/>
      </c>
      <c r="BC43" s="9" t="str">
        <f>IF(AO43="","",IF(AO43="v",parametre!W$25,IF(AO43="b",parametre!W$26,IF(AO43="tv",parametre!W$2,IF(AO43="ts",parametre!W$3,IF(AO43="tj",parametre!W$4,IF(AO43="tc",parametre!W$5,IF(AO43="tm",parametre!W$6,IF(AO43="tb",parametre!W$7,IF(AO43="tp",parametre!W$8,IF(AO43="plv",parametre!W$9,IF(AO43="pev",parametre!W$10,IF(AO43="pls",parametre!W$11,IF(AO43="pes",parametre!W$12,IF(AO43="pej",parametre!W$13,IF(AO43="pec",parametre!W$14,IF(AO43="pem",parametre!W$15,IF(AO43="peb",parametre!W$16,IF(AO43="pep",parametre!W$17,IF(AO43="ev",parametre!W$18,IF(AO43="es",parametre!W$19,IF(AO43="ej",parametre!W$20,IF(AO43="ec",parametre!W$21,IF(AO43="em",parametre!W$22,IF(AO43="eb",parametre!W$23,IF(AO43="ep",parametre!W$24,0))))))))))))))))))))))))))</f>
        <v/>
      </c>
      <c r="BD43" s="51" t="str">
        <f t="shared" si="11"/>
        <v/>
      </c>
    </row>
    <row r="44" spans="1:56" ht="18.75" x14ac:dyDescent="0.25">
      <c r="A44" s="54" t="str">
        <f t="shared" si="12"/>
        <v xml:space="preserve"> </v>
      </c>
      <c r="Q44" s="9" t="str">
        <f t="shared" si="0"/>
        <v/>
      </c>
      <c r="W44" s="9" t="str">
        <f t="shared" si="1"/>
        <v/>
      </c>
      <c r="AC44" s="9" t="str">
        <f t="shared" si="2"/>
        <v/>
      </c>
      <c r="AG44" s="3" t="str">
        <f t="shared" si="13"/>
        <v/>
      </c>
      <c r="AH44" s="3" t="str">
        <f t="shared" si="14"/>
        <v/>
      </c>
      <c r="AI44" s="3" t="str">
        <f t="shared" si="15"/>
        <v/>
      </c>
      <c r="AJ44" s="5" t="str">
        <f t="shared" ref="AJ44:AJ71" si="16">MID(AI44,1,1)</f>
        <v/>
      </c>
      <c r="AL44" s="4" t="str">
        <f t="shared" ref="AL44:AL71" si="17">MID(AK44,1,1)</f>
        <v/>
      </c>
      <c r="AN44" s="3" t="str">
        <f t="shared" ref="AN44:AN71" si="18">MID(AM44,1,1)</f>
        <v/>
      </c>
      <c r="AO44" s="3" t="str">
        <f t="shared" si="9"/>
        <v/>
      </c>
      <c r="AP44" s="10"/>
      <c r="AQ44" s="11" t="str">
        <f>IF(AP44="","",IF(AP44="oui",parametre!N$2,0))</f>
        <v/>
      </c>
      <c r="AS44" s="9" t="str">
        <f>IF(AR44="","",IF(AR44="non",0,IF(AR44="oui",IF(AI44="veteran",parametre!N$3,IF(AI44="senior",parametre!N$3,parametre!P$3)))))</f>
        <v/>
      </c>
      <c r="AU44" s="9" t="str">
        <f>IF(AT44="","",IF(AT44="oui",parametre!N$4,0))</f>
        <v/>
      </c>
      <c r="AW44" s="9" t="str">
        <f>IF(AV44="","",IF(AV44="oui",parametre!N64,0))</f>
        <v/>
      </c>
      <c r="AY44" s="9" t="str">
        <f t="shared" si="10"/>
        <v/>
      </c>
      <c r="BA44" s="9" t="str">
        <f>IF(AO44="","",IF(AO44="v",parametre!U$25,IF(AO44="b",parametre!U$26,IF(AO44="tv",parametre!U$2,IF(AO44="ts",parametre!U$3,IF(AO44="tj",parametre!U$4,IF(AO44="tc",parametre!U$5,IF(AO44="tm",parametre!U$6,IF(AO44="tb",parametre!U$7,IF(AO44="tp",parametre!U$8,IF(AO44="plv",parametre!U$9,IF(AO44="pev",parametre!U$10,IF(AO44="pls",parametre!U$11,IF(AO44="pes",parametre!U$12,IF(AO44="pej",parametre!U$13,IF(AO44="pec",parametre!U$14,IF(AO44="pem",parametre!U$15,IF(AO44="peb",parametre!U$16,IF(AO44="pep",parametre!U$17,IF(AO44="ev",parametre!U$18,IF(AO44="es",parametre!U$19,IF(AO44="ej",parametre!U$20,IF(AO44="ec",parametre!U$21,IF(AO44="em",parametre!U$22,IF(AO44="eb",parametre!U$23,IF(AO44="ep",parametre!U$24,0))))))))))))))))))))))))))</f>
        <v/>
      </c>
      <c r="BB44" s="9" t="str">
        <f>IF(AO44="","",IF(AO44="v",parametre!V$25,IF(AO44="b",parametre!V$26,IF(AO44="tv",parametre!V$2,IF(AO44="ts",parametre!V$3,IF(AO44="tj",parametre!V$4,IF(AO44="tc",parametre!V$5,IF(AO44="tm",parametre!V$6,IF(AO44="tb",parametre!V$7,IF(AO44="tp",parametre!V$8,IF(AO44="plv",parametre!V$9,IF(AO44="pev",parametre!V$10,IF(AO44="pls",parametre!V$11,IF(AO44="pes",parametre!V$12,IF(AO44="pej",parametre!V$13,IF(AO44="pec",parametre!V$14,IF(AO44="pem",parametre!V$15,IF(AO44="peb",parametre!V$16,IF(AO44="pep",parametre!V$17,IF(AO44="ev",parametre!V$18,IF(AO44="es",parametre!V$19,IF(AO44="ej",parametre!V$20,IF(AO44="ec",parametre!V$21,IF(AO44="em",parametre!V$22,IF(AO44="eb",parametre!V$23,IF(AO44="ep",parametre!V$24,0))))))))))))))))))))))))))</f>
        <v/>
      </c>
      <c r="BC44" s="9" t="str">
        <f>IF(AO44="","",IF(AO44="v",parametre!W$25,IF(AO44="b",parametre!W$26,IF(AO44="tv",parametre!W$2,IF(AO44="ts",parametre!W$3,IF(AO44="tj",parametre!W$4,IF(AO44="tc",parametre!W$5,IF(AO44="tm",parametre!W$6,IF(AO44="tb",parametre!W$7,IF(AO44="tp",parametre!W$8,IF(AO44="plv",parametre!W$9,IF(AO44="pev",parametre!W$10,IF(AO44="pls",parametre!W$11,IF(AO44="pes",parametre!W$12,IF(AO44="pej",parametre!W$13,IF(AO44="pec",parametre!W$14,IF(AO44="pem",parametre!W$15,IF(AO44="peb",parametre!W$16,IF(AO44="pep",parametre!W$17,IF(AO44="ev",parametre!W$18,IF(AO44="es",parametre!W$19,IF(AO44="ej",parametre!W$20,IF(AO44="ec",parametre!W$21,IF(AO44="em",parametre!W$22,IF(AO44="eb",parametre!W$23,IF(AO44="ep",parametre!W$24,0))))))))))))))))))))))))))</f>
        <v/>
      </c>
      <c r="BD44" s="51" t="str">
        <f t="shared" si="11"/>
        <v/>
      </c>
    </row>
    <row r="45" spans="1:56" ht="18.75" x14ac:dyDescent="0.25">
      <c r="A45" s="54" t="str">
        <f t="shared" si="12"/>
        <v xml:space="preserve"> </v>
      </c>
      <c r="Q45" s="9" t="str">
        <f t="shared" si="0"/>
        <v/>
      </c>
      <c r="W45" s="9" t="str">
        <f t="shared" si="1"/>
        <v/>
      </c>
      <c r="AC45" s="9" t="str">
        <f t="shared" si="2"/>
        <v/>
      </c>
      <c r="AG45" s="3" t="str">
        <f t="shared" si="13"/>
        <v/>
      </c>
      <c r="AH45" s="3" t="str">
        <f t="shared" si="14"/>
        <v/>
      </c>
      <c r="AI45" s="3" t="str">
        <f t="shared" si="15"/>
        <v/>
      </c>
      <c r="AJ45" s="5" t="str">
        <f t="shared" si="16"/>
        <v/>
      </c>
      <c r="AL45" s="4" t="str">
        <f t="shared" si="17"/>
        <v/>
      </c>
      <c r="AN45" s="3" t="str">
        <f t="shared" si="18"/>
        <v/>
      </c>
      <c r="AO45" s="3" t="str">
        <f t="shared" si="9"/>
        <v/>
      </c>
      <c r="AP45" s="10"/>
      <c r="AQ45" s="11" t="str">
        <f>IF(AP45="","",IF(AP45="oui",parametre!N$2,0))</f>
        <v/>
      </c>
      <c r="AS45" s="9" t="str">
        <f>IF(AR45="","",IF(AR45="non",0,IF(AR45="oui",IF(AI45="veteran",parametre!N$3,IF(AI45="senior",parametre!N$3,parametre!P$3)))))</f>
        <v/>
      </c>
      <c r="AU45" s="9" t="str">
        <f>IF(AT45="","",IF(AT45="oui",parametre!N$4,0))</f>
        <v/>
      </c>
      <c r="AW45" s="9" t="str">
        <f>IF(AV45="","",IF(AV45="oui",parametre!N65,0))</f>
        <v/>
      </c>
      <c r="AY45" s="9" t="str">
        <f t="shared" si="10"/>
        <v/>
      </c>
      <c r="BA45" s="9" t="str">
        <f>IF(AO45="","",IF(AO45="v",parametre!U$25,IF(AO45="b",parametre!U$26,IF(AO45="tv",parametre!U$2,IF(AO45="ts",parametre!U$3,IF(AO45="tj",parametre!U$4,IF(AO45="tc",parametre!U$5,IF(AO45="tm",parametre!U$6,IF(AO45="tb",parametre!U$7,IF(AO45="tp",parametre!U$8,IF(AO45="plv",parametre!U$9,IF(AO45="pev",parametre!U$10,IF(AO45="pls",parametre!U$11,IF(AO45="pes",parametre!U$12,IF(AO45="pej",parametre!U$13,IF(AO45="pec",parametre!U$14,IF(AO45="pem",parametre!U$15,IF(AO45="peb",parametre!U$16,IF(AO45="pep",parametre!U$17,IF(AO45="ev",parametre!U$18,IF(AO45="es",parametre!U$19,IF(AO45="ej",parametre!U$20,IF(AO45="ec",parametre!U$21,IF(AO45="em",parametre!U$22,IF(AO45="eb",parametre!U$23,IF(AO45="ep",parametre!U$24,0))))))))))))))))))))))))))</f>
        <v/>
      </c>
      <c r="BB45" s="9" t="str">
        <f>IF(AO45="","",IF(AO45="v",parametre!V$25,IF(AO45="b",parametre!V$26,IF(AO45="tv",parametre!V$2,IF(AO45="ts",parametre!V$3,IF(AO45="tj",parametre!V$4,IF(AO45="tc",parametre!V$5,IF(AO45="tm",parametre!V$6,IF(AO45="tb",parametre!V$7,IF(AO45="tp",parametre!V$8,IF(AO45="plv",parametre!V$9,IF(AO45="pev",parametre!V$10,IF(AO45="pls",parametre!V$11,IF(AO45="pes",parametre!V$12,IF(AO45="pej",parametre!V$13,IF(AO45="pec",parametre!V$14,IF(AO45="pem",parametre!V$15,IF(AO45="peb",parametre!V$16,IF(AO45="pep",parametre!V$17,IF(AO45="ev",parametre!V$18,IF(AO45="es",parametre!V$19,IF(AO45="ej",parametre!V$20,IF(AO45="ec",parametre!V$21,IF(AO45="em",parametre!V$22,IF(AO45="eb",parametre!V$23,IF(AO45="ep",parametre!V$24,0))))))))))))))))))))))))))</f>
        <v/>
      </c>
      <c r="BC45" s="9" t="str">
        <f>IF(AO45="","",IF(AO45="v",parametre!W$25,IF(AO45="b",parametre!W$26,IF(AO45="tv",parametre!W$2,IF(AO45="ts",parametre!W$3,IF(AO45="tj",parametre!W$4,IF(AO45="tc",parametre!W$5,IF(AO45="tm",parametre!W$6,IF(AO45="tb",parametre!W$7,IF(AO45="tp",parametre!W$8,IF(AO45="plv",parametre!W$9,IF(AO45="pev",parametre!W$10,IF(AO45="pls",parametre!W$11,IF(AO45="pes",parametre!W$12,IF(AO45="pej",parametre!W$13,IF(AO45="pec",parametre!W$14,IF(AO45="pem",parametre!W$15,IF(AO45="peb",parametre!W$16,IF(AO45="pep",parametre!W$17,IF(AO45="ev",parametre!W$18,IF(AO45="es",parametre!W$19,IF(AO45="ej",parametre!W$20,IF(AO45="ec",parametre!W$21,IF(AO45="em",parametre!W$22,IF(AO45="eb",parametre!W$23,IF(AO45="ep",parametre!W$24,0))))))))))))))))))))))))))</f>
        <v/>
      </c>
      <c r="BD45" s="51" t="str">
        <f t="shared" si="11"/>
        <v/>
      </c>
    </row>
    <row r="46" spans="1:56" ht="18.75" x14ac:dyDescent="0.25">
      <c r="A46" s="54" t="str">
        <f t="shared" si="12"/>
        <v xml:space="preserve"> </v>
      </c>
      <c r="Q46" s="9" t="str">
        <f t="shared" si="0"/>
        <v/>
      </c>
      <c r="W46" s="9" t="str">
        <f t="shared" si="1"/>
        <v/>
      </c>
      <c r="AC46" s="9" t="str">
        <f t="shared" si="2"/>
        <v/>
      </c>
      <c r="AG46" s="3" t="str">
        <f t="shared" si="13"/>
        <v/>
      </c>
      <c r="AH46" s="3" t="str">
        <f t="shared" si="14"/>
        <v/>
      </c>
      <c r="AI46" s="3" t="str">
        <f t="shared" si="15"/>
        <v/>
      </c>
      <c r="AJ46" s="5" t="str">
        <f t="shared" si="16"/>
        <v/>
      </c>
      <c r="AL46" s="4" t="str">
        <f t="shared" si="17"/>
        <v/>
      </c>
      <c r="AN46" s="3" t="str">
        <f t="shared" si="18"/>
        <v/>
      </c>
      <c r="AO46" s="3" t="str">
        <f t="shared" si="9"/>
        <v/>
      </c>
      <c r="AP46" s="10"/>
      <c r="AQ46" s="11" t="str">
        <f>IF(AP46="","",IF(AP46="oui",parametre!N$2,0))</f>
        <v/>
      </c>
      <c r="AS46" s="9" t="str">
        <f>IF(AR46="","",IF(AR46="non",0,IF(AR46="oui",IF(AI46="veteran",parametre!N$3,IF(AI46="senior",parametre!N$3,parametre!P$3)))))</f>
        <v/>
      </c>
      <c r="AU46" s="9" t="str">
        <f>IF(AT46="","",IF(AT46="oui",parametre!N$4,0))</f>
        <v/>
      </c>
      <c r="AW46" s="9" t="str">
        <f>IF(AV46="","",IF(AV46="oui",parametre!N66,0))</f>
        <v/>
      </c>
      <c r="AY46" s="9" t="str">
        <f t="shared" si="10"/>
        <v/>
      </c>
      <c r="BA46" s="9" t="str">
        <f>IF(AO46="","",IF(AO46="v",parametre!U$25,IF(AO46="b",parametre!U$26,IF(AO46="tv",parametre!U$2,IF(AO46="ts",parametre!U$3,IF(AO46="tj",parametre!U$4,IF(AO46="tc",parametre!U$5,IF(AO46="tm",parametre!U$6,IF(AO46="tb",parametre!U$7,IF(AO46="tp",parametre!U$8,IF(AO46="plv",parametre!U$9,IF(AO46="pev",parametre!U$10,IF(AO46="pls",parametre!U$11,IF(AO46="pes",parametre!U$12,IF(AO46="pej",parametre!U$13,IF(AO46="pec",parametre!U$14,IF(AO46="pem",parametre!U$15,IF(AO46="peb",parametre!U$16,IF(AO46="pep",parametre!U$17,IF(AO46="ev",parametre!U$18,IF(AO46="es",parametre!U$19,IF(AO46="ej",parametre!U$20,IF(AO46="ec",parametre!U$21,IF(AO46="em",parametre!U$22,IF(AO46="eb",parametre!U$23,IF(AO46="ep",parametre!U$24,0))))))))))))))))))))))))))</f>
        <v/>
      </c>
      <c r="BB46" s="9" t="str">
        <f>IF(AO46="","",IF(AO46="v",parametre!V$25,IF(AO46="b",parametre!V$26,IF(AO46="tv",parametre!V$2,IF(AO46="ts",parametre!V$3,IF(AO46="tj",parametre!V$4,IF(AO46="tc",parametre!V$5,IF(AO46="tm",parametre!V$6,IF(AO46="tb",parametre!V$7,IF(AO46="tp",parametre!V$8,IF(AO46="plv",parametre!V$9,IF(AO46="pev",parametre!V$10,IF(AO46="pls",parametre!V$11,IF(AO46="pes",parametre!V$12,IF(AO46="pej",parametre!V$13,IF(AO46="pec",parametre!V$14,IF(AO46="pem",parametre!V$15,IF(AO46="peb",parametre!V$16,IF(AO46="pep",parametre!V$17,IF(AO46="ev",parametre!V$18,IF(AO46="es",parametre!V$19,IF(AO46="ej",parametre!V$20,IF(AO46="ec",parametre!V$21,IF(AO46="em",parametre!V$22,IF(AO46="eb",parametre!V$23,IF(AO46="ep",parametre!V$24,0))))))))))))))))))))))))))</f>
        <v/>
      </c>
      <c r="BC46" s="9" t="str">
        <f>IF(AO46="","",IF(AO46="v",parametre!W$25,IF(AO46="b",parametre!W$26,IF(AO46="tv",parametre!W$2,IF(AO46="ts",parametre!W$3,IF(AO46="tj",parametre!W$4,IF(AO46="tc",parametre!W$5,IF(AO46="tm",parametre!W$6,IF(AO46="tb",parametre!W$7,IF(AO46="tp",parametre!W$8,IF(AO46="plv",parametre!W$9,IF(AO46="pev",parametre!W$10,IF(AO46="pls",parametre!W$11,IF(AO46="pes",parametre!W$12,IF(AO46="pej",parametre!W$13,IF(AO46="pec",parametre!W$14,IF(AO46="pem",parametre!W$15,IF(AO46="peb",parametre!W$16,IF(AO46="pep",parametre!W$17,IF(AO46="ev",parametre!W$18,IF(AO46="es",parametre!W$19,IF(AO46="ej",parametre!W$20,IF(AO46="ec",parametre!W$21,IF(AO46="em",parametre!W$22,IF(AO46="eb",parametre!W$23,IF(AO46="ep",parametre!W$24,0))))))))))))))))))))))))))</f>
        <v/>
      </c>
      <c r="BD46" s="51" t="str">
        <f t="shared" si="11"/>
        <v/>
      </c>
    </row>
    <row r="47" spans="1:56" ht="18.75" x14ac:dyDescent="0.25">
      <c r="A47" s="54" t="str">
        <f t="shared" si="12"/>
        <v xml:space="preserve"> </v>
      </c>
      <c r="Q47" s="9" t="str">
        <f t="shared" si="0"/>
        <v/>
      </c>
      <c r="W47" s="9" t="str">
        <f t="shared" si="1"/>
        <v/>
      </c>
      <c r="AC47" s="9" t="str">
        <f t="shared" si="2"/>
        <v/>
      </c>
      <c r="AG47" s="3" t="str">
        <f t="shared" si="13"/>
        <v/>
      </c>
      <c r="AH47" s="3" t="str">
        <f t="shared" si="14"/>
        <v/>
      </c>
      <c r="AI47" s="3" t="str">
        <f t="shared" si="15"/>
        <v/>
      </c>
      <c r="AJ47" s="5" t="str">
        <f t="shared" si="16"/>
        <v/>
      </c>
      <c r="AL47" s="4" t="str">
        <f t="shared" si="17"/>
        <v/>
      </c>
      <c r="AN47" s="3" t="str">
        <f t="shared" si="18"/>
        <v/>
      </c>
      <c r="AO47" s="3" t="str">
        <f t="shared" si="9"/>
        <v/>
      </c>
      <c r="AP47" s="10"/>
      <c r="AQ47" s="11" t="str">
        <f>IF(AP47="","",IF(AP47="oui",parametre!N$2,0))</f>
        <v/>
      </c>
      <c r="AS47" s="9" t="str">
        <f>IF(AR47="","",IF(AR47="non",0,IF(AR47="oui",IF(AI47="veteran",parametre!N$3,IF(AI47="senior",parametre!N$3,parametre!P$3)))))</f>
        <v/>
      </c>
      <c r="AU47" s="9" t="str">
        <f>IF(AT47="","",IF(AT47="oui",parametre!N$4,0))</f>
        <v/>
      </c>
      <c r="AW47" s="9" t="str">
        <f>IF(AV47="","",IF(AV47="oui",parametre!N67,0))</f>
        <v/>
      </c>
      <c r="AY47" s="9" t="str">
        <f t="shared" si="10"/>
        <v/>
      </c>
      <c r="BA47" s="9" t="str">
        <f>IF(AO47="","",IF(AO47="v",parametre!U$25,IF(AO47="b",parametre!U$26,IF(AO47="tv",parametre!U$2,IF(AO47="ts",parametre!U$3,IF(AO47="tj",parametre!U$4,IF(AO47="tc",parametre!U$5,IF(AO47="tm",parametre!U$6,IF(AO47="tb",parametre!U$7,IF(AO47="tp",parametre!U$8,IF(AO47="plv",parametre!U$9,IF(AO47="pev",parametre!U$10,IF(AO47="pls",parametre!U$11,IF(AO47="pes",parametre!U$12,IF(AO47="pej",parametre!U$13,IF(AO47="pec",parametre!U$14,IF(AO47="pem",parametre!U$15,IF(AO47="peb",parametre!U$16,IF(AO47="pep",parametre!U$17,IF(AO47="ev",parametre!U$18,IF(AO47="es",parametre!U$19,IF(AO47="ej",parametre!U$20,IF(AO47="ec",parametre!U$21,IF(AO47="em",parametre!U$22,IF(AO47="eb",parametre!U$23,IF(AO47="ep",parametre!U$24,0))))))))))))))))))))))))))</f>
        <v/>
      </c>
      <c r="BB47" s="9" t="str">
        <f>IF(AO47="","",IF(AO47="v",parametre!V$25,IF(AO47="b",parametre!V$26,IF(AO47="tv",parametre!V$2,IF(AO47="ts",parametre!V$3,IF(AO47="tj",parametre!V$4,IF(AO47="tc",parametre!V$5,IF(AO47="tm",parametre!V$6,IF(AO47="tb",parametre!V$7,IF(AO47="tp",parametre!V$8,IF(AO47="plv",parametre!V$9,IF(AO47="pev",parametre!V$10,IF(AO47="pls",parametre!V$11,IF(AO47="pes",parametre!V$12,IF(AO47="pej",parametre!V$13,IF(AO47="pec",parametre!V$14,IF(AO47="pem",parametre!V$15,IF(AO47="peb",parametre!V$16,IF(AO47="pep",parametre!V$17,IF(AO47="ev",parametre!V$18,IF(AO47="es",parametre!V$19,IF(AO47="ej",parametre!V$20,IF(AO47="ec",parametre!V$21,IF(AO47="em",parametre!V$22,IF(AO47="eb",parametre!V$23,IF(AO47="ep",parametre!V$24,0))))))))))))))))))))))))))</f>
        <v/>
      </c>
      <c r="BC47" s="9" t="str">
        <f>IF(AO47="","",IF(AO47="v",parametre!W$25,IF(AO47="b",parametre!W$26,IF(AO47="tv",parametre!W$2,IF(AO47="ts",parametre!W$3,IF(AO47="tj",parametre!W$4,IF(AO47="tc",parametre!W$5,IF(AO47="tm",parametre!W$6,IF(AO47="tb",parametre!W$7,IF(AO47="tp",parametre!W$8,IF(AO47="plv",parametre!W$9,IF(AO47="pev",parametre!W$10,IF(AO47="pls",parametre!W$11,IF(AO47="pes",parametre!W$12,IF(AO47="pej",parametre!W$13,IF(AO47="pec",parametre!W$14,IF(AO47="pem",parametre!W$15,IF(AO47="peb",parametre!W$16,IF(AO47="pep",parametre!W$17,IF(AO47="ev",parametre!W$18,IF(AO47="es",parametre!W$19,IF(AO47="ej",parametre!W$20,IF(AO47="ec",parametre!W$21,IF(AO47="em",parametre!W$22,IF(AO47="eb",parametre!W$23,IF(AO47="ep",parametre!W$24,0))))))))))))))))))))))))))</f>
        <v/>
      </c>
      <c r="BD47" s="51" t="str">
        <f t="shared" si="11"/>
        <v/>
      </c>
    </row>
    <row r="48" spans="1:56" ht="18.75" x14ac:dyDescent="0.25">
      <c r="A48" s="54" t="str">
        <f t="shared" si="12"/>
        <v xml:space="preserve"> </v>
      </c>
      <c r="Q48" s="9" t="str">
        <f t="shared" si="0"/>
        <v/>
      </c>
      <c r="W48" s="9" t="str">
        <f t="shared" si="1"/>
        <v/>
      </c>
      <c r="AC48" s="9" t="str">
        <f t="shared" si="2"/>
        <v/>
      </c>
      <c r="AG48" s="3" t="str">
        <f t="shared" si="13"/>
        <v/>
      </c>
      <c r="AH48" s="3" t="str">
        <f t="shared" si="14"/>
        <v/>
      </c>
      <c r="AI48" s="3" t="str">
        <f t="shared" si="15"/>
        <v/>
      </c>
      <c r="AJ48" s="5" t="str">
        <f t="shared" si="16"/>
        <v/>
      </c>
      <c r="AL48" s="4" t="str">
        <f t="shared" si="17"/>
        <v/>
      </c>
      <c r="AN48" s="3" t="str">
        <f t="shared" si="18"/>
        <v/>
      </c>
      <c r="AO48" s="3" t="str">
        <f t="shared" si="9"/>
        <v/>
      </c>
      <c r="AP48" s="10"/>
      <c r="AQ48" s="11" t="str">
        <f>IF(AP48="","",IF(AP48="oui",parametre!N$2,0))</f>
        <v/>
      </c>
      <c r="AS48" s="9" t="str">
        <f>IF(AR48="","",IF(AR48="non",0,IF(AR48="oui",IF(AI48="veteran",parametre!N$3,IF(AI48="senior",parametre!N$3,parametre!P$3)))))</f>
        <v/>
      </c>
      <c r="AU48" s="9" t="str">
        <f>IF(AT48="","",IF(AT48="oui",parametre!N$4,0))</f>
        <v/>
      </c>
      <c r="AW48" s="9" t="str">
        <f>IF(AV48="","",IF(AV48="oui",parametre!N68,0))</f>
        <v/>
      </c>
      <c r="AY48" s="9" t="str">
        <f t="shared" si="10"/>
        <v/>
      </c>
      <c r="BA48" s="9" t="str">
        <f>IF(AO48="","",IF(AO48="v",parametre!U$25,IF(AO48="b",parametre!U$26,IF(AO48="tv",parametre!U$2,IF(AO48="ts",parametre!U$3,IF(AO48="tj",parametre!U$4,IF(AO48="tc",parametre!U$5,IF(AO48="tm",parametre!U$6,IF(AO48="tb",parametre!U$7,IF(AO48="tp",parametre!U$8,IF(AO48="plv",parametre!U$9,IF(AO48="pev",parametre!U$10,IF(AO48="pls",parametre!U$11,IF(AO48="pes",parametre!U$12,IF(AO48="pej",parametre!U$13,IF(AO48="pec",parametre!U$14,IF(AO48="pem",parametre!U$15,IF(AO48="peb",parametre!U$16,IF(AO48="pep",parametre!U$17,IF(AO48="ev",parametre!U$18,IF(AO48="es",parametre!U$19,IF(AO48="ej",parametre!U$20,IF(AO48="ec",parametre!U$21,IF(AO48="em",parametre!U$22,IF(AO48="eb",parametre!U$23,IF(AO48="ep",parametre!U$24,0))))))))))))))))))))))))))</f>
        <v/>
      </c>
      <c r="BB48" s="9" t="str">
        <f>IF(AO48="","",IF(AO48="v",parametre!V$25,IF(AO48="b",parametre!V$26,IF(AO48="tv",parametre!V$2,IF(AO48="ts",parametre!V$3,IF(AO48="tj",parametre!V$4,IF(AO48="tc",parametre!V$5,IF(AO48="tm",parametre!V$6,IF(AO48="tb",parametre!V$7,IF(AO48="tp",parametre!V$8,IF(AO48="plv",parametre!V$9,IF(AO48="pev",parametre!V$10,IF(AO48="pls",parametre!V$11,IF(AO48="pes",parametre!V$12,IF(AO48="pej",parametre!V$13,IF(AO48="pec",parametre!V$14,IF(AO48="pem",parametre!V$15,IF(AO48="peb",parametre!V$16,IF(AO48="pep",parametre!V$17,IF(AO48="ev",parametre!V$18,IF(AO48="es",parametre!V$19,IF(AO48="ej",parametre!V$20,IF(AO48="ec",parametre!V$21,IF(AO48="em",parametre!V$22,IF(AO48="eb",parametre!V$23,IF(AO48="ep",parametre!V$24,0))))))))))))))))))))))))))</f>
        <v/>
      </c>
      <c r="BC48" s="9" t="str">
        <f>IF(AO48="","",IF(AO48="v",parametre!W$25,IF(AO48="b",parametre!W$26,IF(AO48="tv",parametre!W$2,IF(AO48="ts",parametre!W$3,IF(AO48="tj",parametre!W$4,IF(AO48="tc",parametre!W$5,IF(AO48="tm",parametre!W$6,IF(AO48="tb",parametre!W$7,IF(AO48="tp",parametre!W$8,IF(AO48="plv",parametre!W$9,IF(AO48="pev",parametre!W$10,IF(AO48="pls",parametre!W$11,IF(AO48="pes",parametre!W$12,IF(AO48="pej",parametre!W$13,IF(AO48="pec",parametre!W$14,IF(AO48="pem",parametre!W$15,IF(AO48="peb",parametre!W$16,IF(AO48="pep",parametre!W$17,IF(AO48="ev",parametre!W$18,IF(AO48="es",parametre!W$19,IF(AO48="ej",parametre!W$20,IF(AO48="ec",parametre!W$21,IF(AO48="em",parametre!W$22,IF(AO48="eb",parametre!W$23,IF(AO48="ep",parametre!W$24,0))))))))))))))))))))))))))</f>
        <v/>
      </c>
      <c r="BD48" s="51" t="str">
        <f t="shared" si="11"/>
        <v/>
      </c>
    </row>
    <row r="49" spans="1:56" ht="18.75" x14ac:dyDescent="0.25">
      <c r="A49" s="54" t="str">
        <f t="shared" si="12"/>
        <v xml:space="preserve"> </v>
      </c>
      <c r="Q49" s="9" t="str">
        <f t="shared" si="0"/>
        <v/>
      </c>
      <c r="W49" s="9" t="str">
        <f t="shared" si="1"/>
        <v/>
      </c>
      <c r="AC49" s="9" t="str">
        <f t="shared" si="2"/>
        <v/>
      </c>
      <c r="AG49" s="3" t="str">
        <f t="shared" si="13"/>
        <v/>
      </c>
      <c r="AH49" s="3" t="str">
        <f t="shared" si="14"/>
        <v/>
      </c>
      <c r="AI49" s="3" t="str">
        <f t="shared" si="15"/>
        <v/>
      </c>
      <c r="AJ49" s="5" t="str">
        <f t="shared" si="16"/>
        <v/>
      </c>
      <c r="AL49" s="4" t="str">
        <f t="shared" si="17"/>
        <v/>
      </c>
      <c r="AN49" s="3" t="str">
        <f t="shared" si="18"/>
        <v/>
      </c>
      <c r="AO49" s="3" t="str">
        <f t="shared" si="9"/>
        <v/>
      </c>
      <c r="AP49" s="10"/>
      <c r="AQ49" s="11" t="str">
        <f>IF(AP49="","",IF(AP49="oui",parametre!N$2,0))</f>
        <v/>
      </c>
      <c r="AS49" s="9" t="str">
        <f>IF(AR49="","",IF(AR49="non",0,IF(AR49="oui",IF(AI49="veteran",parametre!N$3,IF(AI49="senior",parametre!N$3,parametre!P$3)))))</f>
        <v/>
      </c>
      <c r="AU49" s="9" t="str">
        <f>IF(AT49="","",IF(AT49="oui",parametre!N$4,0))</f>
        <v/>
      </c>
      <c r="AW49" s="9" t="str">
        <f>IF(AV49="","",IF(AV49="oui",parametre!N69,0))</f>
        <v/>
      </c>
      <c r="AY49" s="9" t="str">
        <f t="shared" si="10"/>
        <v/>
      </c>
      <c r="BA49" s="9" t="str">
        <f>IF(AO49="","",IF(AO49="v",parametre!U$25,IF(AO49="b",parametre!U$26,IF(AO49="tv",parametre!U$2,IF(AO49="ts",parametre!U$3,IF(AO49="tj",parametre!U$4,IF(AO49="tc",parametre!U$5,IF(AO49="tm",parametre!U$6,IF(AO49="tb",parametre!U$7,IF(AO49="tp",parametre!U$8,IF(AO49="plv",parametre!U$9,IF(AO49="pev",parametre!U$10,IF(AO49="pls",parametre!U$11,IF(AO49="pes",parametre!U$12,IF(AO49="pej",parametre!U$13,IF(AO49="pec",parametre!U$14,IF(AO49="pem",parametre!U$15,IF(AO49="peb",parametre!U$16,IF(AO49="pep",parametre!U$17,IF(AO49="ev",parametre!U$18,IF(AO49="es",parametre!U$19,IF(AO49="ej",parametre!U$20,IF(AO49="ec",parametre!U$21,IF(AO49="em",parametre!U$22,IF(AO49="eb",parametre!U$23,IF(AO49="ep",parametre!U$24,0))))))))))))))))))))))))))</f>
        <v/>
      </c>
      <c r="BB49" s="9" t="str">
        <f>IF(AO49="","",IF(AO49="v",parametre!V$25,IF(AO49="b",parametre!V$26,IF(AO49="tv",parametre!V$2,IF(AO49="ts",parametre!V$3,IF(AO49="tj",parametre!V$4,IF(AO49="tc",parametre!V$5,IF(AO49="tm",parametre!V$6,IF(AO49="tb",parametre!V$7,IF(AO49="tp",parametre!V$8,IF(AO49="plv",parametre!V$9,IF(AO49="pev",parametre!V$10,IF(AO49="pls",parametre!V$11,IF(AO49="pes",parametre!V$12,IF(AO49="pej",parametre!V$13,IF(AO49="pec",parametre!V$14,IF(AO49="pem",parametre!V$15,IF(AO49="peb",parametre!V$16,IF(AO49="pep",parametre!V$17,IF(AO49="ev",parametre!V$18,IF(AO49="es",parametre!V$19,IF(AO49="ej",parametre!V$20,IF(AO49="ec",parametre!V$21,IF(AO49="em",parametre!V$22,IF(AO49="eb",parametre!V$23,IF(AO49="ep",parametre!V$24,0))))))))))))))))))))))))))</f>
        <v/>
      </c>
      <c r="BC49" s="9" t="str">
        <f>IF(AO49="","",IF(AO49="v",parametre!W$25,IF(AO49="b",parametre!W$26,IF(AO49="tv",parametre!W$2,IF(AO49="ts",parametre!W$3,IF(AO49="tj",parametre!W$4,IF(AO49="tc",parametre!W$5,IF(AO49="tm",parametre!W$6,IF(AO49="tb",parametre!W$7,IF(AO49="tp",parametre!W$8,IF(AO49="plv",parametre!W$9,IF(AO49="pev",parametre!W$10,IF(AO49="pls",parametre!W$11,IF(AO49="pes",parametre!W$12,IF(AO49="pej",parametre!W$13,IF(AO49="pec",parametre!W$14,IF(AO49="pem",parametre!W$15,IF(AO49="peb",parametre!W$16,IF(AO49="pep",parametre!W$17,IF(AO49="ev",parametre!W$18,IF(AO49="es",parametre!W$19,IF(AO49="ej",parametre!W$20,IF(AO49="ec",parametre!W$21,IF(AO49="em",parametre!W$22,IF(AO49="eb",parametre!W$23,IF(AO49="ep",parametre!W$24,0))))))))))))))))))))))))))</f>
        <v/>
      </c>
      <c r="BD49" s="51" t="str">
        <f t="shared" si="11"/>
        <v/>
      </c>
    </row>
    <row r="50" spans="1:56" ht="18.75" x14ac:dyDescent="0.25">
      <c r="A50" s="54" t="str">
        <f t="shared" si="12"/>
        <v xml:space="preserve"> </v>
      </c>
      <c r="Q50" s="9" t="str">
        <f t="shared" si="0"/>
        <v/>
      </c>
      <c r="W50" s="9" t="str">
        <f t="shared" si="1"/>
        <v/>
      </c>
      <c r="AC50" s="9" t="str">
        <f t="shared" si="2"/>
        <v/>
      </c>
      <c r="AG50" s="3" t="str">
        <f t="shared" si="13"/>
        <v/>
      </c>
      <c r="AH50" s="3" t="str">
        <f t="shared" si="14"/>
        <v/>
      </c>
      <c r="AI50" s="3" t="str">
        <f t="shared" si="15"/>
        <v/>
      </c>
      <c r="AJ50" s="5" t="str">
        <f t="shared" si="16"/>
        <v/>
      </c>
      <c r="AL50" s="4" t="str">
        <f t="shared" si="17"/>
        <v/>
      </c>
      <c r="AN50" s="3" t="str">
        <f t="shared" si="18"/>
        <v/>
      </c>
      <c r="AO50" s="3" t="str">
        <f t="shared" si="9"/>
        <v/>
      </c>
      <c r="AP50" s="10"/>
      <c r="AQ50" s="11" t="str">
        <f>IF(AP50="","",IF(AP50="oui",parametre!N$2,0))</f>
        <v/>
      </c>
      <c r="AS50" s="9" t="str">
        <f>IF(AR50="","",IF(AR50="non",0,IF(AR50="oui",IF(AI50="veteran",parametre!N$3,IF(AI50="senior",parametre!N$3,parametre!P$3)))))</f>
        <v/>
      </c>
      <c r="AU50" s="9" t="str">
        <f>IF(AT50="","",IF(AT50="oui",parametre!N$4,0))</f>
        <v/>
      </c>
      <c r="AW50" s="9" t="str">
        <f>IF(AV50="","",IF(AV50="oui",parametre!N70,0))</f>
        <v/>
      </c>
      <c r="AY50" s="9" t="str">
        <f t="shared" ref="AY50:AY71" si="19">IF(AX50="","",_xlfn.NUMBERVALUE(AX50))</f>
        <v/>
      </c>
      <c r="BA50" s="9" t="str">
        <f>IF(AO50="","",IF(AO50="v",parametre!U$25,IF(AO50="b",parametre!U$26,IF(AO50="tv",parametre!U$2,IF(AO50="ts",parametre!U$3,IF(AO50="tj",parametre!U$4,IF(AO50="tc",parametre!U$5,IF(AO50="tm",parametre!U$6,IF(AO50="tb",parametre!U$7,IF(AO50="tp",parametre!U$8,IF(AO50="plv",parametre!U$9,IF(AO50="pev",parametre!U$10,IF(AO50="pls",parametre!U$11,IF(AO50="pes",parametre!U$12,IF(AO50="pej",parametre!U$13,IF(AO50="pec",parametre!U$14,IF(AO50="pem",parametre!U$15,IF(AO50="peb",parametre!U$16,IF(AO50="pep",parametre!U$17,IF(AO50="ev",parametre!U$18,IF(AO50="es",parametre!U$19,IF(AO50="ej",parametre!U$20,IF(AO50="ec",parametre!U$21,IF(AO50="em",parametre!U$22,IF(AO50="eb",parametre!U$23,IF(AO50="ep",parametre!U$24,0))))))))))))))))))))))))))</f>
        <v/>
      </c>
      <c r="BB50" s="9" t="str">
        <f>IF(AO50="","",IF(AO50="v",parametre!V$25,IF(AO50="b",parametre!V$26,IF(AO50="tv",parametre!V$2,IF(AO50="ts",parametre!V$3,IF(AO50="tj",parametre!V$4,IF(AO50="tc",parametre!V$5,IF(AO50="tm",parametre!V$6,IF(AO50="tb",parametre!V$7,IF(AO50="tp",parametre!V$8,IF(AO50="plv",parametre!V$9,IF(AO50="pev",parametre!V$10,IF(AO50="pls",parametre!V$11,IF(AO50="pes",parametre!V$12,IF(AO50="pej",parametre!V$13,IF(AO50="pec",parametre!V$14,IF(AO50="pem",parametre!V$15,IF(AO50="peb",parametre!V$16,IF(AO50="pep",parametre!V$17,IF(AO50="ev",parametre!V$18,IF(AO50="es",parametre!V$19,IF(AO50="ej",parametre!V$20,IF(AO50="ec",parametre!V$21,IF(AO50="em",parametre!V$22,IF(AO50="eb",parametre!V$23,IF(AO50="ep",parametre!V$24,0))))))))))))))))))))))))))</f>
        <v/>
      </c>
      <c r="BC50" s="9" t="str">
        <f>IF(AO50="","",IF(AO50="v",parametre!W$25,IF(AO50="b",parametre!W$26,IF(AO50="tv",parametre!W$2,IF(AO50="ts",parametre!W$3,IF(AO50="tj",parametre!W$4,IF(AO50="tc",parametre!W$5,IF(AO50="tm",parametre!W$6,IF(AO50="tb",parametre!W$7,IF(AO50="tp",parametre!W$8,IF(AO50="plv",parametre!W$9,IF(AO50="pev",parametre!W$10,IF(AO50="pls",parametre!W$11,IF(AO50="pes",parametre!W$12,IF(AO50="pej",parametre!W$13,IF(AO50="pec",parametre!W$14,IF(AO50="pem",parametre!W$15,IF(AO50="peb",parametre!W$16,IF(AO50="pep",parametre!W$17,IF(AO50="ev",parametre!W$18,IF(AO50="es",parametre!W$19,IF(AO50="ej",parametre!W$20,IF(AO50="ec",parametre!W$21,IF(AO50="em",parametre!W$22,IF(AO50="eb",parametre!W$23,IF(AO50="ep",parametre!W$24,0))))))))))))))))))))))))))</f>
        <v/>
      </c>
      <c r="BD50" s="51" t="str">
        <f t="shared" si="11"/>
        <v/>
      </c>
    </row>
    <row r="51" spans="1:56" ht="18.75" x14ac:dyDescent="0.25">
      <c r="A51" s="54" t="str">
        <f t="shared" si="12"/>
        <v xml:space="preserve"> </v>
      </c>
      <c r="Q51" s="9" t="str">
        <f t="shared" si="0"/>
        <v/>
      </c>
      <c r="W51" s="9" t="str">
        <f t="shared" si="1"/>
        <v/>
      </c>
      <c r="AC51" s="9" t="str">
        <f t="shared" si="2"/>
        <v/>
      </c>
      <c r="AG51" s="3" t="str">
        <f t="shared" si="13"/>
        <v/>
      </c>
      <c r="AH51" s="3" t="str">
        <f t="shared" si="14"/>
        <v/>
      </c>
      <c r="AI51" s="3" t="str">
        <f t="shared" si="15"/>
        <v/>
      </c>
      <c r="AJ51" s="5" t="str">
        <f t="shared" si="16"/>
        <v/>
      </c>
      <c r="AL51" s="4" t="str">
        <f t="shared" si="17"/>
        <v/>
      </c>
      <c r="AN51" s="3" t="str">
        <f t="shared" si="18"/>
        <v/>
      </c>
      <c r="AO51" s="3" t="str">
        <f t="shared" si="9"/>
        <v/>
      </c>
      <c r="AP51" s="10"/>
      <c r="AQ51" s="11" t="str">
        <f>IF(AP51="","",IF(AP51="oui",parametre!N$2,0))</f>
        <v/>
      </c>
      <c r="AS51" s="9" t="str">
        <f>IF(AR51="","",IF(AR51="non",0,IF(AR51="oui",IF(AI51="veteran",parametre!N$3,IF(AI51="senior",parametre!N$3,parametre!P$3)))))</f>
        <v/>
      </c>
      <c r="AU51" s="9" t="str">
        <f>IF(AT51="","",IF(AT51="oui",parametre!N$4,0))</f>
        <v/>
      </c>
      <c r="AW51" s="9" t="str">
        <f>IF(AV51="","",IF(AV51="oui",parametre!N71,0))</f>
        <v/>
      </c>
      <c r="AY51" s="9" t="str">
        <f t="shared" si="19"/>
        <v/>
      </c>
      <c r="BA51" s="9" t="str">
        <f>IF(AO51="","",IF(AO51="v",parametre!U$25,IF(AO51="b",parametre!U$26,IF(AO51="tv",parametre!U$2,IF(AO51="ts",parametre!U$3,IF(AO51="tj",parametre!U$4,IF(AO51="tc",parametre!U$5,IF(AO51="tm",parametre!U$6,IF(AO51="tb",parametre!U$7,IF(AO51="tp",parametre!U$8,IF(AO51="plv",parametre!U$9,IF(AO51="pev",parametre!U$10,IF(AO51="pls",parametre!U$11,IF(AO51="pes",parametre!U$12,IF(AO51="pej",parametre!U$13,IF(AO51="pec",parametre!U$14,IF(AO51="pem",parametre!U$15,IF(AO51="peb",parametre!U$16,IF(AO51="pep",parametre!U$17,IF(AO51="ev",parametre!U$18,IF(AO51="es",parametre!U$19,IF(AO51="ej",parametre!U$20,IF(AO51="ec",parametre!U$21,IF(AO51="em",parametre!U$22,IF(AO51="eb",parametre!U$23,IF(AO51="ep",parametre!U$24,0))))))))))))))))))))))))))</f>
        <v/>
      </c>
      <c r="BB51" s="9" t="str">
        <f>IF(AO51="","",IF(AO51="v",parametre!V$25,IF(AO51="b",parametre!V$26,IF(AO51="tv",parametre!V$2,IF(AO51="ts",parametre!V$3,IF(AO51="tj",parametre!V$4,IF(AO51="tc",parametre!V$5,IF(AO51="tm",parametre!V$6,IF(AO51="tb",parametre!V$7,IF(AO51="tp",parametre!V$8,IF(AO51="plv",parametre!V$9,IF(AO51="pev",parametre!V$10,IF(AO51="pls",parametre!V$11,IF(AO51="pes",parametre!V$12,IF(AO51="pej",parametre!V$13,IF(AO51="pec",parametre!V$14,IF(AO51="pem",parametre!V$15,IF(AO51="peb",parametre!V$16,IF(AO51="pep",parametre!V$17,IF(AO51="ev",parametre!V$18,IF(AO51="es",parametre!V$19,IF(AO51="ej",parametre!V$20,IF(AO51="ec",parametre!V$21,IF(AO51="em",parametre!V$22,IF(AO51="eb",parametre!V$23,IF(AO51="ep",parametre!V$24,0))))))))))))))))))))))))))</f>
        <v/>
      </c>
      <c r="BC51" s="9" t="str">
        <f>IF(AO51="","",IF(AO51="v",parametre!W$25,IF(AO51="b",parametre!W$26,IF(AO51="tv",parametre!W$2,IF(AO51="ts",parametre!W$3,IF(AO51="tj",parametre!W$4,IF(AO51="tc",parametre!W$5,IF(AO51="tm",parametre!W$6,IF(AO51="tb",parametre!W$7,IF(AO51="tp",parametre!W$8,IF(AO51="plv",parametre!W$9,IF(AO51="pev",parametre!W$10,IF(AO51="pls",parametre!W$11,IF(AO51="pes",parametre!W$12,IF(AO51="pej",parametre!W$13,IF(AO51="pec",parametre!W$14,IF(AO51="pem",parametre!W$15,IF(AO51="peb",parametre!W$16,IF(AO51="pep",parametre!W$17,IF(AO51="ev",parametre!W$18,IF(AO51="es",parametre!W$19,IF(AO51="ej",parametre!W$20,IF(AO51="ec",parametre!W$21,IF(AO51="em",parametre!W$22,IF(AO51="eb",parametre!W$23,IF(AO51="ep",parametre!W$24,0))))))))))))))))))))))))))</f>
        <v/>
      </c>
      <c r="BD51" s="51" t="str">
        <f t="shared" si="11"/>
        <v/>
      </c>
    </row>
    <row r="52" spans="1:56" ht="18.75" x14ac:dyDescent="0.25">
      <c r="A52" s="54" t="str">
        <f t="shared" si="12"/>
        <v xml:space="preserve"> </v>
      </c>
      <c r="Q52" s="9" t="str">
        <f t="shared" si="0"/>
        <v/>
      </c>
      <c r="W52" s="9" t="str">
        <f t="shared" si="1"/>
        <v/>
      </c>
      <c r="AC52" s="9" t="str">
        <f t="shared" si="2"/>
        <v/>
      </c>
      <c r="AG52" s="3" t="str">
        <f t="shared" si="13"/>
        <v/>
      </c>
      <c r="AH52" s="3" t="str">
        <f t="shared" si="14"/>
        <v/>
      </c>
      <c r="AI52" s="3" t="str">
        <f t="shared" si="15"/>
        <v/>
      </c>
      <c r="AJ52" s="5" t="str">
        <f t="shared" si="16"/>
        <v/>
      </c>
      <c r="AL52" s="4" t="str">
        <f t="shared" si="17"/>
        <v/>
      </c>
      <c r="AN52" s="3" t="str">
        <f t="shared" si="18"/>
        <v/>
      </c>
      <c r="AO52" s="3" t="str">
        <f t="shared" si="9"/>
        <v/>
      </c>
      <c r="AP52" s="10"/>
      <c r="AQ52" s="11" t="str">
        <f>IF(AP52="","",IF(AP52="oui",parametre!N$2,0))</f>
        <v/>
      </c>
      <c r="AS52" s="9" t="str">
        <f>IF(AR52="","",IF(AR52="non",0,IF(AR52="oui",IF(AI52="veteran",parametre!N$3,IF(AI52="senior",parametre!N$3,parametre!P$3)))))</f>
        <v/>
      </c>
      <c r="AU52" s="9" t="str">
        <f>IF(AT52="","",IF(AT52="oui",parametre!N$4,0))</f>
        <v/>
      </c>
      <c r="AW52" s="9" t="str">
        <f>IF(AV52="","",IF(AV52="oui",parametre!N72,0))</f>
        <v/>
      </c>
      <c r="AY52" s="9" t="str">
        <f t="shared" si="19"/>
        <v/>
      </c>
      <c r="BA52" s="9" t="str">
        <f>IF(AO52="","",IF(AO52="v",parametre!U$25,IF(AO52="b",parametre!U$26,IF(AO52="tv",parametre!U$2,IF(AO52="ts",parametre!U$3,IF(AO52="tj",parametre!U$4,IF(AO52="tc",parametre!U$5,IF(AO52="tm",parametre!U$6,IF(AO52="tb",parametre!U$7,IF(AO52="tp",parametre!U$8,IF(AO52="plv",parametre!U$9,IF(AO52="pev",parametre!U$10,IF(AO52="pls",parametre!U$11,IF(AO52="pes",parametre!U$12,IF(AO52="pej",parametre!U$13,IF(AO52="pec",parametre!U$14,IF(AO52="pem",parametre!U$15,IF(AO52="peb",parametre!U$16,IF(AO52="pep",parametre!U$17,IF(AO52="ev",parametre!U$18,IF(AO52="es",parametre!U$19,IF(AO52="ej",parametre!U$20,IF(AO52="ec",parametre!U$21,IF(AO52="em",parametre!U$22,IF(AO52="eb",parametre!U$23,IF(AO52="ep",parametre!U$24,0))))))))))))))))))))))))))</f>
        <v/>
      </c>
      <c r="BB52" s="9" t="str">
        <f>IF(AO52="","",IF(AO52="v",parametre!V$25,IF(AO52="b",parametre!V$26,IF(AO52="tv",parametre!V$2,IF(AO52="ts",parametre!V$3,IF(AO52="tj",parametre!V$4,IF(AO52="tc",parametre!V$5,IF(AO52="tm",parametre!V$6,IF(AO52="tb",parametre!V$7,IF(AO52="tp",parametre!V$8,IF(AO52="plv",parametre!V$9,IF(AO52="pev",parametre!V$10,IF(AO52="pls",parametre!V$11,IF(AO52="pes",parametre!V$12,IF(AO52="pej",parametre!V$13,IF(AO52="pec",parametre!V$14,IF(AO52="pem",parametre!V$15,IF(AO52="peb",parametre!V$16,IF(AO52="pep",parametre!V$17,IF(AO52="ev",parametre!V$18,IF(AO52="es",parametre!V$19,IF(AO52="ej",parametre!V$20,IF(AO52="ec",parametre!V$21,IF(AO52="em",parametre!V$22,IF(AO52="eb",parametre!V$23,IF(AO52="ep",parametre!V$24,0))))))))))))))))))))))))))</f>
        <v/>
      </c>
      <c r="BC52" s="9" t="str">
        <f>IF(AO52="","",IF(AO52="v",parametre!W$25,IF(AO52="b",parametre!W$26,IF(AO52="tv",parametre!W$2,IF(AO52="ts",parametre!W$3,IF(AO52="tj",parametre!W$4,IF(AO52="tc",parametre!W$5,IF(AO52="tm",parametre!W$6,IF(AO52="tb",parametre!W$7,IF(AO52="tp",parametre!W$8,IF(AO52="plv",parametre!W$9,IF(AO52="pev",parametre!W$10,IF(AO52="pls",parametre!W$11,IF(AO52="pes",parametre!W$12,IF(AO52="pej",parametre!W$13,IF(AO52="pec",parametre!W$14,IF(AO52="pem",parametre!W$15,IF(AO52="peb",parametre!W$16,IF(AO52="pep",parametre!W$17,IF(AO52="ev",parametre!W$18,IF(AO52="es",parametre!W$19,IF(AO52="ej",parametre!W$20,IF(AO52="ec",parametre!W$21,IF(AO52="em",parametre!W$22,IF(AO52="eb",parametre!W$23,IF(AO52="ep",parametre!W$24,0))))))))))))))))))))))))))</f>
        <v/>
      </c>
      <c r="BD52" s="51" t="str">
        <f t="shared" si="11"/>
        <v/>
      </c>
    </row>
    <row r="53" spans="1:56" ht="18.75" x14ac:dyDescent="0.25">
      <c r="A53" s="54" t="str">
        <f t="shared" si="12"/>
        <v xml:space="preserve"> </v>
      </c>
      <c r="Q53" s="9" t="str">
        <f t="shared" si="0"/>
        <v/>
      </c>
      <c r="W53" s="9" t="str">
        <f t="shared" si="1"/>
        <v/>
      </c>
      <c r="AC53" s="9" t="str">
        <f t="shared" si="2"/>
        <v/>
      </c>
      <c r="AG53" s="3" t="str">
        <f t="shared" si="13"/>
        <v/>
      </c>
      <c r="AH53" s="3" t="str">
        <f t="shared" si="14"/>
        <v/>
      </c>
      <c r="AI53" s="3" t="str">
        <f t="shared" si="15"/>
        <v/>
      </c>
      <c r="AJ53" s="5" t="str">
        <f t="shared" si="16"/>
        <v/>
      </c>
      <c r="AL53" s="4" t="str">
        <f t="shared" si="17"/>
        <v/>
      </c>
      <c r="AN53" s="3" t="str">
        <f t="shared" si="18"/>
        <v/>
      </c>
      <c r="AO53" s="3" t="str">
        <f t="shared" si="9"/>
        <v/>
      </c>
      <c r="AP53" s="10"/>
      <c r="AQ53" s="11" t="str">
        <f>IF(AP53="","",IF(AP53="oui",parametre!N$2,0))</f>
        <v/>
      </c>
      <c r="AS53" s="9" t="str">
        <f>IF(AR53="","",IF(AR53="non",0,IF(AR53="oui",IF(AI53="veteran",parametre!N$3,IF(AI53="senior",parametre!N$3,parametre!P$3)))))</f>
        <v/>
      </c>
      <c r="AU53" s="9" t="str">
        <f>IF(AT53="","",IF(AT53="oui",parametre!N$4,0))</f>
        <v/>
      </c>
      <c r="AW53" s="9" t="str">
        <f>IF(AV53="","",IF(AV53="oui",parametre!N73,0))</f>
        <v/>
      </c>
      <c r="AY53" s="9" t="str">
        <f t="shared" si="19"/>
        <v/>
      </c>
      <c r="BA53" s="9" t="str">
        <f>IF(AO53="","",IF(AO53="v",parametre!U$25,IF(AO53="b",parametre!U$26,IF(AO53="tv",parametre!U$2,IF(AO53="ts",parametre!U$3,IF(AO53="tj",parametre!U$4,IF(AO53="tc",parametre!U$5,IF(AO53="tm",parametre!U$6,IF(AO53="tb",parametre!U$7,IF(AO53="tp",parametre!U$8,IF(AO53="plv",parametre!U$9,IF(AO53="pev",parametre!U$10,IF(AO53="pls",parametre!U$11,IF(AO53="pes",parametre!U$12,IF(AO53="pej",parametre!U$13,IF(AO53="pec",parametre!U$14,IF(AO53="pem",parametre!U$15,IF(AO53="peb",parametre!U$16,IF(AO53="pep",parametre!U$17,IF(AO53="ev",parametre!U$18,IF(AO53="es",parametre!U$19,IF(AO53="ej",parametre!U$20,IF(AO53="ec",parametre!U$21,IF(AO53="em",parametre!U$22,IF(AO53="eb",parametre!U$23,IF(AO53="ep",parametre!U$24,0))))))))))))))))))))))))))</f>
        <v/>
      </c>
      <c r="BB53" s="9" t="str">
        <f>IF(AO53="","",IF(AO53="v",parametre!V$25,IF(AO53="b",parametre!V$26,IF(AO53="tv",parametre!V$2,IF(AO53="ts",parametre!V$3,IF(AO53="tj",parametre!V$4,IF(AO53="tc",parametre!V$5,IF(AO53="tm",parametre!V$6,IF(AO53="tb",parametre!V$7,IF(AO53="tp",parametre!V$8,IF(AO53="plv",parametre!V$9,IF(AO53="pev",parametre!V$10,IF(AO53="pls",parametre!V$11,IF(AO53="pes",parametre!V$12,IF(AO53="pej",parametre!V$13,IF(AO53="pec",parametre!V$14,IF(AO53="pem",parametre!V$15,IF(AO53="peb",parametre!V$16,IF(AO53="pep",parametre!V$17,IF(AO53="ev",parametre!V$18,IF(AO53="es",parametre!V$19,IF(AO53="ej",parametre!V$20,IF(AO53="ec",parametre!V$21,IF(AO53="em",parametre!V$22,IF(AO53="eb",parametre!V$23,IF(AO53="ep",parametre!V$24,0))))))))))))))))))))))))))</f>
        <v/>
      </c>
      <c r="BC53" s="9" t="str">
        <f>IF(AO53="","",IF(AO53="v",parametre!W$25,IF(AO53="b",parametre!W$26,IF(AO53="tv",parametre!W$2,IF(AO53="ts",parametre!W$3,IF(AO53="tj",parametre!W$4,IF(AO53="tc",parametre!W$5,IF(AO53="tm",parametre!W$6,IF(AO53="tb",parametre!W$7,IF(AO53="tp",parametre!W$8,IF(AO53="plv",parametre!W$9,IF(AO53="pev",parametre!W$10,IF(AO53="pls",parametre!W$11,IF(AO53="pes",parametre!W$12,IF(AO53="pej",parametre!W$13,IF(AO53="pec",parametre!W$14,IF(AO53="pem",parametre!W$15,IF(AO53="peb",parametre!W$16,IF(AO53="pep",parametre!W$17,IF(AO53="ev",parametre!W$18,IF(AO53="es",parametre!W$19,IF(AO53="ej",parametre!W$20,IF(AO53="ec",parametre!W$21,IF(AO53="em",parametre!W$22,IF(AO53="eb",parametre!W$23,IF(AO53="ep",parametre!W$24,0))))))))))))))))))))))))))</f>
        <v/>
      </c>
      <c r="BD53" s="51" t="str">
        <f t="shared" si="11"/>
        <v/>
      </c>
    </row>
    <row r="54" spans="1:56" ht="18.75" x14ac:dyDescent="0.25">
      <c r="A54" s="54" t="str">
        <f t="shared" si="12"/>
        <v xml:space="preserve"> </v>
      </c>
      <c r="Q54" s="9" t="str">
        <f t="shared" si="0"/>
        <v/>
      </c>
      <c r="W54" s="9" t="str">
        <f t="shared" si="1"/>
        <v/>
      </c>
      <c r="AC54" s="9" t="str">
        <f t="shared" si="2"/>
        <v/>
      </c>
      <c r="AG54" s="3" t="str">
        <f t="shared" si="13"/>
        <v/>
      </c>
      <c r="AH54" s="3" t="str">
        <f t="shared" si="14"/>
        <v/>
      </c>
      <c r="AI54" s="3" t="str">
        <f t="shared" si="15"/>
        <v/>
      </c>
      <c r="AJ54" s="5" t="str">
        <f t="shared" si="16"/>
        <v/>
      </c>
      <c r="AL54" s="4" t="str">
        <f t="shared" si="17"/>
        <v/>
      </c>
      <c r="AN54" s="3" t="str">
        <f t="shared" si="18"/>
        <v/>
      </c>
      <c r="AO54" s="3" t="str">
        <f t="shared" ref="AO54:AO71" si="20">IF(AL54="V","V",IF(AL54="B","B",CONCATENATE(AL54,AN54,AJ54)))</f>
        <v/>
      </c>
      <c r="AP54" s="10"/>
      <c r="AQ54" s="11" t="str">
        <f>IF(AP54="","",IF(AP54="oui",parametre!N$2,0))</f>
        <v/>
      </c>
      <c r="AS54" s="9" t="str">
        <f>IF(AR54="","",IF(AR54="non",0,IF(AR54="oui",IF(AI54="veteran",parametre!N$3,IF(AI54="senior",parametre!N$3,parametre!P$3)))))</f>
        <v/>
      </c>
      <c r="AU54" s="9" t="str">
        <f>IF(AT54="","",IF(AT54="oui",parametre!N$4,0))</f>
        <v/>
      </c>
      <c r="AW54" s="9" t="str">
        <f>IF(AV54="","",IF(AV54="oui",parametre!N74,0))</f>
        <v/>
      </c>
      <c r="AY54" s="9" t="str">
        <f t="shared" si="19"/>
        <v/>
      </c>
      <c r="BA54" s="9" t="str">
        <f>IF(AO54="","",IF(AO54="v",parametre!U$25,IF(AO54="b",parametre!U$26,IF(AO54="tv",parametre!U$2,IF(AO54="ts",parametre!U$3,IF(AO54="tj",parametre!U$4,IF(AO54="tc",parametre!U$5,IF(AO54="tm",parametre!U$6,IF(AO54="tb",parametre!U$7,IF(AO54="tp",parametre!U$8,IF(AO54="plv",parametre!U$9,IF(AO54="pev",parametre!U$10,IF(AO54="pls",parametre!U$11,IF(AO54="pes",parametre!U$12,IF(AO54="pej",parametre!U$13,IF(AO54="pec",parametre!U$14,IF(AO54="pem",parametre!U$15,IF(AO54="peb",parametre!U$16,IF(AO54="pep",parametre!U$17,IF(AO54="ev",parametre!U$18,IF(AO54="es",parametre!U$19,IF(AO54="ej",parametre!U$20,IF(AO54="ec",parametre!U$21,IF(AO54="em",parametre!U$22,IF(AO54="eb",parametre!U$23,IF(AO54="ep",parametre!U$24,0))))))))))))))))))))))))))</f>
        <v/>
      </c>
      <c r="BB54" s="9" t="str">
        <f>IF(AO54="","",IF(AO54="v",parametre!V$25,IF(AO54="b",parametre!V$26,IF(AO54="tv",parametre!V$2,IF(AO54="ts",parametre!V$3,IF(AO54="tj",parametre!V$4,IF(AO54="tc",parametre!V$5,IF(AO54="tm",parametre!V$6,IF(AO54="tb",parametre!V$7,IF(AO54="tp",parametre!V$8,IF(AO54="plv",parametre!V$9,IF(AO54="pev",parametre!V$10,IF(AO54="pls",parametre!V$11,IF(AO54="pes",parametre!V$12,IF(AO54="pej",parametre!V$13,IF(AO54="pec",parametre!V$14,IF(AO54="pem",parametre!V$15,IF(AO54="peb",parametre!V$16,IF(AO54="pep",parametre!V$17,IF(AO54="ev",parametre!V$18,IF(AO54="es",parametre!V$19,IF(AO54="ej",parametre!V$20,IF(AO54="ec",parametre!V$21,IF(AO54="em",parametre!V$22,IF(AO54="eb",parametre!V$23,IF(AO54="ep",parametre!V$24,0))))))))))))))))))))))))))</f>
        <v/>
      </c>
      <c r="BC54" s="9" t="str">
        <f>IF(AO54="","",IF(AO54="v",parametre!W$25,IF(AO54="b",parametre!W$26,IF(AO54="tv",parametre!W$2,IF(AO54="ts",parametre!W$3,IF(AO54="tj",parametre!W$4,IF(AO54="tc",parametre!W$5,IF(AO54="tm",parametre!W$6,IF(AO54="tb",parametre!W$7,IF(AO54="tp",parametre!W$8,IF(AO54="plv",parametre!W$9,IF(AO54="pev",parametre!W$10,IF(AO54="pls",parametre!W$11,IF(AO54="pes",parametre!W$12,IF(AO54="pej",parametre!W$13,IF(AO54="pec",parametre!W$14,IF(AO54="pem",parametre!W$15,IF(AO54="peb",parametre!W$16,IF(AO54="pep",parametre!W$17,IF(AO54="ev",parametre!W$18,IF(AO54="es",parametre!W$19,IF(AO54="ej",parametre!W$20,IF(AO54="ec",parametre!W$21,IF(AO54="em",parametre!W$22,IF(AO54="eb",parametre!W$23,IF(AO54="ep",parametre!W$24,0))))))))))))))))))))))))))</f>
        <v/>
      </c>
      <c r="BD54" s="51" t="str">
        <f t="shared" si="11"/>
        <v/>
      </c>
    </row>
    <row r="55" spans="1:56" ht="18.75" x14ac:dyDescent="0.25">
      <c r="A55" s="54" t="str">
        <f t="shared" si="12"/>
        <v xml:space="preserve"> </v>
      </c>
      <c r="Q55" s="9" t="str">
        <f t="shared" si="0"/>
        <v/>
      </c>
      <c r="W55" s="9" t="str">
        <f t="shared" si="1"/>
        <v/>
      </c>
      <c r="AC55" s="9" t="str">
        <f t="shared" si="2"/>
        <v/>
      </c>
      <c r="AG55" s="3" t="str">
        <f t="shared" si="13"/>
        <v/>
      </c>
      <c r="AH55" s="3" t="str">
        <f t="shared" si="14"/>
        <v/>
      </c>
      <c r="AI55" s="3" t="str">
        <f t="shared" si="15"/>
        <v/>
      </c>
      <c r="AJ55" s="5" t="str">
        <f t="shared" si="16"/>
        <v/>
      </c>
      <c r="AL55" s="4" t="str">
        <f t="shared" si="17"/>
        <v/>
      </c>
      <c r="AN55" s="3" t="str">
        <f t="shared" si="18"/>
        <v/>
      </c>
      <c r="AO55" s="3" t="str">
        <f t="shared" si="20"/>
        <v/>
      </c>
      <c r="AP55" s="10"/>
      <c r="AQ55" s="11" t="str">
        <f>IF(AP55="","",IF(AP55="oui",parametre!N$2,0))</f>
        <v/>
      </c>
      <c r="AS55" s="9" t="str">
        <f>IF(AR55="","",IF(AR55="non",0,IF(AR55="oui",IF(AI55="veteran",parametre!N$3,IF(AI55="senior",parametre!N$3,parametre!P$3)))))</f>
        <v/>
      </c>
      <c r="AU55" s="9" t="str">
        <f>IF(AT55="","",IF(AT55="oui",parametre!N$4,0))</f>
        <v/>
      </c>
      <c r="AW55" s="9" t="str">
        <f>IF(AV55="","",IF(AV55="oui",parametre!N75,0))</f>
        <v/>
      </c>
      <c r="AY55" s="9" t="str">
        <f t="shared" si="19"/>
        <v/>
      </c>
      <c r="BA55" s="9" t="str">
        <f>IF(AO55="","",IF(AO55="v",parametre!U$25,IF(AO55="b",parametre!U$26,IF(AO55="tv",parametre!U$2,IF(AO55="ts",parametre!U$3,IF(AO55="tj",parametre!U$4,IF(AO55="tc",parametre!U$5,IF(AO55="tm",parametre!U$6,IF(AO55="tb",parametre!U$7,IF(AO55="tp",parametre!U$8,IF(AO55="plv",parametre!U$9,IF(AO55="pev",parametre!U$10,IF(AO55="pls",parametre!U$11,IF(AO55="pes",parametre!U$12,IF(AO55="pej",parametre!U$13,IF(AO55="pec",parametre!U$14,IF(AO55="pem",parametre!U$15,IF(AO55="peb",parametre!U$16,IF(AO55="pep",parametre!U$17,IF(AO55="ev",parametre!U$18,IF(AO55="es",parametre!U$19,IF(AO55="ej",parametre!U$20,IF(AO55="ec",parametre!U$21,IF(AO55="em",parametre!U$22,IF(AO55="eb",parametre!U$23,IF(AO55="ep",parametre!U$24,0))))))))))))))))))))))))))</f>
        <v/>
      </c>
      <c r="BB55" s="9" t="str">
        <f>IF(AO55="","",IF(AO55="v",parametre!V$25,IF(AO55="b",parametre!V$26,IF(AO55="tv",parametre!V$2,IF(AO55="ts",parametre!V$3,IF(AO55="tj",parametre!V$4,IF(AO55="tc",parametre!V$5,IF(AO55="tm",parametre!V$6,IF(AO55="tb",parametre!V$7,IF(AO55="tp",parametre!V$8,IF(AO55="plv",parametre!V$9,IF(AO55="pev",parametre!V$10,IF(AO55="pls",parametre!V$11,IF(AO55="pes",parametre!V$12,IF(AO55="pej",parametre!V$13,IF(AO55="pec",parametre!V$14,IF(AO55="pem",parametre!V$15,IF(AO55="peb",parametre!V$16,IF(AO55="pep",parametre!V$17,IF(AO55="ev",parametre!V$18,IF(AO55="es",parametre!V$19,IF(AO55="ej",parametre!V$20,IF(AO55="ec",parametre!V$21,IF(AO55="em",parametre!V$22,IF(AO55="eb",parametre!V$23,IF(AO55="ep",parametre!V$24,0))))))))))))))))))))))))))</f>
        <v/>
      </c>
      <c r="BC55" s="9" t="str">
        <f>IF(AO55="","",IF(AO55="v",parametre!W$25,IF(AO55="b",parametre!W$26,IF(AO55="tv",parametre!W$2,IF(AO55="ts",parametre!W$3,IF(AO55="tj",parametre!W$4,IF(AO55="tc",parametre!W$5,IF(AO55="tm",parametre!W$6,IF(AO55="tb",parametre!W$7,IF(AO55="tp",parametre!W$8,IF(AO55="plv",parametre!W$9,IF(AO55="pev",parametre!W$10,IF(AO55="pls",parametre!W$11,IF(AO55="pes",parametre!W$12,IF(AO55="pej",parametre!W$13,IF(AO55="pec",parametre!W$14,IF(AO55="pem",parametre!W$15,IF(AO55="peb",parametre!W$16,IF(AO55="pep",parametre!W$17,IF(AO55="ev",parametre!W$18,IF(AO55="es",parametre!W$19,IF(AO55="ej",parametre!W$20,IF(AO55="ec",parametre!W$21,IF(AO55="em",parametre!W$22,IF(AO55="eb",parametre!W$23,IF(AO55="ep",parametre!W$24,0))))))))))))))))))))))))))</f>
        <v/>
      </c>
      <c r="BD55" s="51" t="str">
        <f t="shared" si="11"/>
        <v/>
      </c>
    </row>
    <row r="56" spans="1:56" ht="18.75" x14ac:dyDescent="0.25">
      <c r="A56" s="54" t="str">
        <f t="shared" si="12"/>
        <v xml:space="preserve"> </v>
      </c>
      <c r="Q56" s="9" t="str">
        <f t="shared" si="0"/>
        <v/>
      </c>
      <c r="W56" s="9" t="str">
        <f t="shared" si="1"/>
        <v/>
      </c>
      <c r="AC56" s="9" t="str">
        <f t="shared" si="2"/>
        <v/>
      </c>
      <c r="AG56" s="3" t="str">
        <f t="shared" si="13"/>
        <v/>
      </c>
      <c r="AH56" s="3" t="str">
        <f t="shared" si="14"/>
        <v/>
      </c>
      <c r="AI56" s="3" t="str">
        <f t="shared" si="15"/>
        <v/>
      </c>
      <c r="AJ56" s="5" t="str">
        <f t="shared" si="16"/>
        <v/>
      </c>
      <c r="AL56" s="4" t="str">
        <f t="shared" si="17"/>
        <v/>
      </c>
      <c r="AN56" s="3" t="str">
        <f t="shared" si="18"/>
        <v/>
      </c>
      <c r="AO56" s="3" t="str">
        <f t="shared" si="20"/>
        <v/>
      </c>
      <c r="AP56" s="10"/>
      <c r="AQ56" s="11" t="str">
        <f>IF(AP56="","",IF(AP56="oui",parametre!N$2,0))</f>
        <v/>
      </c>
      <c r="AS56" s="9" t="str">
        <f>IF(AR56="","",IF(AR56="non",0,IF(AR56="oui",IF(AI56="veteran",parametre!N$3,IF(AI56="senior",parametre!N$3,parametre!P$3)))))</f>
        <v/>
      </c>
      <c r="AU56" s="9" t="str">
        <f>IF(AT56="","",IF(AT56="oui",parametre!N$4,0))</f>
        <v/>
      </c>
      <c r="AW56" s="9" t="str">
        <f>IF(AV56="","",IF(AV56="oui",parametre!N76,0))</f>
        <v/>
      </c>
      <c r="AY56" s="9" t="str">
        <f t="shared" si="19"/>
        <v/>
      </c>
      <c r="BA56" s="9" t="str">
        <f>IF(AO56="","",IF(AO56="v",parametre!U$25,IF(AO56="b",parametre!U$26,IF(AO56="tv",parametre!U$2,IF(AO56="ts",parametre!U$3,IF(AO56="tj",parametre!U$4,IF(AO56="tc",parametre!U$5,IF(AO56="tm",parametre!U$6,IF(AO56="tb",parametre!U$7,IF(AO56="tp",parametre!U$8,IF(AO56="plv",parametre!U$9,IF(AO56="pev",parametre!U$10,IF(AO56="pls",parametre!U$11,IF(AO56="pes",parametre!U$12,IF(AO56="pej",parametre!U$13,IF(AO56="pec",parametre!U$14,IF(AO56="pem",parametre!U$15,IF(AO56="peb",parametre!U$16,IF(AO56="pep",parametre!U$17,IF(AO56="ev",parametre!U$18,IF(AO56="es",parametre!U$19,IF(AO56="ej",parametre!U$20,IF(AO56="ec",parametre!U$21,IF(AO56="em",parametre!U$22,IF(AO56="eb",parametre!U$23,IF(AO56="ep",parametre!U$24,0))))))))))))))))))))))))))</f>
        <v/>
      </c>
      <c r="BB56" s="9" t="str">
        <f>IF(AO56="","",IF(AO56="v",parametre!V$25,IF(AO56="b",parametre!V$26,IF(AO56="tv",parametre!V$2,IF(AO56="ts",parametre!V$3,IF(AO56="tj",parametre!V$4,IF(AO56="tc",parametre!V$5,IF(AO56="tm",parametre!V$6,IF(AO56="tb",parametre!V$7,IF(AO56="tp",parametre!V$8,IF(AO56="plv",parametre!V$9,IF(AO56="pev",parametre!V$10,IF(AO56="pls",parametre!V$11,IF(AO56="pes",parametre!V$12,IF(AO56="pej",parametre!V$13,IF(AO56="pec",parametre!V$14,IF(AO56="pem",parametre!V$15,IF(AO56="peb",parametre!V$16,IF(AO56="pep",parametre!V$17,IF(AO56="ev",parametre!V$18,IF(AO56="es",parametre!V$19,IF(AO56="ej",parametre!V$20,IF(AO56="ec",parametre!V$21,IF(AO56="em",parametre!V$22,IF(AO56="eb",parametre!V$23,IF(AO56="ep",parametre!V$24,0))))))))))))))))))))))))))</f>
        <v/>
      </c>
      <c r="BC56" s="9" t="str">
        <f>IF(AO56="","",IF(AO56="v",parametre!W$25,IF(AO56="b",parametre!W$26,IF(AO56="tv",parametre!W$2,IF(AO56="ts",parametre!W$3,IF(AO56="tj",parametre!W$4,IF(AO56="tc",parametre!W$5,IF(AO56="tm",parametre!W$6,IF(AO56="tb",parametre!W$7,IF(AO56="tp",parametre!W$8,IF(AO56="plv",parametre!W$9,IF(AO56="pev",parametre!W$10,IF(AO56="pls",parametre!W$11,IF(AO56="pes",parametre!W$12,IF(AO56="pej",parametre!W$13,IF(AO56="pec",parametre!W$14,IF(AO56="pem",parametre!W$15,IF(AO56="peb",parametre!W$16,IF(AO56="pep",parametre!W$17,IF(AO56="ev",parametre!W$18,IF(AO56="es",parametre!W$19,IF(AO56="ej",parametre!W$20,IF(AO56="ec",parametre!W$21,IF(AO56="em",parametre!W$22,IF(AO56="eb",parametre!W$23,IF(AO56="ep",parametre!W$24,0))))))))))))))))))))))))))</f>
        <v/>
      </c>
      <c r="BD56" s="51" t="str">
        <f t="shared" si="11"/>
        <v/>
      </c>
    </row>
    <row r="57" spans="1:56" ht="18.75" x14ac:dyDescent="0.25">
      <c r="A57" s="54" t="str">
        <f t="shared" si="12"/>
        <v xml:space="preserve"> </v>
      </c>
      <c r="Q57" s="9" t="str">
        <f t="shared" si="0"/>
        <v/>
      </c>
      <c r="W57" s="9" t="str">
        <f t="shared" si="1"/>
        <v/>
      </c>
      <c r="AC57" s="9" t="str">
        <f t="shared" si="2"/>
        <v/>
      </c>
      <c r="AG57" s="3" t="str">
        <f t="shared" si="13"/>
        <v/>
      </c>
      <c r="AH57" s="3" t="str">
        <f t="shared" si="14"/>
        <v/>
      </c>
      <c r="AI57" s="3" t="str">
        <f t="shared" si="15"/>
        <v/>
      </c>
      <c r="AJ57" s="5" t="str">
        <f t="shared" si="16"/>
        <v/>
      </c>
      <c r="AL57" s="4" t="str">
        <f t="shared" si="17"/>
        <v/>
      </c>
      <c r="AN57" s="3" t="str">
        <f t="shared" si="18"/>
        <v/>
      </c>
      <c r="AO57" s="3" t="str">
        <f t="shared" si="20"/>
        <v/>
      </c>
      <c r="AP57" s="10"/>
      <c r="AQ57" s="11" t="str">
        <f>IF(AP57="","",IF(AP57="oui",parametre!N$2,0))</f>
        <v/>
      </c>
      <c r="AS57" s="9" t="str">
        <f>IF(AR57="","",IF(AR57="non",0,IF(AR57="oui",IF(AI57="veteran",parametre!N$3,IF(AI57="senior",parametre!N$3,parametre!P$3)))))</f>
        <v/>
      </c>
      <c r="AU57" s="9" t="str">
        <f>IF(AT57="","",IF(AT57="oui",parametre!N$4,0))</f>
        <v/>
      </c>
      <c r="AW57" s="9" t="str">
        <f>IF(AV57="","",IF(AV57="oui",parametre!N77,0))</f>
        <v/>
      </c>
      <c r="AY57" s="9" t="str">
        <f t="shared" si="19"/>
        <v/>
      </c>
      <c r="BA57" s="9" t="str">
        <f>IF(AO57="","",IF(AO57="v",parametre!U$25,IF(AO57="b",parametre!U$26,IF(AO57="tv",parametre!U$2,IF(AO57="ts",parametre!U$3,IF(AO57="tj",parametre!U$4,IF(AO57="tc",parametre!U$5,IF(AO57="tm",parametre!U$6,IF(AO57="tb",parametre!U$7,IF(AO57="tp",parametre!U$8,IF(AO57="plv",parametre!U$9,IF(AO57="pev",parametre!U$10,IF(AO57="pls",parametre!U$11,IF(AO57="pes",parametre!U$12,IF(AO57="pej",parametre!U$13,IF(AO57="pec",parametre!U$14,IF(AO57="pem",parametre!U$15,IF(AO57="peb",parametre!U$16,IF(AO57="pep",parametre!U$17,IF(AO57="ev",parametre!U$18,IF(AO57="es",parametre!U$19,IF(AO57="ej",parametre!U$20,IF(AO57="ec",parametre!U$21,IF(AO57="em",parametre!U$22,IF(AO57="eb",parametre!U$23,IF(AO57="ep",parametre!U$24,0))))))))))))))))))))))))))</f>
        <v/>
      </c>
      <c r="BB57" s="9" t="str">
        <f>IF(AO57="","",IF(AO57="v",parametre!V$25,IF(AO57="b",parametre!V$26,IF(AO57="tv",parametre!V$2,IF(AO57="ts",parametre!V$3,IF(AO57="tj",parametre!V$4,IF(AO57="tc",parametre!V$5,IF(AO57="tm",parametre!V$6,IF(AO57="tb",parametre!V$7,IF(AO57="tp",parametre!V$8,IF(AO57="plv",parametre!V$9,IF(AO57="pev",parametre!V$10,IF(AO57="pls",parametre!V$11,IF(AO57="pes",parametre!V$12,IF(AO57="pej",parametre!V$13,IF(AO57="pec",parametre!V$14,IF(AO57="pem",parametre!V$15,IF(AO57="peb",parametre!V$16,IF(AO57="pep",parametre!V$17,IF(AO57="ev",parametre!V$18,IF(AO57="es",parametre!V$19,IF(AO57="ej",parametre!V$20,IF(AO57="ec",parametre!V$21,IF(AO57="em",parametre!V$22,IF(AO57="eb",parametre!V$23,IF(AO57="ep",parametre!V$24,0))))))))))))))))))))))))))</f>
        <v/>
      </c>
      <c r="BC57" s="9" t="str">
        <f>IF(AO57="","",IF(AO57="v",parametre!W$25,IF(AO57="b",parametre!W$26,IF(AO57="tv",parametre!W$2,IF(AO57="ts",parametre!W$3,IF(AO57="tj",parametre!W$4,IF(AO57="tc",parametre!W$5,IF(AO57="tm",parametre!W$6,IF(AO57="tb",parametre!W$7,IF(AO57="tp",parametre!W$8,IF(AO57="plv",parametre!W$9,IF(AO57="pev",parametre!W$10,IF(AO57="pls",parametre!W$11,IF(AO57="pes",parametre!W$12,IF(AO57="pej",parametre!W$13,IF(AO57="pec",parametre!W$14,IF(AO57="pem",parametre!W$15,IF(AO57="peb",parametre!W$16,IF(AO57="pep",parametre!W$17,IF(AO57="ev",parametre!W$18,IF(AO57="es",parametre!W$19,IF(AO57="ej",parametre!W$20,IF(AO57="ec",parametre!W$21,IF(AO57="em",parametre!W$22,IF(AO57="eb",parametre!W$23,IF(AO57="ep",parametre!W$24,0))))))))))))))))))))))))))</f>
        <v/>
      </c>
      <c r="BD57" s="51" t="str">
        <f t="shared" si="11"/>
        <v/>
      </c>
    </row>
    <row r="58" spans="1:56" ht="18.75" x14ac:dyDescent="0.25">
      <c r="A58" s="54" t="str">
        <f t="shared" si="12"/>
        <v xml:space="preserve"> </v>
      </c>
      <c r="Q58" s="9" t="str">
        <f t="shared" si="0"/>
        <v/>
      </c>
      <c r="W58" s="9" t="str">
        <f t="shared" si="1"/>
        <v/>
      </c>
      <c r="AC58" s="9" t="str">
        <f t="shared" si="2"/>
        <v/>
      </c>
      <c r="AG58" s="3" t="str">
        <f t="shared" si="13"/>
        <v/>
      </c>
      <c r="AH58" s="3" t="str">
        <f t="shared" si="14"/>
        <v/>
      </c>
      <c r="AI58" s="3" t="str">
        <f t="shared" si="15"/>
        <v/>
      </c>
      <c r="AJ58" s="5" t="str">
        <f t="shared" si="16"/>
        <v/>
      </c>
      <c r="AL58" s="4" t="str">
        <f t="shared" si="17"/>
        <v/>
      </c>
      <c r="AN58" s="3" t="str">
        <f t="shared" si="18"/>
        <v/>
      </c>
      <c r="AO58" s="3" t="str">
        <f t="shared" si="20"/>
        <v/>
      </c>
      <c r="AP58" s="10"/>
      <c r="AQ58" s="11" t="str">
        <f>IF(AP58="","",IF(AP58="oui",parametre!N$2,0))</f>
        <v/>
      </c>
      <c r="AS58" s="9" t="str">
        <f>IF(AR58="","",IF(AR58="non",0,IF(AR58="oui",IF(AI58="veteran",parametre!N$3,IF(AI58="senior",parametre!N$3,parametre!P$3)))))</f>
        <v/>
      </c>
      <c r="AU58" s="9" t="str">
        <f>IF(AT58="","",IF(AT58="oui",parametre!N$4,0))</f>
        <v/>
      </c>
      <c r="AW58" s="9" t="str">
        <f>IF(AV58="","",IF(AV58="oui",parametre!N78,0))</f>
        <v/>
      </c>
      <c r="AY58" s="9" t="str">
        <f t="shared" si="19"/>
        <v/>
      </c>
      <c r="BA58" s="9" t="str">
        <f>IF(AO58="","",IF(AO58="v",parametre!U$25,IF(AO58="b",parametre!U$26,IF(AO58="tv",parametre!U$2,IF(AO58="ts",parametre!U$3,IF(AO58="tj",parametre!U$4,IF(AO58="tc",parametre!U$5,IF(AO58="tm",parametre!U$6,IF(AO58="tb",parametre!U$7,IF(AO58="tp",parametre!U$8,IF(AO58="plv",parametre!U$9,IF(AO58="pev",parametre!U$10,IF(AO58="pls",parametre!U$11,IF(AO58="pes",parametre!U$12,IF(AO58="pej",parametre!U$13,IF(AO58="pec",parametre!U$14,IF(AO58="pem",parametre!U$15,IF(AO58="peb",parametre!U$16,IF(AO58="pep",parametre!U$17,IF(AO58="ev",parametre!U$18,IF(AO58="es",parametre!U$19,IF(AO58="ej",parametre!U$20,IF(AO58="ec",parametre!U$21,IF(AO58="em",parametre!U$22,IF(AO58="eb",parametre!U$23,IF(AO58="ep",parametre!U$24,0))))))))))))))))))))))))))</f>
        <v/>
      </c>
      <c r="BB58" s="9" t="str">
        <f>IF(AO58="","",IF(AO58="v",parametre!V$25,IF(AO58="b",parametre!V$26,IF(AO58="tv",parametre!V$2,IF(AO58="ts",parametre!V$3,IF(AO58="tj",parametre!V$4,IF(AO58="tc",parametre!V$5,IF(AO58="tm",parametre!V$6,IF(AO58="tb",parametre!V$7,IF(AO58="tp",parametre!V$8,IF(AO58="plv",parametre!V$9,IF(AO58="pev",parametre!V$10,IF(AO58="pls",parametre!V$11,IF(AO58="pes",parametre!V$12,IF(AO58="pej",parametre!V$13,IF(AO58="pec",parametre!V$14,IF(AO58="pem",parametre!V$15,IF(AO58="peb",parametre!V$16,IF(AO58="pep",parametre!V$17,IF(AO58="ev",parametre!V$18,IF(AO58="es",parametre!V$19,IF(AO58="ej",parametre!V$20,IF(AO58="ec",parametre!V$21,IF(AO58="em",parametre!V$22,IF(AO58="eb",parametre!V$23,IF(AO58="ep",parametre!V$24,0))))))))))))))))))))))))))</f>
        <v/>
      </c>
      <c r="BC58" s="9" t="str">
        <f>IF(AO58="","",IF(AO58="v",parametre!W$25,IF(AO58="b",parametre!W$26,IF(AO58="tv",parametre!W$2,IF(AO58="ts",parametre!W$3,IF(AO58="tj",parametre!W$4,IF(AO58="tc",parametre!W$5,IF(AO58="tm",parametre!W$6,IF(AO58="tb",parametre!W$7,IF(AO58="tp",parametre!W$8,IF(AO58="plv",parametre!W$9,IF(AO58="pev",parametre!W$10,IF(AO58="pls",parametre!W$11,IF(AO58="pes",parametre!W$12,IF(AO58="pej",parametre!W$13,IF(AO58="pec",parametre!W$14,IF(AO58="pem",parametre!W$15,IF(AO58="peb",parametre!W$16,IF(AO58="pep",parametre!W$17,IF(AO58="ev",parametre!W$18,IF(AO58="es",parametre!W$19,IF(AO58="ej",parametre!W$20,IF(AO58="ec",parametre!W$21,IF(AO58="em",parametre!W$22,IF(AO58="eb",parametre!W$23,IF(AO58="ep",parametre!W$24,0))))))))))))))))))))))))))</f>
        <v/>
      </c>
      <c r="BD58" s="51" t="str">
        <f t="shared" si="11"/>
        <v/>
      </c>
    </row>
    <row r="59" spans="1:56" ht="18.75" x14ac:dyDescent="0.25">
      <c r="A59" s="54" t="str">
        <f t="shared" si="12"/>
        <v xml:space="preserve"> </v>
      </c>
      <c r="Q59" s="9" t="str">
        <f t="shared" si="0"/>
        <v/>
      </c>
      <c r="W59" s="9" t="str">
        <f t="shared" si="1"/>
        <v/>
      </c>
      <c r="AC59" s="9" t="str">
        <f t="shared" si="2"/>
        <v/>
      </c>
      <c r="AG59" s="3" t="str">
        <f t="shared" ref="AG59:AG71" si="21">IF(N59="","",YEAR(N59))</f>
        <v/>
      </c>
      <c r="AH59" s="3" t="str">
        <f t="shared" si="14"/>
        <v/>
      </c>
      <c r="AI59" s="3" t="str">
        <f t="shared" si="15"/>
        <v/>
      </c>
      <c r="AJ59" s="5" t="str">
        <f t="shared" si="16"/>
        <v/>
      </c>
      <c r="AL59" s="4" t="str">
        <f t="shared" si="17"/>
        <v/>
      </c>
      <c r="AN59" s="3" t="str">
        <f t="shared" si="18"/>
        <v/>
      </c>
      <c r="AO59" s="3" t="str">
        <f t="shared" si="20"/>
        <v/>
      </c>
      <c r="AP59" s="10"/>
      <c r="AQ59" s="11" t="str">
        <f>IF(AP59="","",IF(AP59="oui",parametre!N$2,0))</f>
        <v/>
      </c>
      <c r="AS59" s="9" t="str">
        <f>IF(AR59="","",IF(AR59="non",0,IF(AR59="oui",IF(AI59="veteran",parametre!N$3,IF(AI59="senior",parametre!N$3,parametre!P$3)))))</f>
        <v/>
      </c>
      <c r="AU59" s="9" t="str">
        <f>IF(AT59="","",IF(AT59="oui",parametre!N$4,0))</f>
        <v/>
      </c>
      <c r="AW59" s="9" t="str">
        <f>IF(AV59="","",IF(AV59="oui",parametre!N79,0))</f>
        <v/>
      </c>
      <c r="AY59" s="9" t="str">
        <f t="shared" si="19"/>
        <v/>
      </c>
      <c r="BA59" s="9" t="str">
        <f>IF(AO59="","",IF(AO59="v",parametre!U$25,IF(AO59="b",parametre!U$26,IF(AO59="tv",parametre!U$2,IF(AO59="ts",parametre!U$3,IF(AO59="tj",parametre!U$4,IF(AO59="tc",parametre!U$5,IF(AO59="tm",parametre!U$6,IF(AO59="tb",parametre!U$7,IF(AO59="tp",parametre!U$8,IF(AO59="plv",parametre!U$9,IF(AO59="pev",parametre!U$10,IF(AO59="pls",parametre!U$11,IF(AO59="pes",parametre!U$12,IF(AO59="pej",parametre!U$13,IF(AO59="pec",parametre!U$14,IF(AO59="pem",parametre!U$15,IF(AO59="peb",parametre!U$16,IF(AO59="pep",parametre!U$17,IF(AO59="ev",parametre!U$18,IF(AO59="es",parametre!U$19,IF(AO59="ej",parametre!U$20,IF(AO59="ec",parametre!U$21,IF(AO59="em",parametre!U$22,IF(AO59="eb",parametre!U$23,IF(AO59="ep",parametre!U$24,0))))))))))))))))))))))))))</f>
        <v/>
      </c>
      <c r="BB59" s="9" t="str">
        <f>IF(AO59="","",IF(AO59="v",parametre!V$25,IF(AO59="b",parametre!V$26,IF(AO59="tv",parametre!V$2,IF(AO59="ts",parametre!V$3,IF(AO59="tj",parametre!V$4,IF(AO59="tc",parametre!V$5,IF(AO59="tm",parametre!V$6,IF(AO59="tb",parametre!V$7,IF(AO59="tp",parametre!V$8,IF(AO59="plv",parametre!V$9,IF(AO59="pev",parametre!V$10,IF(AO59="pls",parametre!V$11,IF(AO59="pes",parametre!V$12,IF(AO59="pej",parametre!V$13,IF(AO59="pec",parametre!V$14,IF(AO59="pem",parametre!V$15,IF(AO59="peb",parametre!V$16,IF(AO59="pep",parametre!V$17,IF(AO59="ev",parametre!V$18,IF(AO59="es",parametre!V$19,IF(AO59="ej",parametre!V$20,IF(AO59="ec",parametre!V$21,IF(AO59="em",parametre!V$22,IF(AO59="eb",parametre!V$23,IF(AO59="ep",parametre!V$24,0))))))))))))))))))))))))))</f>
        <v/>
      </c>
      <c r="BC59" s="9" t="str">
        <f>IF(AO59="","",IF(AO59="v",parametre!W$25,IF(AO59="b",parametre!W$26,IF(AO59="tv",parametre!W$2,IF(AO59="ts",parametre!W$3,IF(AO59="tj",parametre!W$4,IF(AO59="tc",parametre!W$5,IF(AO59="tm",parametre!W$6,IF(AO59="tb",parametre!W$7,IF(AO59="tp",parametre!W$8,IF(AO59="plv",parametre!W$9,IF(AO59="pev",parametre!W$10,IF(AO59="pls",parametre!W$11,IF(AO59="pes",parametre!W$12,IF(AO59="pej",parametre!W$13,IF(AO59="pec",parametre!W$14,IF(AO59="pem",parametre!W$15,IF(AO59="peb",parametre!W$16,IF(AO59="pep",parametre!W$17,IF(AO59="ev",parametre!W$18,IF(AO59="es",parametre!W$19,IF(AO59="ej",parametre!W$20,IF(AO59="ec",parametre!W$21,IF(AO59="em",parametre!W$22,IF(AO59="eb",parametre!W$23,IF(AO59="ep",parametre!W$24,0))))))))))))))))))))))))))</f>
        <v/>
      </c>
      <c r="BD59" s="51" t="str">
        <f t="shared" si="11"/>
        <v/>
      </c>
    </row>
    <row r="60" spans="1:56" ht="18.75" x14ac:dyDescent="0.25">
      <c r="A60" s="54" t="str">
        <f t="shared" si="12"/>
        <v xml:space="preserve"> </v>
      </c>
      <c r="Q60" s="9" t="str">
        <f t="shared" si="0"/>
        <v/>
      </c>
      <c r="W60" s="9" t="str">
        <f t="shared" si="1"/>
        <v/>
      </c>
      <c r="AC60" s="9" t="str">
        <f t="shared" si="2"/>
        <v/>
      </c>
      <c r="AG60" s="3" t="str">
        <f t="shared" si="21"/>
        <v/>
      </c>
      <c r="AH60" s="3" t="str">
        <f t="shared" si="14"/>
        <v/>
      </c>
      <c r="AI60" s="3" t="str">
        <f t="shared" si="15"/>
        <v/>
      </c>
      <c r="AJ60" s="5" t="str">
        <f t="shared" si="16"/>
        <v/>
      </c>
      <c r="AL60" s="4" t="str">
        <f t="shared" si="17"/>
        <v/>
      </c>
      <c r="AN60" s="3" t="str">
        <f t="shared" si="18"/>
        <v/>
      </c>
      <c r="AO60" s="3" t="str">
        <f t="shared" si="20"/>
        <v/>
      </c>
      <c r="AP60" s="10"/>
      <c r="AQ60" s="11" t="str">
        <f>IF(AP60="","",IF(AP60="oui",parametre!N$2,0))</f>
        <v/>
      </c>
      <c r="AS60" s="9" t="str">
        <f>IF(AR60="","",IF(AR60="non",0,IF(AR60="oui",IF(AI60="veteran",parametre!N$3,IF(AI60="senior",parametre!N$3,parametre!P$3)))))</f>
        <v/>
      </c>
      <c r="AU60" s="9" t="str">
        <f>IF(AT60="","",IF(AT60="oui",parametre!N$4,0))</f>
        <v/>
      </c>
      <c r="AW60" s="9" t="str">
        <f>IF(AV60="","",IF(AV60="oui",parametre!N80,0))</f>
        <v/>
      </c>
      <c r="AY60" s="9" t="str">
        <f t="shared" si="19"/>
        <v/>
      </c>
      <c r="BA60" s="9" t="str">
        <f>IF(AO60="","",IF(AO60="v",parametre!U$25,IF(AO60="b",parametre!U$26,IF(AO60="tv",parametre!U$2,IF(AO60="ts",parametre!U$3,IF(AO60="tj",parametre!U$4,IF(AO60="tc",parametre!U$5,IF(AO60="tm",parametre!U$6,IF(AO60="tb",parametre!U$7,IF(AO60="tp",parametre!U$8,IF(AO60="plv",parametre!U$9,IF(AO60="pev",parametre!U$10,IF(AO60="pls",parametre!U$11,IF(AO60="pes",parametre!U$12,IF(AO60="pej",parametre!U$13,IF(AO60="pec",parametre!U$14,IF(AO60="pem",parametre!U$15,IF(AO60="peb",parametre!U$16,IF(AO60="pep",parametre!U$17,IF(AO60="ev",parametre!U$18,IF(AO60="es",parametre!U$19,IF(AO60="ej",parametre!U$20,IF(AO60="ec",parametre!U$21,IF(AO60="em",parametre!U$22,IF(AO60="eb",parametre!U$23,IF(AO60="ep",parametre!U$24,0))))))))))))))))))))))))))</f>
        <v/>
      </c>
      <c r="BB60" s="9" t="str">
        <f>IF(AO60="","",IF(AO60="v",parametre!V$25,IF(AO60="b",parametre!V$26,IF(AO60="tv",parametre!V$2,IF(AO60="ts",parametre!V$3,IF(AO60="tj",parametre!V$4,IF(AO60="tc",parametre!V$5,IF(AO60="tm",parametre!V$6,IF(AO60="tb",parametre!V$7,IF(AO60="tp",parametre!V$8,IF(AO60="plv",parametre!V$9,IF(AO60="pev",parametre!V$10,IF(AO60="pls",parametre!V$11,IF(AO60="pes",parametre!V$12,IF(AO60="pej",parametre!V$13,IF(AO60="pec",parametre!V$14,IF(AO60="pem",parametre!V$15,IF(AO60="peb",parametre!V$16,IF(AO60="pep",parametre!V$17,IF(AO60="ev",parametre!V$18,IF(AO60="es",parametre!V$19,IF(AO60="ej",parametre!V$20,IF(AO60="ec",parametre!V$21,IF(AO60="em",parametre!V$22,IF(AO60="eb",parametre!V$23,IF(AO60="ep",parametre!V$24,0))))))))))))))))))))))))))</f>
        <v/>
      </c>
      <c r="BC60" s="9" t="str">
        <f>IF(AO60="","",IF(AO60="v",parametre!W$25,IF(AO60="b",parametre!W$26,IF(AO60="tv",parametre!W$2,IF(AO60="ts",parametre!W$3,IF(AO60="tj",parametre!W$4,IF(AO60="tc",parametre!W$5,IF(AO60="tm",parametre!W$6,IF(AO60="tb",parametre!W$7,IF(AO60="tp",parametre!W$8,IF(AO60="plv",parametre!W$9,IF(AO60="pev",parametre!W$10,IF(AO60="pls",parametre!W$11,IF(AO60="pes",parametre!W$12,IF(AO60="pej",parametre!W$13,IF(AO60="pec",parametre!W$14,IF(AO60="pem",parametre!W$15,IF(AO60="peb",parametre!W$16,IF(AO60="pep",parametre!W$17,IF(AO60="ev",parametre!W$18,IF(AO60="es",parametre!W$19,IF(AO60="ej",parametre!W$20,IF(AO60="ec",parametre!W$21,IF(AO60="em",parametre!W$22,IF(AO60="eb",parametre!W$23,IF(AO60="ep",parametre!W$24,0))))))))))))))))))))))))))</f>
        <v/>
      </c>
      <c r="BD60" s="51" t="str">
        <f t="shared" ref="BD60:BD71" si="22">IF(AO60="","",AQ60+AS60+AU60-AW60-AY60+BA60)</f>
        <v/>
      </c>
    </row>
    <row r="61" spans="1:56" ht="18.75" x14ac:dyDescent="0.25">
      <c r="A61" s="54" t="str">
        <f t="shared" si="12"/>
        <v xml:space="preserve"> </v>
      </c>
      <c r="Q61" s="9" t="str">
        <f t="shared" si="0"/>
        <v/>
      </c>
      <c r="W61" s="9" t="str">
        <f t="shared" si="1"/>
        <v/>
      </c>
      <c r="AC61" s="9" t="str">
        <f t="shared" si="2"/>
        <v/>
      </c>
      <c r="AG61" s="3" t="str">
        <f t="shared" si="21"/>
        <v/>
      </c>
      <c r="AH61" s="3" t="str">
        <f t="shared" si="14"/>
        <v/>
      </c>
      <c r="AI61" s="3" t="str">
        <f t="shared" si="15"/>
        <v/>
      </c>
      <c r="AJ61" s="5" t="str">
        <f t="shared" si="16"/>
        <v/>
      </c>
      <c r="AL61" s="4" t="str">
        <f t="shared" si="17"/>
        <v/>
      </c>
      <c r="AN61" s="3" t="str">
        <f t="shared" si="18"/>
        <v/>
      </c>
      <c r="AO61" s="3" t="str">
        <f t="shared" si="20"/>
        <v/>
      </c>
      <c r="AP61" s="10"/>
      <c r="AQ61" s="11" t="str">
        <f>IF(AP61="","",IF(AP61="oui",parametre!N$2,0))</f>
        <v/>
      </c>
      <c r="AS61" s="9" t="str">
        <f>IF(AR61="","",IF(AR61="non",0,IF(AR61="oui",IF(AI61="veteran",parametre!N$3,IF(AI61="senior",parametre!N$3,parametre!P$3)))))</f>
        <v/>
      </c>
      <c r="AU61" s="9" t="str">
        <f>IF(AT61="","",IF(AT61="oui",parametre!N$4,0))</f>
        <v/>
      </c>
      <c r="AW61" s="9" t="str">
        <f>IF(AV61="","",IF(AV61="oui",parametre!N81,0))</f>
        <v/>
      </c>
      <c r="AY61" s="9" t="str">
        <f t="shared" si="19"/>
        <v/>
      </c>
      <c r="BA61" s="9" t="str">
        <f>IF(AO61="","",IF(AO61="v",parametre!U$25,IF(AO61="b",parametre!U$26,IF(AO61="tv",parametre!U$2,IF(AO61="ts",parametre!U$3,IF(AO61="tj",parametre!U$4,IF(AO61="tc",parametre!U$5,IF(AO61="tm",parametre!U$6,IF(AO61="tb",parametre!U$7,IF(AO61="tp",parametre!U$8,IF(AO61="plv",parametre!U$9,IF(AO61="pev",parametre!U$10,IF(AO61="pls",parametre!U$11,IF(AO61="pes",parametre!U$12,IF(AO61="pej",parametre!U$13,IF(AO61="pec",parametre!U$14,IF(AO61="pem",parametre!U$15,IF(AO61="peb",parametre!U$16,IF(AO61="pep",parametre!U$17,IF(AO61="ev",parametre!U$18,IF(AO61="es",parametre!U$19,IF(AO61="ej",parametre!U$20,IF(AO61="ec",parametre!U$21,IF(AO61="em",parametre!U$22,IF(AO61="eb",parametre!U$23,IF(AO61="ep",parametre!U$24,0))))))))))))))))))))))))))</f>
        <v/>
      </c>
      <c r="BB61" s="9" t="str">
        <f>IF(AO61="","",IF(AO61="v",parametre!V$25,IF(AO61="b",parametre!V$26,IF(AO61="tv",parametre!V$2,IF(AO61="ts",parametre!V$3,IF(AO61="tj",parametre!V$4,IF(AO61="tc",parametre!V$5,IF(AO61="tm",parametre!V$6,IF(AO61="tb",parametre!V$7,IF(AO61="tp",parametre!V$8,IF(AO61="plv",parametre!V$9,IF(AO61="pev",parametre!V$10,IF(AO61="pls",parametre!V$11,IF(AO61="pes",parametre!V$12,IF(AO61="pej",parametre!V$13,IF(AO61="pec",parametre!V$14,IF(AO61="pem",parametre!V$15,IF(AO61="peb",parametre!V$16,IF(AO61="pep",parametre!V$17,IF(AO61="ev",parametre!V$18,IF(AO61="es",parametre!V$19,IF(AO61="ej",parametre!V$20,IF(AO61="ec",parametre!V$21,IF(AO61="em",parametre!V$22,IF(AO61="eb",parametre!V$23,IF(AO61="ep",parametre!V$24,0))))))))))))))))))))))))))</f>
        <v/>
      </c>
      <c r="BC61" s="9" t="str">
        <f>IF(AO61="","",IF(AO61="v",parametre!W$25,IF(AO61="b",parametre!W$26,IF(AO61="tv",parametre!W$2,IF(AO61="ts",parametre!W$3,IF(AO61="tj",parametre!W$4,IF(AO61="tc",parametre!W$5,IF(AO61="tm",parametre!W$6,IF(AO61="tb",parametre!W$7,IF(AO61="tp",parametre!W$8,IF(AO61="plv",parametre!W$9,IF(AO61="pev",parametre!W$10,IF(AO61="pls",parametre!W$11,IF(AO61="pes",parametre!W$12,IF(AO61="pej",parametre!W$13,IF(AO61="pec",parametre!W$14,IF(AO61="pem",parametre!W$15,IF(AO61="peb",parametre!W$16,IF(AO61="pep",parametre!W$17,IF(AO61="ev",parametre!W$18,IF(AO61="es",parametre!W$19,IF(AO61="ej",parametre!W$20,IF(AO61="ec",parametre!W$21,IF(AO61="em",parametre!W$22,IF(AO61="eb",parametre!W$23,IF(AO61="ep",parametre!W$24,0))))))))))))))))))))))))))</f>
        <v/>
      </c>
      <c r="BD61" s="51" t="str">
        <f t="shared" si="22"/>
        <v/>
      </c>
    </row>
    <row r="62" spans="1:56" ht="18.75" x14ac:dyDescent="0.25">
      <c r="A62" s="54" t="str">
        <f t="shared" si="12"/>
        <v xml:space="preserve"> </v>
      </c>
      <c r="Q62" s="9" t="str">
        <f t="shared" si="0"/>
        <v/>
      </c>
      <c r="W62" s="9" t="str">
        <f t="shared" si="1"/>
        <v/>
      </c>
      <c r="AC62" s="9" t="str">
        <f t="shared" si="2"/>
        <v/>
      </c>
      <c r="AG62" s="3" t="str">
        <f t="shared" si="21"/>
        <v/>
      </c>
      <c r="AH62" s="3" t="str">
        <f t="shared" si="14"/>
        <v/>
      </c>
      <c r="AI62" s="3" t="str">
        <f t="shared" si="15"/>
        <v/>
      </c>
      <c r="AJ62" s="5" t="str">
        <f t="shared" si="16"/>
        <v/>
      </c>
      <c r="AL62" s="4" t="str">
        <f t="shared" si="17"/>
        <v/>
      </c>
      <c r="AN62" s="3" t="str">
        <f t="shared" si="18"/>
        <v/>
      </c>
      <c r="AO62" s="3" t="str">
        <f t="shared" si="20"/>
        <v/>
      </c>
      <c r="AP62" s="10"/>
      <c r="AQ62" s="11" t="str">
        <f>IF(AP62="","",IF(AP62="oui",parametre!N$2,0))</f>
        <v/>
      </c>
      <c r="AS62" s="9" t="str">
        <f>IF(AR62="","",IF(AR62="non",0,IF(AR62="oui",IF(AI62="veteran",parametre!N$3,IF(AI62="senior",parametre!N$3,parametre!P$3)))))</f>
        <v/>
      </c>
      <c r="AU62" s="9" t="str">
        <f>IF(AT62="","",IF(AT62="oui",parametre!N$4,0))</f>
        <v/>
      </c>
      <c r="AW62" s="9" t="str">
        <f>IF(AV62="","",IF(AV62="oui",parametre!N82,0))</f>
        <v/>
      </c>
      <c r="AY62" s="9" t="str">
        <f t="shared" si="19"/>
        <v/>
      </c>
      <c r="BA62" s="9" t="str">
        <f>IF(AO62="","",IF(AO62="v",parametre!U$25,IF(AO62="b",parametre!U$26,IF(AO62="tv",parametre!U$2,IF(AO62="ts",parametre!U$3,IF(AO62="tj",parametre!U$4,IF(AO62="tc",parametre!U$5,IF(AO62="tm",parametre!U$6,IF(AO62="tb",parametre!U$7,IF(AO62="tp",parametre!U$8,IF(AO62="plv",parametre!U$9,IF(AO62="pev",parametre!U$10,IF(AO62="pls",parametre!U$11,IF(AO62="pes",parametre!U$12,IF(AO62="pej",parametre!U$13,IF(AO62="pec",parametre!U$14,IF(AO62="pem",parametre!U$15,IF(AO62="peb",parametre!U$16,IF(AO62="pep",parametre!U$17,IF(AO62="ev",parametre!U$18,IF(AO62="es",parametre!U$19,IF(AO62="ej",parametre!U$20,IF(AO62="ec",parametre!U$21,IF(AO62="em",parametre!U$22,IF(AO62="eb",parametre!U$23,IF(AO62="ep",parametre!U$24,0))))))))))))))))))))))))))</f>
        <v/>
      </c>
      <c r="BB62" s="9" t="str">
        <f>IF(AO62="","",IF(AO62="v",parametre!V$25,IF(AO62="b",parametre!V$26,IF(AO62="tv",parametre!V$2,IF(AO62="ts",parametre!V$3,IF(AO62="tj",parametre!V$4,IF(AO62="tc",parametre!V$5,IF(AO62="tm",parametre!V$6,IF(AO62="tb",parametre!V$7,IF(AO62="tp",parametre!V$8,IF(AO62="plv",parametre!V$9,IF(AO62="pev",parametre!V$10,IF(AO62="pls",parametre!V$11,IF(AO62="pes",parametre!V$12,IF(AO62="pej",parametre!V$13,IF(AO62="pec",parametre!V$14,IF(AO62="pem",parametre!V$15,IF(AO62="peb",parametre!V$16,IF(AO62="pep",parametre!V$17,IF(AO62="ev",parametre!V$18,IF(AO62="es",parametre!V$19,IF(AO62="ej",parametre!V$20,IF(AO62="ec",parametre!V$21,IF(AO62="em",parametre!V$22,IF(AO62="eb",parametre!V$23,IF(AO62="ep",parametre!V$24,0))))))))))))))))))))))))))</f>
        <v/>
      </c>
      <c r="BC62" s="9" t="str">
        <f>IF(AO62="","",IF(AO62="v",parametre!W$25,IF(AO62="b",parametre!W$26,IF(AO62="tv",parametre!W$2,IF(AO62="ts",parametre!W$3,IF(AO62="tj",parametre!W$4,IF(AO62="tc",parametre!W$5,IF(AO62="tm",parametre!W$6,IF(AO62="tb",parametre!W$7,IF(AO62="tp",parametre!W$8,IF(AO62="plv",parametre!W$9,IF(AO62="pev",parametre!W$10,IF(AO62="pls",parametre!W$11,IF(AO62="pes",parametre!W$12,IF(AO62="pej",parametre!W$13,IF(AO62="pec",parametre!W$14,IF(AO62="pem",parametre!W$15,IF(AO62="peb",parametre!W$16,IF(AO62="pep",parametre!W$17,IF(AO62="ev",parametre!W$18,IF(AO62="es",parametre!W$19,IF(AO62="ej",parametre!W$20,IF(AO62="ec",parametre!W$21,IF(AO62="em",parametre!W$22,IF(AO62="eb",parametre!W$23,IF(AO62="ep",parametre!W$24,0))))))))))))))))))))))))))</f>
        <v/>
      </c>
      <c r="BD62" s="51" t="str">
        <f t="shared" si="22"/>
        <v/>
      </c>
    </row>
    <row r="63" spans="1:56" ht="18.75" x14ac:dyDescent="0.25">
      <c r="A63" s="54" t="str">
        <f t="shared" si="12"/>
        <v xml:space="preserve"> </v>
      </c>
      <c r="Q63" s="9" t="str">
        <f t="shared" ref="Q63:Q71" si="23">IF(P63="","",_xlfn.NUMBERVALUE(P63))</f>
        <v/>
      </c>
      <c r="W63" s="9" t="str">
        <f t="shared" si="1"/>
        <v/>
      </c>
      <c r="AC63" s="9" t="str">
        <f t="shared" si="2"/>
        <v/>
      </c>
      <c r="AG63" s="3" t="str">
        <f t="shared" si="21"/>
        <v/>
      </c>
      <c r="AH63" s="3" t="str">
        <f t="shared" si="14"/>
        <v/>
      </c>
      <c r="AI63" s="3" t="str">
        <f t="shared" si="15"/>
        <v/>
      </c>
      <c r="AJ63" s="5" t="str">
        <f t="shared" si="16"/>
        <v/>
      </c>
      <c r="AL63" s="4" t="str">
        <f t="shared" si="17"/>
        <v/>
      </c>
      <c r="AN63" s="3" t="str">
        <f t="shared" si="18"/>
        <v/>
      </c>
      <c r="AO63" s="3" t="str">
        <f t="shared" si="20"/>
        <v/>
      </c>
      <c r="AP63" s="10"/>
      <c r="AQ63" s="11" t="str">
        <f>IF(AP63="","",IF(AP63="oui",parametre!N$2,0))</f>
        <v/>
      </c>
      <c r="AS63" s="9" t="str">
        <f>IF(AR63="","",IF(AR63="non",0,IF(AR63="oui",IF(AI63="veteran",parametre!N$3,IF(AI63="senior",parametre!N$3,parametre!P$3)))))</f>
        <v/>
      </c>
      <c r="AU63" s="9" t="str">
        <f>IF(AT63="","",IF(AT63="oui",parametre!N$4,0))</f>
        <v/>
      </c>
      <c r="AW63" s="9" t="str">
        <f>IF(AV63="","",IF(AV63="oui",parametre!N83,0))</f>
        <v/>
      </c>
      <c r="AY63" s="9" t="str">
        <f t="shared" si="19"/>
        <v/>
      </c>
      <c r="BA63" s="9" t="str">
        <f>IF(AO63="","",IF(AO63="v",parametre!U$25,IF(AO63="b",parametre!U$26,IF(AO63="tv",parametre!U$2,IF(AO63="ts",parametre!U$3,IF(AO63="tj",parametre!U$4,IF(AO63="tc",parametre!U$5,IF(AO63="tm",parametre!U$6,IF(AO63="tb",parametre!U$7,IF(AO63="tp",parametre!U$8,IF(AO63="plv",parametre!U$9,IF(AO63="pev",parametre!U$10,IF(AO63="pls",parametre!U$11,IF(AO63="pes",parametre!U$12,IF(AO63="pej",parametre!U$13,IF(AO63="pec",parametre!U$14,IF(AO63="pem",parametre!U$15,IF(AO63="peb",parametre!U$16,IF(AO63="pep",parametre!U$17,IF(AO63="ev",parametre!U$18,IF(AO63="es",parametre!U$19,IF(AO63="ej",parametre!U$20,IF(AO63="ec",parametre!U$21,IF(AO63="em",parametre!U$22,IF(AO63="eb",parametre!U$23,IF(AO63="ep",parametre!U$24,0))))))))))))))))))))))))))</f>
        <v/>
      </c>
      <c r="BB63" s="9" t="str">
        <f>IF(AO63="","",IF(AO63="v",parametre!V$25,IF(AO63="b",parametre!V$26,IF(AO63="tv",parametre!V$2,IF(AO63="ts",parametre!V$3,IF(AO63="tj",parametre!V$4,IF(AO63="tc",parametre!V$5,IF(AO63="tm",parametre!V$6,IF(AO63="tb",parametre!V$7,IF(AO63="tp",parametre!V$8,IF(AO63="plv",parametre!V$9,IF(AO63="pev",parametre!V$10,IF(AO63="pls",parametre!V$11,IF(AO63="pes",parametre!V$12,IF(AO63="pej",parametre!V$13,IF(AO63="pec",parametre!V$14,IF(AO63="pem",parametre!V$15,IF(AO63="peb",parametre!V$16,IF(AO63="pep",parametre!V$17,IF(AO63="ev",parametre!V$18,IF(AO63="es",parametre!V$19,IF(AO63="ej",parametre!V$20,IF(AO63="ec",parametre!V$21,IF(AO63="em",parametre!V$22,IF(AO63="eb",parametre!V$23,IF(AO63="ep",parametre!V$24,0))))))))))))))))))))))))))</f>
        <v/>
      </c>
      <c r="BC63" s="9" t="str">
        <f>IF(AO63="","",IF(AO63="v",parametre!W$25,IF(AO63="b",parametre!W$26,IF(AO63="tv",parametre!W$2,IF(AO63="ts",parametre!W$3,IF(AO63="tj",parametre!W$4,IF(AO63="tc",parametre!W$5,IF(AO63="tm",parametre!W$6,IF(AO63="tb",parametre!W$7,IF(AO63="tp",parametre!W$8,IF(AO63="plv",parametre!W$9,IF(AO63="pev",parametre!W$10,IF(AO63="pls",parametre!W$11,IF(AO63="pes",parametre!W$12,IF(AO63="pej",parametre!W$13,IF(AO63="pec",parametre!W$14,IF(AO63="pem",parametre!W$15,IF(AO63="peb",parametre!W$16,IF(AO63="pep",parametre!W$17,IF(AO63="ev",parametre!W$18,IF(AO63="es",parametre!W$19,IF(AO63="ej",parametre!W$20,IF(AO63="ec",parametre!W$21,IF(AO63="em",parametre!W$22,IF(AO63="eb",parametre!W$23,IF(AO63="ep",parametre!W$24,0))))))))))))))))))))))))))</f>
        <v/>
      </c>
      <c r="BD63" s="51" t="str">
        <f t="shared" si="22"/>
        <v/>
      </c>
    </row>
    <row r="64" spans="1:56" ht="18.75" x14ac:dyDescent="0.25">
      <c r="A64" s="54" t="str">
        <f t="shared" si="12"/>
        <v xml:space="preserve"> </v>
      </c>
      <c r="Q64" s="9" t="str">
        <f t="shared" si="23"/>
        <v/>
      </c>
      <c r="W64" s="9" t="str">
        <f t="shared" ref="W64:W71" si="24">IF(V64="","",_xlfn.NUMBERVALUE(V64))</f>
        <v/>
      </c>
      <c r="AC64" s="9" t="str">
        <f t="shared" ref="AC64:AC71" si="25">IF(AB64="","",_xlfn.NUMBERVALUE(AB64))</f>
        <v/>
      </c>
      <c r="AG64" s="3" t="str">
        <f t="shared" si="21"/>
        <v/>
      </c>
      <c r="AH64" s="3" t="str">
        <f t="shared" si="14"/>
        <v/>
      </c>
      <c r="AI64" s="3" t="str">
        <f t="shared" si="15"/>
        <v/>
      </c>
      <c r="AJ64" s="5" t="str">
        <f t="shared" si="16"/>
        <v/>
      </c>
      <c r="AL64" s="4" t="str">
        <f t="shared" si="17"/>
        <v/>
      </c>
      <c r="AN64" s="3" t="str">
        <f t="shared" si="18"/>
        <v/>
      </c>
      <c r="AO64" s="3" t="str">
        <f t="shared" si="20"/>
        <v/>
      </c>
      <c r="AP64" s="10"/>
      <c r="AQ64" s="11" t="str">
        <f>IF(AP64="","",IF(AP64="oui",parametre!N$2,0))</f>
        <v/>
      </c>
      <c r="AS64" s="9" t="str">
        <f>IF(AR64="","",IF(AR64="non",0,IF(AR64="oui",IF(AI64="veteran",parametre!N$3,IF(AI64="senior",parametre!N$3,parametre!P$3)))))</f>
        <v/>
      </c>
      <c r="AU64" s="9" t="str">
        <f>IF(AT64="","",IF(AT64="oui",parametre!N$4,0))</f>
        <v/>
      </c>
      <c r="AW64" s="9" t="str">
        <f>IF(AV64="","",IF(AV64="oui",parametre!N84,0))</f>
        <v/>
      </c>
      <c r="AY64" s="9" t="str">
        <f t="shared" si="19"/>
        <v/>
      </c>
      <c r="BA64" s="9" t="str">
        <f>IF(AO64="","",IF(AO64="v",parametre!U$25,IF(AO64="b",parametre!U$26,IF(AO64="tv",parametre!U$2,IF(AO64="ts",parametre!U$3,IF(AO64="tj",parametre!U$4,IF(AO64="tc",parametre!U$5,IF(AO64="tm",parametre!U$6,IF(AO64="tb",parametre!U$7,IF(AO64="tp",parametre!U$8,IF(AO64="plv",parametre!U$9,IF(AO64="pev",parametre!U$10,IF(AO64="pls",parametre!U$11,IF(AO64="pes",parametre!U$12,IF(AO64="pej",parametre!U$13,IF(AO64="pec",parametre!U$14,IF(AO64="pem",parametre!U$15,IF(AO64="peb",parametre!U$16,IF(AO64="pep",parametre!U$17,IF(AO64="ev",parametre!U$18,IF(AO64="es",parametre!U$19,IF(AO64="ej",parametre!U$20,IF(AO64="ec",parametre!U$21,IF(AO64="em",parametre!U$22,IF(AO64="eb",parametre!U$23,IF(AO64="ep",parametre!U$24,0))))))))))))))))))))))))))</f>
        <v/>
      </c>
      <c r="BB64" s="9" t="str">
        <f>IF(AO64="","",IF(AO64="v",parametre!V$25,IF(AO64="b",parametre!V$26,IF(AO64="tv",parametre!V$2,IF(AO64="ts",parametre!V$3,IF(AO64="tj",parametre!V$4,IF(AO64="tc",parametre!V$5,IF(AO64="tm",parametre!V$6,IF(AO64="tb",parametre!V$7,IF(AO64="tp",parametre!V$8,IF(AO64="plv",parametre!V$9,IF(AO64="pev",parametre!V$10,IF(AO64="pls",parametre!V$11,IF(AO64="pes",parametre!V$12,IF(AO64="pej",parametre!V$13,IF(AO64="pec",parametre!V$14,IF(AO64="pem",parametre!V$15,IF(AO64="peb",parametre!V$16,IF(AO64="pep",parametre!V$17,IF(AO64="ev",parametre!V$18,IF(AO64="es",parametre!V$19,IF(AO64="ej",parametre!V$20,IF(AO64="ec",parametre!V$21,IF(AO64="em",parametre!V$22,IF(AO64="eb",parametre!V$23,IF(AO64="ep",parametre!V$24,0))))))))))))))))))))))))))</f>
        <v/>
      </c>
      <c r="BC64" s="9" t="str">
        <f>IF(AO64="","",IF(AO64="v",parametre!W$25,IF(AO64="b",parametre!W$26,IF(AO64="tv",parametre!W$2,IF(AO64="ts",parametre!W$3,IF(AO64="tj",parametre!W$4,IF(AO64="tc",parametre!W$5,IF(AO64="tm",parametre!W$6,IF(AO64="tb",parametre!W$7,IF(AO64="tp",parametre!W$8,IF(AO64="plv",parametre!W$9,IF(AO64="pev",parametre!W$10,IF(AO64="pls",parametre!W$11,IF(AO64="pes",parametre!W$12,IF(AO64="pej",parametre!W$13,IF(AO64="pec",parametre!W$14,IF(AO64="pem",parametre!W$15,IF(AO64="peb",parametre!W$16,IF(AO64="pep",parametre!W$17,IF(AO64="ev",parametre!W$18,IF(AO64="es",parametre!W$19,IF(AO64="ej",parametre!W$20,IF(AO64="ec",parametre!W$21,IF(AO64="em",parametre!W$22,IF(AO64="eb",parametre!W$23,IF(AO64="ep",parametre!W$24,0))))))))))))))))))))))))))</f>
        <v/>
      </c>
      <c r="BD64" s="51" t="str">
        <f t="shared" si="22"/>
        <v/>
      </c>
    </row>
    <row r="65" spans="1:56" ht="18.75" x14ac:dyDescent="0.25">
      <c r="A65" s="54" t="str">
        <f t="shared" si="12"/>
        <v xml:space="preserve"> </v>
      </c>
      <c r="Q65" s="9" t="str">
        <f t="shared" si="23"/>
        <v/>
      </c>
      <c r="W65" s="9" t="str">
        <f t="shared" si="24"/>
        <v/>
      </c>
      <c r="AC65" s="9" t="str">
        <f t="shared" si="25"/>
        <v/>
      </c>
      <c r="AG65" s="3" t="str">
        <f t="shared" si="21"/>
        <v/>
      </c>
      <c r="AH65" s="3" t="str">
        <f t="shared" si="14"/>
        <v/>
      </c>
      <c r="AI65" s="3" t="str">
        <f t="shared" si="15"/>
        <v/>
      </c>
      <c r="AJ65" s="5" t="str">
        <f t="shared" si="16"/>
        <v/>
      </c>
      <c r="AL65" s="4" t="str">
        <f t="shared" si="17"/>
        <v/>
      </c>
      <c r="AN65" s="3" t="str">
        <f t="shared" si="18"/>
        <v/>
      </c>
      <c r="AO65" s="3" t="str">
        <f t="shared" si="20"/>
        <v/>
      </c>
      <c r="AP65" s="10"/>
      <c r="AQ65" s="11" t="str">
        <f>IF(AP65="","",IF(AP65="oui",parametre!N$2,0))</f>
        <v/>
      </c>
      <c r="AS65" s="9" t="str">
        <f>IF(AR65="","",IF(AR65="non",0,IF(AR65="oui",IF(AI65="veteran",parametre!N$3,IF(AI65="senior",parametre!N$3,parametre!P$3)))))</f>
        <v/>
      </c>
      <c r="AU65" s="9" t="str">
        <f>IF(AT65="","",IF(AT65="oui",parametre!N$4,0))</f>
        <v/>
      </c>
      <c r="AW65" s="9" t="str">
        <f>IF(AV65="","",IF(AV65="oui",parametre!N85,0))</f>
        <v/>
      </c>
      <c r="AY65" s="9" t="str">
        <f t="shared" si="19"/>
        <v/>
      </c>
      <c r="BA65" s="9" t="str">
        <f>IF(AO65="","",IF(AO65="v",parametre!U$25,IF(AO65="b",parametre!U$26,IF(AO65="tv",parametre!U$2,IF(AO65="ts",parametre!U$3,IF(AO65="tj",parametre!U$4,IF(AO65="tc",parametre!U$5,IF(AO65="tm",parametre!U$6,IF(AO65="tb",parametre!U$7,IF(AO65="tp",parametre!U$8,IF(AO65="plv",parametre!U$9,IF(AO65="pev",parametre!U$10,IF(AO65="pls",parametre!U$11,IF(AO65="pes",parametre!U$12,IF(AO65="pej",parametre!U$13,IF(AO65="pec",parametre!U$14,IF(AO65="pem",parametre!U$15,IF(AO65="peb",parametre!U$16,IF(AO65="pep",parametre!U$17,IF(AO65="ev",parametre!U$18,IF(AO65="es",parametre!U$19,IF(AO65="ej",parametre!U$20,IF(AO65="ec",parametre!U$21,IF(AO65="em",parametre!U$22,IF(AO65="eb",parametre!U$23,IF(AO65="ep",parametre!U$24,0))))))))))))))))))))))))))</f>
        <v/>
      </c>
      <c r="BB65" s="9" t="str">
        <f>IF(AO65="","",IF(AO65="v",parametre!V$25,IF(AO65="b",parametre!V$26,IF(AO65="tv",parametre!V$2,IF(AO65="ts",parametre!V$3,IF(AO65="tj",parametre!V$4,IF(AO65="tc",parametre!V$5,IF(AO65="tm",parametre!V$6,IF(AO65="tb",parametre!V$7,IF(AO65="tp",parametre!V$8,IF(AO65="plv",parametre!V$9,IF(AO65="pev",parametre!V$10,IF(AO65="pls",parametre!V$11,IF(AO65="pes",parametre!V$12,IF(AO65="pej",parametre!V$13,IF(AO65="pec",parametre!V$14,IF(AO65="pem",parametre!V$15,IF(AO65="peb",parametre!V$16,IF(AO65="pep",parametre!V$17,IF(AO65="ev",parametre!V$18,IF(AO65="es",parametre!V$19,IF(AO65="ej",parametre!V$20,IF(AO65="ec",parametre!V$21,IF(AO65="em",parametre!V$22,IF(AO65="eb",parametre!V$23,IF(AO65="ep",parametre!V$24,0))))))))))))))))))))))))))</f>
        <v/>
      </c>
      <c r="BC65" s="9" t="str">
        <f>IF(AO65="","",IF(AO65="v",parametre!W$25,IF(AO65="b",parametre!W$26,IF(AO65="tv",parametre!W$2,IF(AO65="ts",parametre!W$3,IF(AO65="tj",parametre!W$4,IF(AO65="tc",parametre!W$5,IF(AO65="tm",parametre!W$6,IF(AO65="tb",parametre!W$7,IF(AO65="tp",parametre!W$8,IF(AO65="plv",parametre!W$9,IF(AO65="pev",parametre!W$10,IF(AO65="pls",parametre!W$11,IF(AO65="pes",parametre!W$12,IF(AO65="pej",parametre!W$13,IF(AO65="pec",parametre!W$14,IF(AO65="pem",parametre!W$15,IF(AO65="peb",parametre!W$16,IF(AO65="pep",parametre!W$17,IF(AO65="ev",parametre!W$18,IF(AO65="es",parametre!W$19,IF(AO65="ej",parametre!W$20,IF(AO65="ec",parametre!W$21,IF(AO65="em",parametre!W$22,IF(AO65="eb",parametre!W$23,IF(AO65="ep",parametre!W$24,0))))))))))))))))))))))))))</f>
        <v/>
      </c>
      <c r="BD65" s="51" t="str">
        <f t="shared" si="22"/>
        <v/>
      </c>
    </row>
    <row r="66" spans="1:56" ht="18.75" x14ac:dyDescent="0.25">
      <c r="A66" s="54" t="str">
        <f t="shared" si="12"/>
        <v xml:space="preserve"> </v>
      </c>
      <c r="Q66" s="9" t="str">
        <f t="shared" si="23"/>
        <v/>
      </c>
      <c r="W66" s="9" t="str">
        <f t="shared" si="24"/>
        <v/>
      </c>
      <c r="AC66" s="9" t="str">
        <f t="shared" si="25"/>
        <v/>
      </c>
      <c r="AG66" s="3" t="str">
        <f t="shared" si="21"/>
        <v/>
      </c>
      <c r="AH66" s="3" t="str">
        <f t="shared" si="14"/>
        <v/>
      </c>
      <c r="AI66" s="3" t="str">
        <f t="shared" si="15"/>
        <v/>
      </c>
      <c r="AJ66" s="5" t="str">
        <f t="shared" si="16"/>
        <v/>
      </c>
      <c r="AL66" s="4" t="str">
        <f t="shared" si="17"/>
        <v/>
      </c>
      <c r="AN66" s="3" t="str">
        <f t="shared" si="18"/>
        <v/>
      </c>
      <c r="AO66" s="3" t="str">
        <f t="shared" si="20"/>
        <v/>
      </c>
      <c r="AP66" s="10"/>
      <c r="AQ66" s="11" t="str">
        <f>IF(AP66="","",IF(AP66="oui",parametre!N$2,0))</f>
        <v/>
      </c>
      <c r="AS66" s="9" t="str">
        <f>IF(AR66="","",IF(AR66="non",0,IF(AR66="oui",IF(AI66="veteran",parametre!N$3,IF(AI66="senior",parametre!N$3,parametre!P$3)))))</f>
        <v/>
      </c>
      <c r="AU66" s="9" t="str">
        <f>IF(AT66="","",IF(AT66="oui",parametre!N$4,0))</f>
        <v/>
      </c>
      <c r="AW66" s="9" t="str">
        <f>IF(AV66="","",IF(AV66="oui",parametre!N86,0))</f>
        <v/>
      </c>
      <c r="AY66" s="9" t="str">
        <f t="shared" si="19"/>
        <v/>
      </c>
      <c r="BA66" s="9" t="str">
        <f>IF(AO66="","",IF(AO66="v",parametre!U$25,IF(AO66="b",parametre!U$26,IF(AO66="tv",parametre!U$2,IF(AO66="ts",parametre!U$3,IF(AO66="tj",parametre!U$4,IF(AO66="tc",parametre!U$5,IF(AO66="tm",parametre!U$6,IF(AO66="tb",parametre!U$7,IF(AO66="tp",parametre!U$8,IF(AO66="plv",parametre!U$9,IF(AO66="pev",parametre!U$10,IF(AO66="pls",parametre!U$11,IF(AO66="pes",parametre!U$12,IF(AO66="pej",parametre!U$13,IF(AO66="pec",parametre!U$14,IF(AO66="pem",parametre!U$15,IF(AO66="peb",parametre!U$16,IF(AO66="pep",parametre!U$17,IF(AO66="ev",parametre!U$18,IF(AO66="es",parametre!U$19,IF(AO66="ej",parametre!U$20,IF(AO66="ec",parametre!U$21,IF(AO66="em",parametre!U$22,IF(AO66="eb",parametre!U$23,IF(AO66="ep",parametre!U$24,0))))))))))))))))))))))))))</f>
        <v/>
      </c>
      <c r="BB66" s="9" t="str">
        <f>IF(AO66="","",IF(AO66="v",parametre!V$25,IF(AO66="b",parametre!V$26,IF(AO66="tv",parametre!V$2,IF(AO66="ts",parametre!V$3,IF(AO66="tj",parametre!V$4,IF(AO66="tc",parametre!V$5,IF(AO66="tm",parametre!V$6,IF(AO66="tb",parametre!V$7,IF(AO66="tp",parametre!V$8,IF(AO66="plv",parametre!V$9,IF(AO66="pev",parametre!V$10,IF(AO66="pls",parametre!V$11,IF(AO66="pes",parametre!V$12,IF(AO66="pej",parametre!V$13,IF(AO66="pec",parametre!V$14,IF(AO66="pem",parametre!V$15,IF(AO66="peb",parametre!V$16,IF(AO66="pep",parametre!V$17,IF(AO66="ev",parametre!V$18,IF(AO66="es",parametre!V$19,IF(AO66="ej",parametre!V$20,IF(AO66="ec",parametre!V$21,IF(AO66="em",parametre!V$22,IF(AO66="eb",parametre!V$23,IF(AO66="ep",parametre!V$24,0))))))))))))))))))))))))))</f>
        <v/>
      </c>
      <c r="BC66" s="9" t="str">
        <f>IF(AO66="","",IF(AO66="v",parametre!W$25,IF(AO66="b",parametre!W$26,IF(AO66="tv",parametre!W$2,IF(AO66="ts",parametre!W$3,IF(AO66="tj",parametre!W$4,IF(AO66="tc",parametre!W$5,IF(AO66="tm",parametre!W$6,IF(AO66="tb",parametre!W$7,IF(AO66="tp",parametre!W$8,IF(AO66="plv",parametre!W$9,IF(AO66="pev",parametre!W$10,IF(AO66="pls",parametre!W$11,IF(AO66="pes",parametre!W$12,IF(AO66="pej",parametre!W$13,IF(AO66="pec",parametre!W$14,IF(AO66="pem",parametre!W$15,IF(AO66="peb",parametre!W$16,IF(AO66="pep",parametre!W$17,IF(AO66="ev",parametre!W$18,IF(AO66="es",parametre!W$19,IF(AO66="ej",parametre!W$20,IF(AO66="ec",parametre!W$21,IF(AO66="em",parametre!W$22,IF(AO66="eb",parametre!W$23,IF(AO66="ep",parametre!W$24,0))))))))))))))))))))))))))</f>
        <v/>
      </c>
      <c r="BD66" s="51" t="str">
        <f t="shared" si="22"/>
        <v/>
      </c>
    </row>
    <row r="67" spans="1:56" ht="18.75" x14ac:dyDescent="0.25">
      <c r="A67" s="54" t="str">
        <f t="shared" si="12"/>
        <v xml:space="preserve"> </v>
      </c>
      <c r="Q67" s="9" t="str">
        <f t="shared" si="23"/>
        <v/>
      </c>
      <c r="W67" s="9" t="str">
        <f t="shared" si="24"/>
        <v/>
      </c>
      <c r="AC67" s="9" t="str">
        <f t="shared" si="25"/>
        <v/>
      </c>
      <c r="AG67" s="3" t="str">
        <f t="shared" si="21"/>
        <v/>
      </c>
      <c r="AH67" s="3" t="str">
        <f t="shared" si="14"/>
        <v/>
      </c>
      <c r="AI67" s="3" t="str">
        <f t="shared" si="15"/>
        <v/>
      </c>
      <c r="AJ67" s="5" t="str">
        <f t="shared" si="16"/>
        <v/>
      </c>
      <c r="AL67" s="4" t="str">
        <f t="shared" si="17"/>
        <v/>
      </c>
      <c r="AN67" s="3" t="str">
        <f t="shared" si="18"/>
        <v/>
      </c>
      <c r="AO67" s="3" t="str">
        <f t="shared" si="20"/>
        <v/>
      </c>
      <c r="AP67" s="10"/>
      <c r="AQ67" s="11" t="str">
        <f>IF(AP67="","",IF(AP67="oui",parametre!N$2,0))</f>
        <v/>
      </c>
      <c r="AS67" s="9" t="str">
        <f>IF(AR67="","",IF(AR67="non",0,IF(AR67="oui",IF(AI67="veteran",parametre!N$3,IF(AI67="senior",parametre!N$3,parametre!P$3)))))</f>
        <v/>
      </c>
      <c r="AU67" s="9" t="str">
        <f>IF(AT67="","",IF(AT67="oui",parametre!N$4,0))</f>
        <v/>
      </c>
      <c r="AW67" s="9" t="str">
        <f>IF(AV67="","",IF(AV67="oui",parametre!N87,0))</f>
        <v/>
      </c>
      <c r="AY67" s="9" t="str">
        <f t="shared" si="19"/>
        <v/>
      </c>
      <c r="BA67" s="9" t="str">
        <f>IF(AO67="","",IF(AO67="v",parametre!U$25,IF(AO67="b",parametre!U$26,IF(AO67="tv",parametre!U$2,IF(AO67="ts",parametre!U$3,IF(AO67="tj",parametre!U$4,IF(AO67="tc",parametre!U$5,IF(AO67="tm",parametre!U$6,IF(AO67="tb",parametre!U$7,IF(AO67="tp",parametre!U$8,IF(AO67="plv",parametre!U$9,IF(AO67="pev",parametre!U$10,IF(AO67="pls",parametre!U$11,IF(AO67="pes",parametre!U$12,IF(AO67="pej",parametre!U$13,IF(AO67="pec",parametre!U$14,IF(AO67="pem",parametre!U$15,IF(AO67="peb",parametre!U$16,IF(AO67="pep",parametre!U$17,IF(AO67="ev",parametre!U$18,IF(AO67="es",parametre!U$19,IF(AO67="ej",parametre!U$20,IF(AO67="ec",parametre!U$21,IF(AO67="em",parametre!U$22,IF(AO67="eb",parametre!U$23,IF(AO67="ep",parametre!U$24,0))))))))))))))))))))))))))</f>
        <v/>
      </c>
      <c r="BB67" s="9" t="str">
        <f>IF(AO67="","",IF(AO67="v",parametre!V$25,IF(AO67="b",parametre!V$26,IF(AO67="tv",parametre!V$2,IF(AO67="ts",parametre!V$3,IF(AO67="tj",parametre!V$4,IF(AO67="tc",parametre!V$5,IF(AO67="tm",parametre!V$6,IF(AO67="tb",parametre!V$7,IF(AO67="tp",parametre!V$8,IF(AO67="plv",parametre!V$9,IF(AO67="pev",parametre!V$10,IF(AO67="pls",parametre!V$11,IF(AO67="pes",parametre!V$12,IF(AO67="pej",parametre!V$13,IF(AO67="pec",parametre!V$14,IF(AO67="pem",parametre!V$15,IF(AO67="peb",parametre!V$16,IF(AO67="pep",parametre!V$17,IF(AO67="ev",parametre!V$18,IF(AO67="es",parametre!V$19,IF(AO67="ej",parametre!V$20,IF(AO67="ec",parametre!V$21,IF(AO67="em",parametre!V$22,IF(AO67="eb",parametre!V$23,IF(AO67="ep",parametre!V$24,0))))))))))))))))))))))))))</f>
        <v/>
      </c>
      <c r="BC67" s="9" t="str">
        <f>IF(AO67="","",IF(AO67="v",parametre!W$25,IF(AO67="b",parametre!W$26,IF(AO67="tv",parametre!W$2,IF(AO67="ts",parametre!W$3,IF(AO67="tj",parametre!W$4,IF(AO67="tc",parametre!W$5,IF(AO67="tm",parametre!W$6,IF(AO67="tb",parametre!W$7,IF(AO67="tp",parametre!W$8,IF(AO67="plv",parametre!W$9,IF(AO67="pev",parametre!W$10,IF(AO67="pls",parametre!W$11,IF(AO67="pes",parametre!W$12,IF(AO67="pej",parametre!W$13,IF(AO67="pec",parametre!W$14,IF(AO67="pem",parametre!W$15,IF(AO67="peb",parametre!W$16,IF(AO67="pep",parametre!W$17,IF(AO67="ev",parametre!W$18,IF(AO67="es",parametre!W$19,IF(AO67="ej",parametre!W$20,IF(AO67="ec",parametre!W$21,IF(AO67="em",parametre!W$22,IF(AO67="eb",parametre!W$23,IF(AO67="ep",parametre!W$24,0))))))))))))))))))))))))))</f>
        <v/>
      </c>
      <c r="BD67" s="51" t="str">
        <f t="shared" si="22"/>
        <v/>
      </c>
    </row>
    <row r="68" spans="1:56" ht="18.75" x14ac:dyDescent="0.25">
      <c r="A68" s="54" t="str">
        <f t="shared" si="12"/>
        <v xml:space="preserve"> </v>
      </c>
      <c r="Q68" s="9" t="str">
        <f t="shared" si="23"/>
        <v/>
      </c>
      <c r="W68" s="9" t="str">
        <f t="shared" si="24"/>
        <v/>
      </c>
      <c r="AC68" s="9" t="str">
        <f t="shared" si="25"/>
        <v/>
      </c>
      <c r="AG68" s="3" t="str">
        <f t="shared" si="21"/>
        <v/>
      </c>
      <c r="AH68" s="3" t="str">
        <f t="shared" si="14"/>
        <v/>
      </c>
      <c r="AI68" s="3" t="str">
        <f t="shared" si="15"/>
        <v/>
      </c>
      <c r="AJ68" s="5" t="str">
        <f t="shared" si="16"/>
        <v/>
      </c>
      <c r="AL68" s="4" t="str">
        <f t="shared" si="17"/>
        <v/>
      </c>
      <c r="AN68" s="3" t="str">
        <f t="shared" si="18"/>
        <v/>
      </c>
      <c r="AO68" s="3" t="str">
        <f t="shared" si="20"/>
        <v/>
      </c>
      <c r="AP68" s="10"/>
      <c r="AQ68" s="11" t="str">
        <f>IF(AP68="","",IF(AP68="oui",parametre!N$2,0))</f>
        <v/>
      </c>
      <c r="AS68" s="9" t="str">
        <f>IF(AR68="","",IF(AR68="non",0,IF(AR68="oui",IF(AI68="veteran",parametre!N$3,IF(AI68="senior",parametre!N$3,parametre!P$3)))))</f>
        <v/>
      </c>
      <c r="AU68" s="9" t="str">
        <f>IF(AT68="","",IF(AT68="oui",parametre!N$4,0))</f>
        <v/>
      </c>
      <c r="AW68" s="9" t="str">
        <f>IF(AV68="","",IF(AV68="oui",parametre!N88,0))</f>
        <v/>
      </c>
      <c r="AY68" s="9" t="str">
        <f t="shared" si="19"/>
        <v/>
      </c>
      <c r="BA68" s="9" t="str">
        <f>IF(AO68="","",IF(AO68="v",parametre!U$25,IF(AO68="b",parametre!U$26,IF(AO68="tv",parametre!U$2,IF(AO68="ts",parametre!U$3,IF(AO68="tj",parametre!U$4,IF(AO68="tc",parametre!U$5,IF(AO68="tm",parametre!U$6,IF(AO68="tb",parametre!U$7,IF(AO68="tp",parametre!U$8,IF(AO68="plv",parametre!U$9,IF(AO68="pev",parametre!U$10,IF(AO68="pls",parametre!U$11,IF(AO68="pes",parametre!U$12,IF(AO68="pej",parametre!U$13,IF(AO68="pec",parametre!U$14,IF(AO68="pem",parametre!U$15,IF(AO68="peb",parametre!U$16,IF(AO68="pep",parametre!U$17,IF(AO68="ev",parametre!U$18,IF(AO68="es",parametre!U$19,IF(AO68="ej",parametre!U$20,IF(AO68="ec",parametre!U$21,IF(AO68="em",parametre!U$22,IF(AO68="eb",parametre!U$23,IF(AO68="ep",parametre!U$24,0))))))))))))))))))))))))))</f>
        <v/>
      </c>
      <c r="BB68" s="9" t="str">
        <f>IF(AO68="","",IF(AO68="v",parametre!V$25,IF(AO68="b",parametre!V$26,IF(AO68="tv",parametre!V$2,IF(AO68="ts",parametre!V$3,IF(AO68="tj",parametre!V$4,IF(AO68="tc",parametre!V$5,IF(AO68="tm",parametre!V$6,IF(AO68="tb",parametre!V$7,IF(AO68="tp",parametre!V$8,IF(AO68="plv",parametre!V$9,IF(AO68="pev",parametre!V$10,IF(AO68="pls",parametre!V$11,IF(AO68="pes",parametre!V$12,IF(AO68="pej",parametre!V$13,IF(AO68="pec",parametre!V$14,IF(AO68="pem",parametre!V$15,IF(AO68="peb",parametre!V$16,IF(AO68="pep",parametre!V$17,IF(AO68="ev",parametre!V$18,IF(AO68="es",parametre!V$19,IF(AO68="ej",parametre!V$20,IF(AO68="ec",parametre!V$21,IF(AO68="em",parametre!V$22,IF(AO68="eb",parametre!V$23,IF(AO68="ep",parametre!V$24,0))))))))))))))))))))))))))</f>
        <v/>
      </c>
      <c r="BC68" s="9" t="str">
        <f>IF(AO68="","",IF(AO68="v",parametre!W$25,IF(AO68="b",parametre!W$26,IF(AO68="tv",parametre!W$2,IF(AO68="ts",parametre!W$3,IF(AO68="tj",parametre!W$4,IF(AO68="tc",parametre!W$5,IF(AO68="tm",parametre!W$6,IF(AO68="tb",parametre!W$7,IF(AO68="tp",parametre!W$8,IF(AO68="plv",parametre!W$9,IF(AO68="pev",parametre!W$10,IF(AO68="pls",parametre!W$11,IF(AO68="pes",parametre!W$12,IF(AO68="pej",parametre!W$13,IF(AO68="pec",parametre!W$14,IF(AO68="pem",parametre!W$15,IF(AO68="peb",parametre!W$16,IF(AO68="pep",parametre!W$17,IF(AO68="ev",parametre!W$18,IF(AO68="es",parametre!W$19,IF(AO68="ej",parametre!W$20,IF(AO68="ec",parametre!W$21,IF(AO68="em",parametre!W$22,IF(AO68="eb",parametre!W$23,IF(AO68="ep",parametre!W$24,0))))))))))))))))))))))))))</f>
        <v/>
      </c>
      <c r="BD68" s="51" t="str">
        <f t="shared" si="22"/>
        <v/>
      </c>
    </row>
    <row r="69" spans="1:56" ht="18.75" x14ac:dyDescent="0.25">
      <c r="A69" s="54" t="str">
        <f t="shared" si="12"/>
        <v xml:space="preserve"> </v>
      </c>
      <c r="Q69" s="9" t="str">
        <f t="shared" si="23"/>
        <v/>
      </c>
      <c r="W69" s="9" t="str">
        <f t="shared" si="24"/>
        <v/>
      </c>
      <c r="AC69" s="9" t="str">
        <f t="shared" si="25"/>
        <v/>
      </c>
      <c r="AG69" s="3" t="str">
        <f t="shared" si="21"/>
        <v/>
      </c>
      <c r="AH69" s="3" t="str">
        <f t="shared" ref="AH69:AH100" si="26">IF(AG69="","",B$1-AG69)</f>
        <v/>
      </c>
      <c r="AI69" s="3" t="str">
        <f t="shared" si="15"/>
        <v/>
      </c>
      <c r="AJ69" s="5" t="str">
        <f t="shared" si="16"/>
        <v/>
      </c>
      <c r="AL69" s="4" t="str">
        <f t="shared" si="17"/>
        <v/>
      </c>
      <c r="AN69" s="3" t="str">
        <f t="shared" si="18"/>
        <v/>
      </c>
      <c r="AO69" s="3" t="str">
        <f t="shared" si="20"/>
        <v/>
      </c>
      <c r="AP69" s="10"/>
      <c r="AQ69" s="11" t="str">
        <f>IF(AP69="","",IF(AP69="oui",parametre!N$2,0))</f>
        <v/>
      </c>
      <c r="AS69" s="9" t="str">
        <f>IF(AR69="","",IF(AR69="non",0,IF(AR69="oui",IF(AI69="veteran",parametre!N$3,IF(AI69="senior",parametre!N$3,parametre!P$3)))))</f>
        <v/>
      </c>
      <c r="AU69" s="9" t="str">
        <f>IF(AT69="","",IF(AT69="oui",parametre!N$4,0))</f>
        <v/>
      </c>
      <c r="AW69" s="9" t="str">
        <f>IF(AV69="","",IF(AV69="oui",parametre!N89,0))</f>
        <v/>
      </c>
      <c r="AY69" s="9" t="str">
        <f t="shared" si="19"/>
        <v/>
      </c>
      <c r="BA69" s="9" t="str">
        <f>IF(AO69="","",IF(AO69="v",parametre!U$25,IF(AO69="b",parametre!U$26,IF(AO69="tv",parametre!U$2,IF(AO69="ts",parametre!U$3,IF(AO69="tj",parametre!U$4,IF(AO69="tc",parametre!U$5,IF(AO69="tm",parametre!U$6,IF(AO69="tb",parametre!U$7,IF(AO69="tp",parametre!U$8,IF(AO69="plv",parametre!U$9,IF(AO69="pev",parametre!U$10,IF(AO69="pls",parametre!U$11,IF(AO69="pes",parametre!U$12,IF(AO69="pej",parametre!U$13,IF(AO69="pec",parametre!U$14,IF(AO69="pem",parametre!U$15,IF(AO69="peb",parametre!U$16,IF(AO69="pep",parametre!U$17,IF(AO69="ev",parametre!U$18,IF(AO69="es",parametre!U$19,IF(AO69="ej",parametre!U$20,IF(AO69="ec",parametre!U$21,IF(AO69="em",parametre!U$22,IF(AO69="eb",parametre!U$23,IF(AO69="ep",parametre!U$24,0))))))))))))))))))))))))))</f>
        <v/>
      </c>
      <c r="BB69" s="9" t="str">
        <f>IF(AO69="","",IF(AO69="v",parametre!V$25,IF(AO69="b",parametre!V$26,IF(AO69="tv",parametre!V$2,IF(AO69="ts",parametre!V$3,IF(AO69="tj",parametre!V$4,IF(AO69="tc",parametre!V$5,IF(AO69="tm",parametre!V$6,IF(AO69="tb",parametre!V$7,IF(AO69="tp",parametre!V$8,IF(AO69="plv",parametre!V$9,IF(AO69="pev",parametre!V$10,IF(AO69="pls",parametre!V$11,IF(AO69="pes",parametre!V$12,IF(AO69="pej",parametre!V$13,IF(AO69="pec",parametre!V$14,IF(AO69="pem",parametre!V$15,IF(AO69="peb",parametre!V$16,IF(AO69="pep",parametre!V$17,IF(AO69="ev",parametre!V$18,IF(AO69="es",parametre!V$19,IF(AO69="ej",parametre!V$20,IF(AO69="ec",parametre!V$21,IF(AO69="em",parametre!V$22,IF(AO69="eb",parametre!V$23,IF(AO69="ep",parametre!V$24,0))))))))))))))))))))))))))</f>
        <v/>
      </c>
      <c r="BC69" s="9" t="str">
        <f>IF(AO69="","",IF(AO69="v",parametre!W$25,IF(AO69="b",parametre!W$26,IF(AO69="tv",parametre!W$2,IF(AO69="ts",parametre!W$3,IF(AO69="tj",parametre!W$4,IF(AO69="tc",parametre!W$5,IF(AO69="tm",parametre!W$6,IF(AO69="tb",parametre!W$7,IF(AO69="tp",parametre!W$8,IF(AO69="plv",parametre!W$9,IF(AO69="pev",parametre!W$10,IF(AO69="pls",parametre!W$11,IF(AO69="pes",parametre!W$12,IF(AO69="pej",parametre!W$13,IF(AO69="pec",parametre!W$14,IF(AO69="pem",parametre!W$15,IF(AO69="peb",parametre!W$16,IF(AO69="pep",parametre!W$17,IF(AO69="ev",parametre!W$18,IF(AO69="es",parametre!W$19,IF(AO69="ej",parametre!W$20,IF(AO69="ec",parametre!W$21,IF(AO69="em",parametre!W$22,IF(AO69="eb",parametre!W$23,IF(AO69="ep",parametre!W$24,0))))))))))))))))))))))))))</f>
        <v/>
      </c>
      <c r="BD69" s="51" t="str">
        <f t="shared" si="22"/>
        <v/>
      </c>
    </row>
    <row r="70" spans="1:56" ht="18.75" x14ac:dyDescent="0.25">
      <c r="A70" s="54" t="str">
        <f t="shared" ref="A70:A71" si="27">CONCATENATE(UPPER(D70)," ",PROPER(E70))</f>
        <v xml:space="preserve"> </v>
      </c>
      <c r="Q70" s="9" t="str">
        <f t="shared" si="23"/>
        <v/>
      </c>
      <c r="W70" s="9" t="str">
        <f t="shared" si="24"/>
        <v/>
      </c>
      <c r="AC70" s="9" t="str">
        <f t="shared" si="25"/>
        <v/>
      </c>
      <c r="AG70" s="3" t="str">
        <f t="shared" si="21"/>
        <v/>
      </c>
      <c r="AH70" s="3" t="str">
        <f t="shared" si="26"/>
        <v/>
      </c>
      <c r="AI70" s="3" t="str">
        <f t="shared" si="15"/>
        <v/>
      </c>
      <c r="AJ70" s="5" t="str">
        <f t="shared" si="16"/>
        <v/>
      </c>
      <c r="AL70" s="4" t="str">
        <f t="shared" si="17"/>
        <v/>
      </c>
      <c r="AN70" s="3" t="str">
        <f t="shared" si="18"/>
        <v/>
      </c>
      <c r="AO70" s="3" t="str">
        <f t="shared" si="20"/>
        <v/>
      </c>
      <c r="AP70" s="10"/>
      <c r="AQ70" s="11" t="str">
        <f>IF(AP70="","",IF(AP70="oui",parametre!N$2,0))</f>
        <v/>
      </c>
      <c r="AS70" s="9" t="str">
        <f>IF(AR70="","",IF(AR70="non",0,IF(AR70="oui",IF(AI70="veteran",parametre!N$3,IF(AI70="senior",parametre!N$3,parametre!P$3)))))</f>
        <v/>
      </c>
      <c r="AU70" s="9" t="str">
        <f>IF(AT70="","",IF(AT70="oui",parametre!N$4,0))</f>
        <v/>
      </c>
      <c r="AW70" s="9" t="str">
        <f>IF(AV70="","",IF(AV70="oui",parametre!N90,0))</f>
        <v/>
      </c>
      <c r="AY70" s="9" t="str">
        <f t="shared" si="19"/>
        <v/>
      </c>
      <c r="BA70" s="9" t="str">
        <f>IF(AO70="","",IF(AO70="v",parametre!U$25,IF(AO70="b",parametre!U$26,IF(AO70="tv",parametre!U$2,IF(AO70="ts",parametre!U$3,IF(AO70="tj",parametre!U$4,IF(AO70="tc",parametre!U$5,IF(AO70="tm",parametre!U$6,IF(AO70="tb",parametre!U$7,IF(AO70="tp",parametre!U$8,IF(AO70="plv",parametre!U$9,IF(AO70="pev",parametre!U$10,IF(AO70="pls",parametre!U$11,IF(AO70="pes",parametre!U$12,IF(AO70="pej",parametre!U$13,IF(AO70="pec",parametre!U$14,IF(AO70="pem",parametre!U$15,IF(AO70="peb",parametre!U$16,IF(AO70="pep",parametre!U$17,IF(AO70="ev",parametre!U$18,IF(AO70="es",parametre!U$19,IF(AO70="ej",parametre!U$20,IF(AO70="ec",parametre!U$21,IF(AO70="em",parametre!U$22,IF(AO70="eb",parametre!U$23,IF(AO70="ep",parametre!U$24,0))))))))))))))))))))))))))</f>
        <v/>
      </c>
      <c r="BB70" s="9" t="str">
        <f>IF(AO70="","",IF(AO70="v",parametre!V$25,IF(AO70="b",parametre!V$26,IF(AO70="tv",parametre!V$2,IF(AO70="ts",parametre!V$3,IF(AO70="tj",parametre!V$4,IF(AO70="tc",parametre!V$5,IF(AO70="tm",parametre!V$6,IF(AO70="tb",parametre!V$7,IF(AO70="tp",parametre!V$8,IF(AO70="plv",parametre!V$9,IF(AO70="pev",parametre!V$10,IF(AO70="pls",parametre!V$11,IF(AO70="pes",parametre!V$12,IF(AO70="pej",parametre!V$13,IF(AO70="pec",parametre!V$14,IF(AO70="pem",parametre!V$15,IF(AO70="peb",parametre!V$16,IF(AO70="pep",parametre!V$17,IF(AO70="ev",parametre!V$18,IF(AO70="es",parametre!V$19,IF(AO70="ej",parametre!V$20,IF(AO70="ec",parametre!V$21,IF(AO70="em",parametre!V$22,IF(AO70="eb",parametre!V$23,IF(AO70="ep",parametre!V$24,0))))))))))))))))))))))))))</f>
        <v/>
      </c>
      <c r="BC70" s="9" t="str">
        <f>IF(AO70="","",IF(AO70="v",parametre!W$25,IF(AO70="b",parametre!W$26,IF(AO70="tv",parametre!W$2,IF(AO70="ts",parametre!W$3,IF(AO70="tj",parametre!W$4,IF(AO70="tc",parametre!W$5,IF(AO70="tm",parametre!W$6,IF(AO70="tb",parametre!W$7,IF(AO70="tp",parametre!W$8,IF(AO70="plv",parametre!W$9,IF(AO70="pev",parametre!W$10,IF(AO70="pls",parametre!W$11,IF(AO70="pes",parametre!W$12,IF(AO70="pej",parametre!W$13,IF(AO70="pec",parametre!W$14,IF(AO70="pem",parametre!W$15,IF(AO70="peb",parametre!W$16,IF(AO70="pep",parametre!W$17,IF(AO70="ev",parametre!W$18,IF(AO70="es",parametre!W$19,IF(AO70="ej",parametre!W$20,IF(AO70="ec",parametre!W$21,IF(AO70="em",parametre!W$22,IF(AO70="eb",parametre!W$23,IF(AO70="ep",parametre!W$24,0))))))))))))))))))))))))))</f>
        <v/>
      </c>
      <c r="BD70" s="51" t="str">
        <f t="shared" si="22"/>
        <v/>
      </c>
    </row>
    <row r="71" spans="1:56" ht="18.75" x14ac:dyDescent="0.25">
      <c r="A71" s="54" t="str">
        <f t="shared" si="27"/>
        <v xml:space="preserve"> </v>
      </c>
      <c r="Q71" s="9" t="str">
        <f t="shared" si="23"/>
        <v/>
      </c>
      <c r="W71" s="9" t="str">
        <f t="shared" si="24"/>
        <v/>
      </c>
      <c r="AC71" s="9" t="str">
        <f t="shared" si="25"/>
        <v/>
      </c>
      <c r="AG71" s="3" t="str">
        <f t="shared" si="21"/>
        <v/>
      </c>
      <c r="AH71" s="3" t="str">
        <f t="shared" si="26"/>
        <v/>
      </c>
      <c r="AI71" s="3" t="str">
        <f t="shared" si="15"/>
        <v/>
      </c>
      <c r="AJ71" s="5" t="str">
        <f t="shared" si="16"/>
        <v/>
      </c>
      <c r="AL71" s="4" t="str">
        <f t="shared" si="17"/>
        <v/>
      </c>
      <c r="AN71" s="3" t="str">
        <f t="shared" si="18"/>
        <v/>
      </c>
      <c r="AO71" s="3" t="str">
        <f t="shared" si="20"/>
        <v/>
      </c>
      <c r="AP71" s="10"/>
      <c r="AQ71" s="11" t="str">
        <f>IF(AP71="","",IF(AP71="oui",parametre!N$2,0))</f>
        <v/>
      </c>
      <c r="AS71" s="9" t="str">
        <f>IF(AR71="","",IF(AR71="non",0,IF(AR71="oui",IF(AI71="veteran",parametre!N$3,IF(AI71="senior",parametre!N$3,parametre!P$3)))))</f>
        <v/>
      </c>
      <c r="AU71" s="9" t="str">
        <f>IF(AT71="","",IF(AT71="oui",parametre!N$4,0))</f>
        <v/>
      </c>
      <c r="AW71" s="9" t="str">
        <f>IF(AV71="","",IF(AV71="oui",parametre!N91,0))</f>
        <v/>
      </c>
      <c r="AY71" s="9" t="str">
        <f t="shared" si="19"/>
        <v/>
      </c>
      <c r="BA71" s="9" t="str">
        <f>IF(AO71="","",IF(AO71="v",parametre!U$25,IF(AO71="b",parametre!U$26,IF(AO71="tv",parametre!U$2,IF(AO71="ts",parametre!U$3,IF(AO71="tj",parametre!U$4,IF(AO71="tc",parametre!U$5,IF(AO71="tm",parametre!U$6,IF(AO71="tb",parametre!U$7,IF(AO71="tp",parametre!U$8,IF(AO71="plv",parametre!U$9,IF(AO71="pev",parametre!U$10,IF(AO71="pls",parametre!U$11,IF(AO71="pes",parametre!U$12,IF(AO71="pej",parametre!U$13,IF(AO71="pec",parametre!U$14,IF(AO71="pem",parametre!U$15,IF(AO71="peb",parametre!U$16,IF(AO71="pep",parametre!U$17,IF(AO71="ev",parametre!U$18,IF(AO71="es",parametre!U$19,IF(AO71="ej",parametre!U$20,IF(AO71="ec",parametre!U$21,IF(AO71="em",parametre!U$22,IF(AO71="eb",parametre!U$23,IF(AO71="ep",parametre!U$24,0))))))))))))))))))))))))))</f>
        <v/>
      </c>
      <c r="BB71" s="9" t="str">
        <f>IF(AO71="","",IF(AO71="v",parametre!V$25,IF(AO71="b",parametre!V$26,IF(AO71="tv",parametre!V$2,IF(AO71="ts",parametre!V$3,IF(AO71="tj",parametre!V$4,IF(AO71="tc",parametre!V$5,IF(AO71="tm",parametre!V$6,IF(AO71="tb",parametre!V$7,IF(AO71="tp",parametre!V$8,IF(AO71="plv",parametre!V$9,IF(AO71="pev",parametre!V$10,IF(AO71="pls",parametre!V$11,IF(AO71="pes",parametre!V$12,IF(AO71="pej",parametre!V$13,IF(AO71="pec",parametre!V$14,IF(AO71="pem",parametre!V$15,IF(AO71="peb",parametre!V$16,IF(AO71="pep",parametre!V$17,IF(AO71="ev",parametre!V$18,IF(AO71="es",parametre!V$19,IF(AO71="ej",parametre!V$20,IF(AO71="ec",parametre!V$21,IF(AO71="em",parametre!V$22,IF(AO71="eb",parametre!V$23,IF(AO71="ep",parametre!V$24,0))))))))))))))))))))))))))</f>
        <v/>
      </c>
      <c r="BC71" s="9" t="str">
        <f>IF(AO71="","",IF(AO71="v",parametre!W$25,IF(AO71="b",parametre!W$26,IF(AO71="tv",parametre!W$2,IF(AO71="ts",parametre!W$3,IF(AO71="tj",parametre!W$4,IF(AO71="tc",parametre!W$5,IF(AO71="tm",parametre!W$6,IF(AO71="tb",parametre!W$7,IF(AO71="tp",parametre!W$8,IF(AO71="plv",parametre!W$9,IF(AO71="pev",parametre!W$10,IF(AO71="pls",parametre!W$11,IF(AO71="pes",parametre!W$12,IF(AO71="pej",parametre!W$13,IF(AO71="pec",parametre!W$14,IF(AO71="pem",parametre!W$15,IF(AO71="peb",parametre!W$16,IF(AO71="pep",parametre!W$17,IF(AO71="ev",parametre!W$18,IF(AO71="es",parametre!W$19,IF(AO71="ej",parametre!W$20,IF(AO71="ec",parametre!W$21,IF(AO71="em",parametre!W$22,IF(AO71="eb",parametre!W$23,IF(AO71="ep",parametre!W$24,0))))))))))))))))))))))))))</f>
        <v/>
      </c>
      <c r="BD71" s="51" t="str">
        <f t="shared" si="22"/>
        <v/>
      </c>
    </row>
    <row r="72" spans="1:56" x14ac:dyDescent="0.25">
      <c r="B72" s="1" t="s">
        <v>123</v>
      </c>
      <c r="C72" s="1" t="s">
        <v>123</v>
      </c>
      <c r="D72" s="1" t="s">
        <v>122</v>
      </c>
      <c r="E72" s="1" t="s">
        <v>123</v>
      </c>
      <c r="F72" s="1" t="s">
        <v>123</v>
      </c>
      <c r="G72" s="1" t="s">
        <v>123</v>
      </c>
      <c r="H72" s="1" t="s">
        <v>123</v>
      </c>
      <c r="I72" s="1" t="s">
        <v>123</v>
      </c>
      <c r="J72" s="2" t="s">
        <v>123</v>
      </c>
      <c r="K72" s="1" t="s">
        <v>123</v>
      </c>
      <c r="L72" s="1" t="s">
        <v>123</v>
      </c>
      <c r="M72" s="1" t="s">
        <v>123</v>
      </c>
      <c r="N72" s="1" t="s">
        <v>123</v>
      </c>
      <c r="O72" s="40" t="s">
        <v>123</v>
      </c>
      <c r="P72" s="40" t="s">
        <v>123</v>
      </c>
      <c r="R72" s="40" t="s">
        <v>123</v>
      </c>
      <c r="S72" s="40" t="s">
        <v>123</v>
      </c>
      <c r="T72" s="40" t="s">
        <v>123</v>
      </c>
      <c r="U72" s="40" t="s">
        <v>123</v>
      </c>
      <c r="V72" s="40" t="s">
        <v>123</v>
      </c>
      <c r="X72" s="40" t="s">
        <v>123</v>
      </c>
      <c r="Y72" s="40" t="s">
        <v>123</v>
      </c>
      <c r="Z72" s="40" t="s">
        <v>123</v>
      </c>
      <c r="AA72" s="40" t="s">
        <v>123</v>
      </c>
      <c r="AB72" s="40" t="s">
        <v>123</v>
      </c>
      <c r="AD72" s="50" t="s">
        <v>123</v>
      </c>
      <c r="AE72" s="50" t="s">
        <v>123</v>
      </c>
      <c r="AF72" s="50" t="s">
        <v>123</v>
      </c>
      <c r="AK72" s="2" t="s">
        <v>123</v>
      </c>
      <c r="AM72" s="2" t="s">
        <v>123</v>
      </c>
      <c r="AP72" s="1" t="s">
        <v>19</v>
      </c>
      <c r="AR72" s="1" t="s">
        <v>19</v>
      </c>
      <c r="AT72" s="1" t="s">
        <v>19</v>
      </c>
      <c r="AV72" s="1" t="s">
        <v>19</v>
      </c>
      <c r="AX72" s="1" t="s">
        <v>124</v>
      </c>
      <c r="AZ72" s="1" t="s">
        <v>123</v>
      </c>
    </row>
  </sheetData>
  <mergeCells count="13">
    <mergeCell ref="AX4:AZ4"/>
    <mergeCell ref="C1:M1"/>
    <mergeCell ref="AP4:AQ4"/>
    <mergeCell ref="AR4:AS4"/>
    <mergeCell ref="AT4:AU4"/>
    <mergeCell ref="AV4:AW4"/>
    <mergeCell ref="AP3:AZ3"/>
    <mergeCell ref="BA3:BD3"/>
    <mergeCell ref="O3:T3"/>
    <mergeCell ref="U3:Z3"/>
    <mergeCell ref="AA3:AF3"/>
    <mergeCell ref="C3:N3"/>
    <mergeCell ref="AG3:AO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parametre</vt:lpstr>
      <vt:lpstr>Accueil</vt:lpstr>
      <vt:lpstr>BDD_licencies</vt:lpstr>
      <vt:lpstr>licence</vt:lpstr>
      <vt:lpstr>Promotionnelle</vt:lpstr>
      <vt:lpstr>reponse</vt:lpstr>
      <vt:lpstr>sexe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2019-01-16T08:07:57Z</dcterms:created>
  <dcterms:modified xsi:type="dcterms:W3CDTF">2019-01-17T09:54:56Z</dcterms:modified>
</cp:coreProperties>
</file>