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1310" activeTab="2"/>
  </bookViews>
  <sheets>
    <sheet name="REPARTITION" sheetId="1" r:id="rId1"/>
    <sheet name="REPARTnov-mai2017" sheetId="5" r:id="rId2"/>
    <sheet name="Liste 2 eme repartition" sheetId="6" r:id="rId3"/>
    <sheet name="LISTE" sheetId="2" r:id="rId4"/>
    <sheet name="Feuil1" sheetId="4" r:id="rId5"/>
  </sheets>
  <functionGroups builtInGroupCount="18"/>
  <definedNames>
    <definedName name="_xlnm._FilterDatabase" localSheetId="0" hidden="1">REPARTITION!#REF!</definedName>
    <definedName name="_xlnm._FilterDatabase" localSheetId="1" hidden="1">'REPARTnov-mai2017'!#REF!</definedName>
    <definedName name="Fériés">LISTE!$F$2:$F$27</definedName>
    <definedName name="_xlnm.Print_Titles" localSheetId="0">REPARTITION!$1:$1</definedName>
    <definedName name="_xlnm.Print_Titles" localSheetId="1">'REPARTnov-mai2017'!$1:$1</definedName>
    <definedName name="ListeA">OFFSET(LISTE!$A$1,,,COUNTA(LISTE!$A:$A))</definedName>
    <definedName name="_xlnm.Print_Area" localSheetId="0">REPARTITION!$A$1:$G$237</definedName>
    <definedName name="_xlnm.Print_Area" localSheetId="1">'REPARTnov-mai2017'!$A$1:$G$237</definedName>
  </definedNames>
  <calcPr calcId="162913"/>
</workbook>
</file>

<file path=xl/calcChain.xml><?xml version="1.0" encoding="utf-8"?>
<calcChain xmlns="http://schemas.openxmlformats.org/spreadsheetml/2006/main">
  <c r="F1" i="2" l="1"/>
  <c r="F6" i="2" s="1"/>
  <c r="F27" i="2" l="1"/>
  <c r="F26" i="2"/>
  <c r="F25" i="2"/>
  <c r="F24" i="2"/>
  <c r="F23" i="2"/>
  <c r="F19" i="2"/>
  <c r="F18" i="2"/>
  <c r="F15" i="2"/>
  <c r="F14" i="2"/>
  <c r="F13" i="2"/>
  <c r="F12" i="2"/>
  <c r="F11" i="2"/>
  <c r="F10" i="2"/>
  <c r="F5" i="2"/>
  <c r="F16" i="2"/>
  <c r="F3" i="2"/>
  <c r="F22" i="2" l="1"/>
  <c r="F21" i="2"/>
  <c r="F20" i="2"/>
  <c r="F17" i="2"/>
  <c r="F9" i="2"/>
  <c r="F8" i="2"/>
  <c r="F7" i="2"/>
  <c r="F4" i="2"/>
  <c r="F2" i="2"/>
</calcChain>
</file>

<file path=xl/sharedStrings.xml><?xml version="1.0" encoding="utf-8"?>
<sst xmlns="http://schemas.openxmlformats.org/spreadsheetml/2006/main" count="2028" uniqueCount="306">
  <si>
    <t>GRASSART</t>
  </si>
  <si>
    <t>BOGDAN</t>
  </si>
  <si>
    <t>LAPLACE</t>
  </si>
  <si>
    <t>COQUET</t>
  </si>
  <si>
    <t>CARON</t>
  </si>
  <si>
    <t>BARDOUX</t>
  </si>
  <si>
    <t>HANNEQUART</t>
  </si>
  <si>
    <t>CARION</t>
  </si>
  <si>
    <t>FOURNIER</t>
  </si>
  <si>
    <t>GRESELLE</t>
  </si>
  <si>
    <t>LANNIAUX</t>
  </si>
  <si>
    <t>DEACONU</t>
  </si>
  <si>
    <t>FOULON</t>
  </si>
  <si>
    <t>PETIT</t>
  </si>
  <si>
    <t>CECCHIN</t>
  </si>
  <si>
    <t>CONTRAFATTO</t>
  </si>
  <si>
    <t>LENGAGNE</t>
  </si>
  <si>
    <t>NDJIKI-NYA</t>
  </si>
  <si>
    <t>ESCOUFLAIRE</t>
  </si>
  <si>
    <t>KARKOUTLY CARIM</t>
  </si>
  <si>
    <t>VENDREDI</t>
  </si>
  <si>
    <t>SAMEDI</t>
  </si>
  <si>
    <t>MACALUSO</t>
  </si>
  <si>
    <t>DIMANCHE</t>
  </si>
  <si>
    <t>MORIAU</t>
  </si>
  <si>
    <t>LUNDI</t>
  </si>
  <si>
    <t>MARDI</t>
  </si>
  <si>
    <t>MERCREDI</t>
  </si>
  <si>
    <t>LOPEZ</t>
  </si>
  <si>
    <t>JEUDI</t>
  </si>
  <si>
    <t>LERBUT</t>
  </si>
  <si>
    <t>REMIENS</t>
  </si>
  <si>
    <t>TEBBACHE</t>
  </si>
  <si>
    <t>LE RUBENS</t>
  </si>
  <si>
    <t>HERMANS</t>
  </si>
  <si>
    <t>ALLARD</t>
  </si>
  <si>
    <t>FOUQUET FRANCOIS</t>
  </si>
  <si>
    <t>BASTIN</t>
  </si>
  <si>
    <t>DESBROSSES</t>
  </si>
  <si>
    <t>MOREAU-LAFFINEUR</t>
  </si>
  <si>
    <t>LESTAEVEL</t>
  </si>
  <si>
    <t>LEMAITRE MICHEL</t>
  </si>
  <si>
    <t>LECLERCQ GUY</t>
  </si>
  <si>
    <t>FLAMENT-THERIER</t>
  </si>
  <si>
    <t>DOLET</t>
  </si>
  <si>
    <t>BACQUET</t>
  </si>
  <si>
    <t>BENKIRANE</t>
  </si>
  <si>
    <t>DECHERF</t>
  </si>
  <si>
    <t>BOUTOUTAOU</t>
  </si>
  <si>
    <t>CATHERINE</t>
  </si>
  <si>
    <t>CMGL 
AV 30 
CH Sambre-Avesnois 
Fixe</t>
  </si>
  <si>
    <t>LEFEBVRE ANITA</t>
  </si>
  <si>
    <t>LEFEBVRE XAVIER</t>
  </si>
  <si>
    <t>GRASSART HALGRAIN</t>
  </si>
  <si>
    <t>MARIE-HARBONNIER</t>
  </si>
  <si>
    <t>LEMAITRE JEAN-FRANCOIS</t>
  </si>
  <si>
    <t>GAY</t>
  </si>
  <si>
    <t>GADENNE</t>
  </si>
  <si>
    <t>WIDIEZ</t>
  </si>
  <si>
    <t>WEIDICH</t>
  </si>
  <si>
    <t>BOUVELLE</t>
  </si>
  <si>
    <t>GELEE</t>
  </si>
  <si>
    <t>GROS</t>
  </si>
  <si>
    <t>LECLERCQ ERIC</t>
  </si>
  <si>
    <t>GEORGE</t>
  </si>
  <si>
    <t>GADRON</t>
  </si>
  <si>
    <t>FOUQUET MICHEL</t>
  </si>
  <si>
    <t>FORTRIE</t>
  </si>
  <si>
    <t>DUSSART</t>
  </si>
  <si>
    <t>DUBOIS</t>
  </si>
  <si>
    <t>DRUART</t>
  </si>
  <si>
    <t>DEGARDIN</t>
  </si>
  <si>
    <t>DEMONT</t>
  </si>
  <si>
    <t>CZTERNASTY</t>
  </si>
  <si>
    <t>ANTONY</t>
  </si>
  <si>
    <t>ANDREONI</t>
  </si>
  <si>
    <t>WOJCIK</t>
  </si>
  <si>
    <t>VILETTE</t>
  </si>
  <si>
    <t>VALLEZ</t>
  </si>
  <si>
    <t>THIRY</t>
  </si>
  <si>
    <t>SOULIE</t>
  </si>
  <si>
    <t>SEOUDI</t>
  </si>
  <si>
    <t>SEMSAR</t>
  </si>
  <si>
    <t>PEZE</t>
  </si>
  <si>
    <t>LORIAUX</t>
  </si>
  <si>
    <t>KIHANI</t>
  </si>
  <si>
    <t>KARKOUTLY WALID</t>
  </si>
  <si>
    <t>DOR</t>
  </si>
  <si>
    <t>OLEKSA</t>
  </si>
  <si>
    <t>DORCHIES</t>
  </si>
  <si>
    <t>DELAUNET</t>
  </si>
  <si>
    <t>Planning en cours</t>
  </si>
  <si>
    <t>date début</t>
  </si>
  <si>
    <t>date fin</t>
  </si>
  <si>
    <t>J. ouvrés</t>
  </si>
  <si>
    <t>J. non ouvrés</t>
  </si>
  <si>
    <t>Références mise à jour</t>
  </si>
  <si>
    <t>date réf. init.</t>
  </si>
  <si>
    <t>date réf. maj</t>
  </si>
  <si>
    <t>S18</t>
  </si>
  <si>
    <t>S19</t>
  </si>
  <si>
    <t>Résumé du programme</t>
  </si>
  <si>
    <t>Réinitialisation périodique</t>
  </si>
  <si>
    <t>Mise à jour liste</t>
  </si>
  <si>
    <t>bouton —›</t>
  </si>
  <si>
    <t>Réinitialiser…</t>
  </si>
  <si>
    <t>Mettre à jour…</t>
  </si>
  <si>
    <t>Sub —›</t>
  </si>
  <si>
    <t>RéinitCal</t>
  </si>
  <si>
    <t>MajListe</t>
  </si>
  <si>
    <t>Préparation constitution nouveau calendrier de répartition</t>
  </si>
  <si>
    <t>définit nom pour copie Répartition en cours avant effacement</t>
  </si>
  <si>
    <t>—›</t>
  </si>
  <si>
    <t>UserForm3</t>
  </si>
  <si>
    <t>Choix des dates début et fin</t>
  </si>
  <si>
    <t>lance choix des dates début et fin nouveau planning</t>
  </si>
  <si>
    <t>variation possible de -30 j./lendemain fin précédent</t>
  </si>
  <si>
    <t>variation possible de ±30 j./date début +6 mois</t>
  </si>
  <si>
    <t>annulation interrompt la Réinitialisation</t>
  </si>
  <si>
    <t>récupération des dates et fermeture UserForm</t>
  </si>
  <si>
    <t>définition date référence de l'initialisation (veille début choisi)</t>
  </si>
  <si>
    <t>message demande de confirmation du lancement de l'opération</t>
  </si>
  <si>
    <t>(peut encore être interrompue)… si confirmée…</t>
  </si>
  <si>
    <t>Mise à jour des références d'initialisation</t>
  </si>
  <si>
    <t>RéfInit</t>
  </si>
  <si>
    <t>lancée avec date référence définie</t>
  </si>
  <si>
    <t>Recherche dans planning antérieur en partant de la fin</t>
  </si>
  <si>
    <t>à partir de la date de référence : les dernier noms portés</t>
  </si>
  <si>
    <t>respectivement pour les jours ouvrés ordinaires</t>
  </si>
  <si>
    <t>et les autres (fériés et assimilés, samedis, dimanches)</t>
  </si>
  <si>
    <t>Eléments mémorisés en Liste!L2:L4</t>
  </si>
  <si>
    <t>Inhibition de la mise à jour de l'affichage</t>
  </si>
  <si>
    <t>Copie (et renommage de la copie) de la feuille Répartition</t>
  </si>
  <si>
    <t>et suppression des boutons sur cette copie</t>
  </si>
  <si>
    <t>EffacerCalendrier</t>
  </si>
  <si>
    <t>Efface la plage A2:W360</t>
  </si>
  <si>
    <t>Mémorisation des dates début et fin nouveau planning en Liste!J2:J3</t>
  </si>
  <si>
    <t>Inscription nouveau calendrier</t>
  </si>
  <si>
    <t>ListerCalendrier</t>
  </si>
  <si>
    <t>Définit un tableau pour préparer le nouveau calendrier (3 col.)</t>
  </si>
  <si>
    <t>Reprend les dates début et fin en Liste!J2:J3</t>
  </si>
  <si>
    <t>Initie une boucle sur ces dates (de début à fin)</t>
  </si>
  <si>
    <t>pour chaque jour :</t>
  </si>
  <si>
    <t>détermine d'abord le nombre de lignes à occuper</t>
  </si>
  <si>
    <t>Function —›</t>
  </si>
  <si>
    <t>JoJno</t>
  </si>
  <si>
    <t>arg.: jour traité</t>
  </si>
  <si>
    <t>renvoie le nb de lignes selon jour</t>
  </si>
  <si>
    <t>utilise</t>
  </si>
  <si>
    <t>EstFE</t>
  </si>
  <si>
    <t>pour détecter les Fériés</t>
  </si>
  <si>
    <t>détermine le jour de la semaine</t>
  </si>
  <si>
    <t>le numéro de semaine s'il s'agit d'un lundi</t>
  </si>
  <si>
    <t>NSem</t>
  </si>
  <si>
    <t>renvoie numéro sous forme : S suivi de 2 chiffres</t>
  </si>
  <si>
    <t>sert les 3 colonnes du tableau sur le nb de lignes indiquées</t>
  </si>
  <si>
    <t>n° de sem. éventuel (une seule ligne sur le lundi)</t>
  </si>
  <si>
    <t>jour de la semaine (texte majuscules), et date</t>
  </si>
  <si>
    <t>Ajuste le tableau une fois achevé à son contenu</t>
  </si>
  <si>
    <t>Affecte le tableau sur une plage A2:C nb de lignes atteint</t>
  </si>
  <si>
    <t>Epuration de la liste (préalable au remplissage du planning)</t>
  </si>
  <si>
    <t>EpurerListe</t>
  </si>
  <si>
    <t>Parcourt la liste du début à la fin (boucle)</t>
  </si>
  <si>
    <t>repère les annotations "Entré" ou "Sorti"</t>
  </si>
  <si>
    <t>si "Entré" antérieur à date début : efface nom et mentions</t>
  </si>
  <si>
    <t>si "Sorti" antérieur à date début : efface mentions</t>
  </si>
  <si>
    <t>retrie la liste</t>
  </si>
  <si>
    <t>Remplissage du nouveau planning</t>
  </si>
  <si>
    <t>RemplirCalendrier</t>
  </si>
  <si>
    <t>(arg. optionnel=0 par défaut)</t>
  </si>
  <si>
    <t>(arg. utilisé =1 si lancé lors mise à jour liste)</t>
  </si>
  <si>
    <t>Récupère date référence d'initialisation ou mise à jour</t>
  </si>
  <si>
    <t>DateRéfList</t>
  </si>
  <si>
    <t>arg.: 0 (pas mise à jour)</t>
  </si>
  <si>
    <t>Renvoie date référence en Liste!L2</t>
  </si>
  <si>
    <t>Détermine début et fin calendrier précédemment établi</t>
  </si>
  <si>
    <t>Récupère la colonne C (dates) dans une variable</t>
  </si>
  <si>
    <t>Définit à partir de quel nom affecter aux jours ordinaires</t>
  </si>
  <si>
    <t>LgnListJO</t>
  </si>
  <si>
    <t>Recherche à partir nom en réf. Liste!L3</t>
  </si>
  <si>
    <t>ligne de la liste par laquelle débutera</t>
  </si>
  <si>
    <t>remplissage jours ordi. et renvoie ce numéro</t>
  </si>
  <si>
    <t>Même chose pour les autres jours (FE, Sa, Di)</t>
  </si>
  <si>
    <t>LgnListJNO</t>
  </si>
  <si>
    <t>Recherche à partir nom en réf. Liste!L4</t>
  </si>
  <si>
    <t>remplissage autres jours et renvoie ce numéro</t>
  </si>
  <si>
    <t>Définit le numéro de ligne de fin de la liste</t>
  </si>
  <si>
    <t>(pour pouvoir passer du début à la fin ou l'inverse…)</t>
  </si>
  <si>
    <t>Dimensionne un tableau sur la longueur du calendrier</t>
  </si>
  <si>
    <t>pour recueillir la répartition</t>
  </si>
  <si>
    <t>Engage alors une boucle sur les dates du calendrier</t>
  </si>
  <si>
    <t>(utilise le tableau des dates extrait)</t>
  </si>
  <si>
    <t>teste le nb de lignes occupée par la date</t>
  </si>
  <si>
    <t>arg.: date</t>
  </si>
  <si>
    <t>Renvoie le nb de lignes selon date</t>
  </si>
  <si>
    <t>cas jours ordinaires : on vérifie ligne précéd. recherchée</t>
  </si>
  <si>
    <t>CorrecLgnJO</t>
  </si>
  <si>
    <t>arg.: ligne liste, date</t>
  </si>
  <si>
    <t>Vérifie présence effective (mentions "Entré"</t>
  </si>
  <si>
    <t>s'il y a lieu et renvoie la ligne vérifiée</t>
  </si>
  <si>
    <t>ou "Sorti" selon date…) et décrémente ligne</t>
  </si>
  <si>
    <t>sert la ligne du tableau en prélevant le nom dans la liste</t>
  </si>
  <si>
    <t>cas autres jours : on vérifie pareillement ligne</t>
  </si>
  <si>
    <t>CorrecLgnJNO</t>
  </si>
  <si>
    <t>Même type de vérification, incrémente ligne</t>
  </si>
  <si>
    <t>Affectation du tableau de répartition en colonne D…</t>
  </si>
  <si>
    <t>Active la feuille Répartition (qui n'était plus la feuille active…)</t>
  </si>
  <si>
    <t>Effacement du calendrier (désormais antérieur) sur Répartition</t>
  </si>
  <si>
    <t>Définition des paramètres de mise à jour</t>
  </si>
  <si>
    <t>la date de référence de l'initialisation sert de base aux calculs</t>
  </si>
  <si>
    <t>l'étendue de la plage de dates d'effet des mises à jours admises couvre</t>
  </si>
  <si>
    <t>tout le calendrier +30 j. au-delà de la fin du planning</t>
  </si>
  <si>
    <t>des variables tableaux (publiques, niveau Module) destinées à lister</t>
  </si>
  <si>
    <t>les ajouts et retraits objets de la mise à jour sont initialisés</t>
  </si>
  <si>
    <t>l'initialisation d'un formulaire de mise à jour est opérée : date de référence</t>
  </si>
  <si>
    <t>(dans variable publique niveau UserForm), paramétrage d'un bouton-</t>
  </si>
  <si>
    <t>toupie et inscription date initiale, avant de lancer son ouverture</t>
  </si>
  <si>
    <t>UserForm1</t>
  </si>
  <si>
    <t>la zone de liste correspondante (ajout ou retrait)</t>
  </si>
  <si>
    <t>VérifNom</t>
  </si>
  <si>
    <t>arg.: le nom</t>
  </si>
  <si>
    <t>Renvoie Vrai ou Faux</t>
  </si>
  <si>
    <t>SélecNom</t>
  </si>
  <si>
    <t>Ouvre un formulaire de sélection</t>
  </si>
  <si>
    <t>UserForm2</t>
  </si>
  <si>
    <t>Sélection parmi les noms de la liste</t>
  </si>
  <si>
    <t>SuppriModif</t>
  </si>
  <si>
    <t>arg.: aj. ou rt, rang</t>
  </si>
  <si>
    <t>Inscription des mises à jour dans la liste</t>
  </si>
  <si>
    <t>La mise à jour consiste à taper un nom dans la zone Nom,</t>
  </si>
  <si>
    <t>indiquer la date d'effet au moyen d'un bouton-toupie,</t>
  </si>
  <si>
    <t>actionner un bouton Ajouter ou Retirer selon le cas,</t>
  </si>
  <si>
    <t>ce qui a pour effet d'inscrire la mise à jour demandée dans</t>
  </si>
  <si>
    <t>Si retrait demandé, une vérification est opérée dans la liste :</t>
  </si>
  <si>
    <t>Si le nom n'est pas trouvé :</t>
  </si>
  <si>
    <t>Les indications portées dans les zones de liste le sont aussi</t>
  </si>
  <si>
    <t>dans les tableaux initialisés au lancement de l'opération</t>
  </si>
  <si>
    <t>Si l'on a fait erreur dans une programmation de retrait ou</t>
  </si>
  <si>
    <t>ajout, il suffit de cliquer sur ce nom dans la liste concernée</t>
  </si>
  <si>
    <t>Supprime le nom de la zone de liste, après</t>
  </si>
  <si>
    <t>confirmation, et aussi des tableaux</t>
  </si>
  <si>
    <t>Si on annule l'opération de mise à jour les tableaux sont vidés</t>
  </si>
  <si>
    <t>A la validation (ou annul.) la proc. appelante reprend la main</t>
  </si>
  <si>
    <t>Après fermeture du UserForm traite tour à tour les listes ajout et retrait</t>
  </si>
  <si>
    <t>Défile la liste des ajouts (s'il y en a) et pour chacun :</t>
  </si>
  <si>
    <t>AjoutListe</t>
  </si>
  <si>
    <t>arg.: nom ajouté, date d'effet</t>
  </si>
  <si>
    <t>Ajoute le nom en fin de liste et met en forme la ligne</t>
  </si>
  <si>
    <t>Porte la date d'effet en col. B et "Entré" en col. C</t>
  </si>
  <si>
    <t>Défile la liste des retraits (s'il y en a) et pour chacun :</t>
  </si>
  <si>
    <t>RetraitListe</t>
  </si>
  <si>
    <t>Recherche le nom dans la liste</t>
  </si>
  <si>
    <t>Porte "Sorti" en col. B et la date d'effet en col. C</t>
  </si>
  <si>
    <t>S'il y a eu des mises à jour, lance un tri de la liste</t>
  </si>
  <si>
    <t>TriListe</t>
  </si>
  <si>
    <t>Tri de la liste (3 col.) sur la colonne A (noms) en ordre alpha.</t>
  </si>
  <si>
    <t>Puis inscrit les références de mises à jour : lors du traitement des mises</t>
  </si>
  <si>
    <t>à jour, les dates d'effet ont été examinées de façon à mémoriser la plus</t>
  </si>
  <si>
    <t>ancienne (date à partir de laquelle cela peut impacter le planning)</t>
  </si>
  <si>
    <t>RéfMaj</t>
  </si>
  <si>
    <t>arg.: date d'effet maj plus ancienne</t>
  </si>
  <si>
    <t>Recherche cette date -1 j. dans la Répartition</t>
  </si>
  <si>
    <t>Relève à partir de cette date de référence le dernier nom</t>
  </si>
  <si>
    <t>figurant pour les jours ordi. et les jours autres</t>
  </si>
  <si>
    <t>Enregistre ces informations de référence de mise à jour</t>
  </si>
  <si>
    <t>en Liste!L5 la date (maj plus ancienne -1 j.)</t>
  </si>
  <si>
    <t>en L6 et L7 les noms (jours ordi. et jours autres)</t>
  </si>
  <si>
    <t>Mise à jour du planning</t>
  </si>
  <si>
    <t>en procédant à un nouveau remplissage à partir de la date d'effet</t>
  </si>
  <si>
    <t>sus-mentionnée…</t>
  </si>
  <si>
    <t>arg.: 1 (= mise à jour)</t>
  </si>
  <si>
    <t>Le déroulement est le même que lors de la Réinitialisation</t>
  </si>
  <si>
    <t>Seules les références prises en compte diffèrent</t>
  </si>
  <si>
    <t>qui conduisent à n'opérer que sur une partie de la période</t>
  </si>
  <si>
    <t>celle pouvant être impactée par les mises à jour</t>
  </si>
  <si>
    <t>CFJMM 
AV10-AV16-AV18-12-17 
Cousolre-Feignies-Jeumont-Maubeuge Mobile</t>
  </si>
  <si>
    <t>COGET</t>
  </si>
  <si>
    <t>SALZARD</t>
  </si>
  <si>
    <t>DELOBEL CHRISTIAN</t>
  </si>
  <si>
    <t>DELOBEL CATHERINE</t>
  </si>
  <si>
    <t>BASTIIN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</si>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</sst>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d"/>
    <numFmt numFmtId="165" formatCode="[$-40C]d\-mmm;@"/>
  </numFmts>
  <fonts count="26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b/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i/>
      <sz val="8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sz val="11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i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5" fillId="0" borderId="0"/>
  </cellStyleXfs>
  <cellXfs count="189">
    <xf numFmtId="0" fontId="0" fillId="0" borderId="0" xfId="0"/>
    <xf numFmtId="0" fontId="4" fillId="0" borderId="0" xfId="0" applyFo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7" fillId="0" borderId="2" xfId="0" applyFont="1" applyBorder="1" applyAlignment="1">
      <alignment horizontal="center"/>
    </xf>
    <xf numFmtId="16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7" fillId="0" borderId="2" xfId="0" applyNumberFormat="1" applyFont="1" applyFill="1" applyBorder="1" applyAlignment="1" applyProtection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6" fontId="3" fillId="2" borderId="2" xfId="0" applyNumberFormat="1" applyFont="1" applyFill="1" applyBorder="1" applyAlignment="1">
      <alignment horizontal="center" vertical="center"/>
    </xf>
    <xf numFmtId="16" fontId="3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16" fontId="3" fillId="2" borderId="2" xfId="0" applyNumberFormat="1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0" borderId="2" xfId="0" applyNumberFormat="1" applyFont="1" applyFill="1" applyBorder="1" applyAlignment="1" applyProtection="1">
      <alignment horizontal="center"/>
    </xf>
    <xf numFmtId="16" fontId="10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3" fillId="0" borderId="3" xfId="0" applyFont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/>
    </xf>
    <xf numFmtId="0" fontId="9" fillId="0" borderId="2" xfId="0" applyFont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6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16" fontId="9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16" fontId="3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16" fontId="10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/>
    </xf>
    <xf numFmtId="0" fontId="9" fillId="0" borderId="0" xfId="0" applyFont="1" applyFill="1" applyBorder="1" applyAlignment="1">
      <alignment horizontal="center"/>
    </xf>
    <xf numFmtId="16" fontId="7" fillId="0" borderId="0" xfId="0" applyNumberFormat="1" applyFont="1" applyFill="1" applyBorder="1" applyAlignment="1">
      <alignment horizontal="left"/>
    </xf>
    <xf numFmtId="16" fontId="3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3" borderId="0" xfId="0" applyFill="1"/>
    <xf numFmtId="14" fontId="0" fillId="0" borderId="0" xfId="0" applyNumberFormat="1"/>
    <xf numFmtId="0" fontId="0" fillId="0" borderId="0" xfId="0" applyBorder="1"/>
    <xf numFmtId="0" fontId="13" fillId="0" borderId="2" xfId="0" applyFont="1" applyBorder="1" applyAlignment="1">
      <alignment horizontal="right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" fontId="7" fillId="0" borderId="2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/>
    </xf>
    <xf numFmtId="14" fontId="0" fillId="0" borderId="6" xfId="0" applyNumberFormat="1" applyBorder="1" applyAlignment="1">
      <alignment horizontal="center"/>
    </xf>
    <xf numFmtId="14" fontId="15" fillId="0" borderId="0" xfId="0" applyNumberFormat="1" applyFont="1" applyBorder="1"/>
    <xf numFmtId="16" fontId="7" fillId="0" borderId="0" xfId="0" applyNumberFormat="1" applyFont="1" applyFill="1" applyBorder="1" applyAlignment="1">
      <alignment horizontal="center"/>
    </xf>
    <xf numFmtId="0" fontId="18" fillId="0" borderId="0" xfId="0" applyFont="1" applyAlignment="1">
      <alignment horizontal="right"/>
    </xf>
    <xf numFmtId="0" fontId="19" fillId="3" borderId="0" xfId="0" applyFont="1" applyFill="1"/>
    <xf numFmtId="0" fontId="16" fillId="0" borderId="0" xfId="0" applyFont="1"/>
    <xf numFmtId="0" fontId="18" fillId="2" borderId="0" xfId="0" applyFont="1" applyFill="1" applyAlignment="1">
      <alignment horizontal="right"/>
    </xf>
    <xf numFmtId="0" fontId="20" fillId="2" borderId="0" xfId="0" applyFont="1" applyFill="1"/>
    <xf numFmtId="0" fontId="12" fillId="4" borderId="0" xfId="0" applyFont="1" applyFill="1" applyAlignment="1">
      <alignment horizontal="right"/>
    </xf>
    <xf numFmtId="0" fontId="19" fillId="4" borderId="0" xfId="0" applyFont="1" applyFill="1"/>
    <xf numFmtId="0" fontId="0" fillId="4" borderId="0" xfId="0" applyFill="1"/>
    <xf numFmtId="0" fontId="12" fillId="0" borderId="0" xfId="0" applyFont="1"/>
    <xf numFmtId="0" fontId="0" fillId="2" borderId="0" xfId="0" applyFill="1"/>
    <xf numFmtId="0" fontId="18" fillId="5" borderId="0" xfId="0" applyFont="1" applyFill="1" applyAlignment="1">
      <alignment horizontal="right"/>
    </xf>
    <xf numFmtId="0" fontId="21" fillId="5" borderId="0" xfId="0" applyFont="1" applyFill="1"/>
    <xf numFmtId="0" fontId="22" fillId="0" borderId="0" xfId="0" applyFont="1"/>
    <xf numFmtId="0" fontId="24" fillId="2" borderId="0" xfId="0" applyFont="1" applyFill="1"/>
    <xf numFmtId="0" fontId="4" fillId="0" borderId="0" xfId="0" applyFo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/>
    <xf numFmtId="0" fontId="3" fillId="0" borderId="1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7" fillId="0" borderId="2" xfId="0" applyFont="1" applyBorder="1" applyAlignment="1">
      <alignment horizontal="center"/>
    </xf>
    <xf numFmtId="16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7" fillId="0" borderId="2" xfId="0" applyNumberFormat="1" applyFont="1" applyFill="1" applyBorder="1" applyAlignment="1" applyProtection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6" fontId="3" fillId="2" borderId="2" xfId="0" applyNumberFormat="1" applyFont="1" applyFill="1" applyBorder="1" applyAlignment="1">
      <alignment horizontal="center" vertical="center"/>
    </xf>
    <xf numFmtId="16" fontId="3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16" fontId="3" fillId="2" borderId="2" xfId="0" applyNumberFormat="1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" fontId="10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3" fillId="0" borderId="3" xfId="0" applyFont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/>
    </xf>
    <xf numFmtId="0" fontId="9" fillId="0" borderId="2" xfId="0" applyFont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6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16" fontId="9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16" fontId="3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16" fontId="10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/>
    </xf>
    <xf numFmtId="0" fontId="9" fillId="0" borderId="0" xfId="0" applyFont="1" applyFill="1" applyBorder="1" applyAlignment="1">
      <alignment horizontal="center"/>
    </xf>
    <xf numFmtId="16" fontId="7" fillId="0" borderId="0" xfId="0" applyNumberFormat="1" applyFont="1" applyFill="1" applyBorder="1" applyAlignment="1">
      <alignment horizontal="left"/>
    </xf>
    <xf numFmtId="16" fontId="3" fillId="0" borderId="0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6" fontId="7" fillId="0" borderId="2" xfId="0" applyNumberFormat="1" applyFont="1" applyFill="1" applyBorder="1" applyAlignment="1">
      <alignment horizontal="left"/>
    </xf>
    <xf numFmtId="16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16" fontId="3" fillId="2" borderId="2" xfId="0" applyNumberFormat="1" applyFont="1" applyFill="1" applyBorder="1" applyAlignment="1">
      <alignment horizontal="left" vertical="center"/>
    </xf>
    <xf numFmtId="16" fontId="3" fillId="0" borderId="2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0" xfId="0" applyNumberFormat="1" applyFont="1" applyFill="1" applyBorder="1" applyAlignment="1" applyProtection="1">
      <alignment horizontal="center"/>
    </xf>
    <xf numFmtId="16" fontId="3" fillId="3" borderId="0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180975</xdr:colOff>
          <xdr:row>0</xdr:row>
          <xdr:rowOff>361950</xdr:rowOff>
        </xdr:from>
        <xdr:to>
          <xdr:col>8</xdr:col>
          <xdr:colOff>752475</xdr:colOff>
          <xdr:row>0</xdr:row>
          <xdr:rowOff>828675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période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314325</xdr:colOff>
          <xdr:row>0</xdr:row>
          <xdr:rowOff>352425</xdr:rowOff>
        </xdr:from>
        <xdr:to>
          <xdr:col>9</xdr:col>
          <xdr:colOff>1647825</xdr:colOff>
          <xdr:row>0</xdr:row>
          <xdr:rowOff>819150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60"/>
  <sheetViews>
    <sheetView zoomScaleNormal="100" workbookViewId="0">
      <pane ySplit="1" topLeftCell="A2" activePane="bottomLeft" state="frozen"/>
      <selection pane="bottomLeft" activeCell="P10" sqref="P10"/>
    </sheetView>
  </sheetViews>
  <sheetFormatPr baseColWidth="10" defaultRowHeight="15.75" x14ac:dyDescent="0.25"/>
  <cols>
    <col min="1" max="1" width="4.42578125" style="46" customWidth="1"/>
    <col min="2" max="2" width="13" style="6" customWidth="1"/>
    <col min="3" max="3" width="9.140625" style="5" customWidth="1"/>
    <col min="4" max="4" width="26" style="19" customWidth="1"/>
    <col min="5" max="5" width="31.7109375" style="19" hidden="1" customWidth="1"/>
    <col min="6" max="6" width="29.7109375" style="72" hidden="1" customWidth="1"/>
    <col min="7" max="7" width="4.42578125" style="1" customWidth="1"/>
    <col min="8" max="8" width="11.42578125" style="1"/>
    <col min="9" max="9" width="12.5703125" style="1" bestFit="1" customWidth="1"/>
    <col min="10" max="10" width="28" style="5" customWidth="1"/>
    <col min="11" max="11" width="4.42578125" style="3" customWidth="1"/>
    <col min="12" max="12" width="11.42578125" style="1"/>
    <col min="13" max="13" width="12.5703125" style="1" bestFit="1" customWidth="1"/>
    <col min="14" max="14" width="13.5703125" style="1" customWidth="1"/>
    <col min="15" max="15" width="24.140625" style="1" customWidth="1"/>
    <col min="16" max="16" width="11.42578125" style="1"/>
    <col min="17" max="17" width="11.5703125" style="1" bestFit="1" customWidth="1"/>
    <col min="18" max="18" width="36" style="4" customWidth="1"/>
    <col min="19" max="19" width="5" style="1" customWidth="1"/>
    <col min="20" max="20" width="14.5703125" style="1" customWidth="1"/>
    <col min="21" max="21" width="11.42578125" style="1"/>
    <col min="22" max="22" width="26" style="1" customWidth="1"/>
    <col min="23" max="16384" width="11.42578125" style="1"/>
  </cols>
  <sheetData>
    <row r="1" spans="1:23" ht="83.25" customHeight="1" x14ac:dyDescent="0.25">
      <c r="A1" s="47"/>
      <c r="B1" s="177" t="s">
        <v>50</v>
      </c>
      <c r="C1" s="178"/>
      <c r="D1" s="178"/>
      <c r="E1" s="178"/>
      <c r="F1" s="73"/>
      <c r="G1" s="20"/>
      <c r="H1" s="11"/>
      <c r="I1" s="11"/>
      <c r="J1" s="11"/>
      <c r="L1" s="11"/>
      <c r="M1" s="179" t="s">
        <v>275</v>
      </c>
      <c r="N1" s="180"/>
      <c r="O1" s="180"/>
      <c r="P1" s="11"/>
      <c r="Q1" s="11"/>
      <c r="R1" s="11"/>
      <c r="S1" s="3"/>
      <c r="T1" s="11"/>
      <c r="U1" s="11"/>
      <c r="V1" s="11"/>
      <c r="W1" s="10"/>
    </row>
    <row r="2" spans="1:23" x14ac:dyDescent="0.25">
      <c r="A2" s="56"/>
      <c r="B2" s="22"/>
      <c r="C2" s="34"/>
      <c r="D2" s="25"/>
      <c r="E2" s="25"/>
      <c r="F2" s="57"/>
      <c r="G2" s="3"/>
      <c r="H2" s="54"/>
      <c r="I2" s="53"/>
      <c r="J2" s="52"/>
      <c r="K2" s="14"/>
      <c r="L2" s="3"/>
      <c r="M2" s="174"/>
      <c r="N2" s="174"/>
      <c r="O2" s="174"/>
      <c r="P2" s="3"/>
      <c r="Q2" s="8"/>
      <c r="R2" s="7"/>
      <c r="S2" s="9"/>
    </row>
    <row r="3" spans="1:23" x14ac:dyDescent="0.25">
      <c r="A3" s="45" t="s">
        <v>281</v>
      </c>
      <c r="B3" s="30" t="s">
        <v>25</v>
      </c>
      <c r="C3" s="24">
        <v>42870</v>
      </c>
      <c r="D3" s="25" t="s">
        <v>75</v>
      </c>
      <c r="E3" s="21"/>
      <c r="F3" s="39"/>
      <c r="G3" s="3"/>
      <c r="H3" s="54"/>
      <c r="I3" s="53"/>
      <c r="J3" s="52"/>
      <c r="K3" s="12"/>
      <c r="L3" s="3"/>
      <c r="M3" s="170" t="s">
        <v>25</v>
      </c>
      <c r="N3" s="124">
        <v>42870</v>
      </c>
      <c r="O3" s="125" t="s">
        <v>15</v>
      </c>
      <c r="P3" s="3"/>
      <c r="Q3" s="8"/>
      <c r="R3" s="7"/>
      <c r="S3" s="13"/>
    </row>
    <row r="4" spans="1:23" x14ac:dyDescent="0.25">
      <c r="A4" s="45"/>
      <c r="B4" s="30" t="s">
        <v>26</v>
      </c>
      <c r="C4" s="24">
        <v>42871</v>
      </c>
      <c r="D4" s="25" t="s">
        <v>35</v>
      </c>
      <c r="E4" s="21"/>
      <c r="F4" s="39"/>
      <c r="G4" s="3"/>
      <c r="H4" s="50"/>
      <c r="I4" s="51"/>
      <c r="J4" s="61"/>
      <c r="K4" s="12"/>
      <c r="L4" s="3"/>
      <c r="M4" s="122" t="s">
        <v>26</v>
      </c>
      <c r="N4" s="124">
        <v>42871</v>
      </c>
      <c r="O4" s="125" t="s">
        <v>276</v>
      </c>
      <c r="P4" s="3"/>
      <c r="Q4" s="8"/>
      <c r="R4" s="7"/>
      <c r="S4" s="13"/>
    </row>
    <row r="5" spans="1:23" x14ac:dyDescent="0.25">
      <c r="A5" s="45"/>
      <c r="B5" s="30" t="s">
        <v>27</v>
      </c>
      <c r="C5" s="24">
        <v>42872</v>
      </c>
      <c r="D5" s="25" t="s">
        <v>76</v>
      </c>
      <c r="E5" s="21"/>
      <c r="F5" s="39"/>
      <c r="G5" s="3"/>
      <c r="H5" s="54"/>
      <c r="I5" s="53"/>
      <c r="J5" s="62"/>
      <c r="K5" s="9"/>
      <c r="L5" s="3"/>
      <c r="M5" s="122" t="s">
        <v>27</v>
      </c>
      <c r="N5" s="124">
        <v>42872</v>
      </c>
      <c r="O5" s="125" t="s">
        <v>4</v>
      </c>
      <c r="P5" s="3"/>
      <c r="Q5" s="8"/>
      <c r="R5" s="7"/>
      <c r="S5" s="13"/>
    </row>
    <row r="6" spans="1:23" x14ac:dyDescent="0.25">
      <c r="A6" s="45"/>
      <c r="B6" s="22" t="s">
        <v>29</v>
      </c>
      <c r="C6" s="34">
        <v>42873</v>
      </c>
      <c r="D6" s="25" t="s">
        <v>58</v>
      </c>
      <c r="E6" s="49"/>
      <c r="F6" s="34"/>
      <c r="G6" s="3"/>
      <c r="H6" s="54"/>
      <c r="I6" s="53"/>
      <c r="J6" s="62"/>
      <c r="K6" s="12"/>
      <c r="L6" s="3"/>
      <c r="M6" s="122" t="s">
        <v>29</v>
      </c>
      <c r="N6" s="124">
        <v>42873</v>
      </c>
      <c r="O6" s="125" t="s">
        <v>7</v>
      </c>
      <c r="P6" s="3"/>
      <c r="Q6" s="8"/>
      <c r="R6" s="7"/>
      <c r="S6" s="13"/>
    </row>
    <row r="7" spans="1:23" x14ac:dyDescent="0.25">
      <c r="A7" s="45"/>
      <c r="B7" s="22" t="s">
        <v>20</v>
      </c>
      <c r="C7" s="34">
        <v>42874</v>
      </c>
      <c r="D7" s="25" t="s">
        <v>59</v>
      </c>
      <c r="E7" s="23"/>
      <c r="F7" s="44"/>
      <c r="G7" s="3"/>
      <c r="H7" s="50"/>
      <c r="I7" s="51"/>
      <c r="J7" s="61"/>
      <c r="K7" s="14"/>
      <c r="L7" s="3"/>
      <c r="M7" s="122" t="s">
        <v>20</v>
      </c>
      <c r="N7" s="124">
        <v>42874</v>
      </c>
      <c r="O7" s="125" t="s">
        <v>60</v>
      </c>
      <c r="P7" s="3"/>
      <c r="Q7" s="8"/>
      <c r="R7" s="7"/>
      <c r="S7" s="2"/>
    </row>
    <row r="8" spans="1:23" x14ac:dyDescent="0.25">
      <c r="A8" s="45"/>
      <c r="B8" s="22" t="s">
        <v>21</v>
      </c>
      <c r="C8" s="34">
        <v>42875</v>
      </c>
      <c r="D8" s="25" t="s">
        <v>43</v>
      </c>
      <c r="E8" s="49"/>
      <c r="F8" s="34"/>
      <c r="G8" s="3"/>
      <c r="H8" s="54"/>
      <c r="I8" s="53"/>
      <c r="J8" s="62"/>
      <c r="K8" s="14"/>
      <c r="L8" s="3"/>
      <c r="M8" s="139" t="s">
        <v>21</v>
      </c>
      <c r="N8" s="173">
        <v>42875</v>
      </c>
      <c r="O8" s="141" t="s">
        <v>64</v>
      </c>
      <c r="P8" s="3"/>
      <c r="Q8" s="8"/>
      <c r="R8" s="7"/>
      <c r="S8" s="2"/>
    </row>
    <row r="9" spans="1:23" x14ac:dyDescent="0.25">
      <c r="A9" s="45"/>
      <c r="B9" s="30" t="s">
        <v>21</v>
      </c>
      <c r="C9" s="24">
        <v>42875</v>
      </c>
      <c r="D9" s="25" t="s">
        <v>43</v>
      </c>
      <c r="E9" s="21"/>
      <c r="F9" s="39"/>
      <c r="G9" s="3"/>
      <c r="H9" s="54"/>
      <c r="I9" s="53"/>
      <c r="J9" s="62"/>
      <c r="K9" s="15"/>
      <c r="L9" s="3"/>
      <c r="M9" s="139" t="s">
        <v>21</v>
      </c>
      <c r="N9" s="173">
        <v>42875</v>
      </c>
      <c r="O9" s="141" t="s">
        <v>64</v>
      </c>
      <c r="P9" s="3"/>
      <c r="Q9" s="8"/>
      <c r="R9" s="7"/>
      <c r="S9" s="2"/>
    </row>
    <row r="10" spans="1:23" x14ac:dyDescent="0.25">
      <c r="A10" s="45"/>
      <c r="B10" s="30" t="s">
        <v>23</v>
      </c>
      <c r="C10" s="24">
        <v>42876</v>
      </c>
      <c r="D10" s="25" t="s">
        <v>67</v>
      </c>
      <c r="E10" s="21"/>
      <c r="F10" s="39"/>
      <c r="G10" s="3"/>
      <c r="H10" s="54"/>
      <c r="I10" s="53"/>
      <c r="J10" s="62"/>
      <c r="K10" s="15"/>
      <c r="L10" s="3"/>
      <c r="M10" s="139" t="s">
        <v>23</v>
      </c>
      <c r="N10" s="173">
        <v>42876</v>
      </c>
      <c r="O10" s="141" t="s">
        <v>64</v>
      </c>
      <c r="P10" s="3"/>
      <c r="Q10" s="8"/>
      <c r="R10" s="7"/>
      <c r="S10" s="2"/>
    </row>
    <row r="11" spans="1:23" x14ac:dyDescent="0.25">
      <c r="A11" s="45"/>
      <c r="B11" s="30" t="s">
        <v>23</v>
      </c>
      <c r="C11" s="24">
        <v>42876</v>
      </c>
      <c r="D11" s="25" t="s">
        <v>67</v>
      </c>
      <c r="E11" s="21"/>
      <c r="F11" s="39"/>
      <c r="G11" s="3"/>
      <c r="H11" s="50"/>
      <c r="I11" s="51"/>
      <c r="J11" s="61"/>
      <c r="K11" s="15"/>
      <c r="L11" s="3"/>
      <c r="M11" s="139" t="s">
        <v>23</v>
      </c>
      <c r="N11" s="173">
        <v>42876</v>
      </c>
      <c r="O11" s="141" t="s">
        <v>64</v>
      </c>
      <c r="P11" s="3"/>
      <c r="Q11" s="3"/>
      <c r="R11" s="7"/>
      <c r="S11" s="16"/>
    </row>
    <row r="12" spans="1:23" x14ac:dyDescent="0.25">
      <c r="A12" s="45"/>
      <c r="B12" s="30" t="s">
        <v>23</v>
      </c>
      <c r="C12" s="24">
        <v>42876</v>
      </c>
      <c r="D12" s="25" t="s">
        <v>67</v>
      </c>
      <c r="E12" s="21"/>
      <c r="F12" s="39"/>
      <c r="G12" s="3"/>
      <c r="H12" s="54"/>
      <c r="I12" s="53"/>
      <c r="J12" s="62"/>
      <c r="K12" s="9"/>
      <c r="L12" s="3"/>
      <c r="M12" s="139" t="s">
        <v>23</v>
      </c>
      <c r="N12" s="173">
        <v>42876</v>
      </c>
      <c r="O12" s="141" t="s">
        <v>64</v>
      </c>
      <c r="P12" s="3"/>
      <c r="Q12" s="8"/>
      <c r="R12" s="7"/>
      <c r="S12" s="17"/>
    </row>
    <row r="13" spans="1:23" x14ac:dyDescent="0.25">
      <c r="A13" s="45" t="s">
        <v>282</v>
      </c>
      <c r="B13" s="30" t="s">
        <v>25</v>
      </c>
      <c r="C13" s="24">
        <v>42877</v>
      </c>
      <c r="D13" s="25" t="s">
        <v>77</v>
      </c>
      <c r="E13" s="21"/>
      <c r="F13" s="39"/>
      <c r="G13" s="3"/>
      <c r="H13" s="54"/>
      <c r="I13" s="53"/>
      <c r="J13" s="62"/>
      <c r="L13" s="3"/>
      <c r="M13" s="170" t="s">
        <v>25</v>
      </c>
      <c r="N13" s="124">
        <v>42877</v>
      </c>
      <c r="O13" s="125" t="s">
        <v>1</v>
      </c>
      <c r="P13" s="3"/>
      <c r="Q13" s="8"/>
      <c r="R13" s="7"/>
      <c r="S13" s="7"/>
    </row>
    <row r="14" spans="1:23" x14ac:dyDescent="0.25">
      <c r="A14" s="45"/>
      <c r="B14" s="22" t="s">
        <v>26</v>
      </c>
      <c r="C14" s="24">
        <v>42878</v>
      </c>
      <c r="D14" s="25" t="s">
        <v>78</v>
      </c>
      <c r="E14" s="25"/>
      <c r="F14" s="31"/>
      <c r="G14" s="3"/>
      <c r="H14" s="50"/>
      <c r="I14" s="51"/>
      <c r="J14" s="63"/>
      <c r="L14" s="3"/>
      <c r="M14" s="122" t="s">
        <v>26</v>
      </c>
      <c r="N14" s="124">
        <v>42878</v>
      </c>
      <c r="O14" s="125" t="s">
        <v>46</v>
      </c>
      <c r="P14" s="3"/>
      <c r="Q14" s="8"/>
      <c r="R14" s="7"/>
      <c r="S14" s="7"/>
    </row>
    <row r="15" spans="1:23" x14ac:dyDescent="0.25">
      <c r="A15" s="45"/>
      <c r="B15" s="22" t="s">
        <v>27</v>
      </c>
      <c r="C15" s="24">
        <v>42879</v>
      </c>
      <c r="D15" s="25" t="s">
        <v>79</v>
      </c>
      <c r="E15" s="25"/>
      <c r="F15" s="31"/>
      <c r="G15" s="3"/>
      <c r="H15" s="54"/>
      <c r="I15" s="53"/>
      <c r="J15" s="64"/>
      <c r="L15" s="3"/>
      <c r="M15" s="122" t="s">
        <v>27</v>
      </c>
      <c r="N15" s="124">
        <v>42879</v>
      </c>
      <c r="O15" s="125" t="s">
        <v>37</v>
      </c>
      <c r="P15" s="3"/>
      <c r="Q15" s="3"/>
      <c r="R15" s="3"/>
      <c r="S15" s="3"/>
    </row>
    <row r="16" spans="1:23" x14ac:dyDescent="0.25">
      <c r="A16" s="45"/>
      <c r="B16" s="27" t="s">
        <v>29</v>
      </c>
      <c r="C16" s="24">
        <v>42880</v>
      </c>
      <c r="D16" s="25" t="s">
        <v>12</v>
      </c>
      <c r="E16" s="25"/>
      <c r="F16" s="31"/>
      <c r="G16" s="3"/>
      <c r="H16" s="54"/>
      <c r="I16" s="53"/>
      <c r="J16" s="64"/>
      <c r="L16" s="3"/>
      <c r="M16" s="139" t="s">
        <v>29</v>
      </c>
      <c r="N16" s="173">
        <v>42880</v>
      </c>
      <c r="O16" s="133" t="s">
        <v>6</v>
      </c>
      <c r="P16" s="3"/>
      <c r="Q16" s="3"/>
      <c r="R16" s="3"/>
      <c r="S16" s="3"/>
    </row>
    <row r="17" spans="1:19" x14ac:dyDescent="0.25">
      <c r="A17" s="45"/>
      <c r="B17" s="27" t="s">
        <v>29</v>
      </c>
      <c r="C17" s="24">
        <v>42880</v>
      </c>
      <c r="D17" s="25" t="s">
        <v>12</v>
      </c>
      <c r="E17" s="25"/>
      <c r="F17" s="24"/>
      <c r="G17" s="3"/>
      <c r="H17" s="54"/>
      <c r="I17" s="53"/>
      <c r="J17" s="64"/>
      <c r="K17" s="18"/>
      <c r="L17" s="18"/>
      <c r="M17" s="139" t="s">
        <v>29</v>
      </c>
      <c r="N17" s="173">
        <v>42880</v>
      </c>
      <c r="O17" s="133" t="s">
        <v>6</v>
      </c>
      <c r="P17" s="18"/>
      <c r="Q17" s="18"/>
      <c r="R17" s="18"/>
      <c r="S17" s="18"/>
    </row>
    <row r="18" spans="1:19" x14ac:dyDescent="0.25">
      <c r="A18" s="45"/>
      <c r="B18" s="82" t="s">
        <v>29</v>
      </c>
      <c r="C18" s="24">
        <v>42880</v>
      </c>
      <c r="D18" s="25" t="s">
        <v>12</v>
      </c>
      <c r="E18" s="42"/>
      <c r="F18" s="39"/>
      <c r="G18" s="3"/>
      <c r="H18" s="54"/>
      <c r="I18" s="53"/>
      <c r="J18" s="65"/>
      <c r="K18" s="18"/>
      <c r="L18" s="18"/>
      <c r="M18" s="139" t="s">
        <v>29</v>
      </c>
      <c r="N18" s="173">
        <v>42880</v>
      </c>
      <c r="O18" s="133" t="s">
        <v>6</v>
      </c>
      <c r="P18" s="18"/>
      <c r="Q18" s="18"/>
      <c r="R18" s="18"/>
      <c r="S18" s="18"/>
    </row>
    <row r="19" spans="1:19" x14ac:dyDescent="0.25">
      <c r="A19" s="45"/>
      <c r="B19" s="82" t="s">
        <v>20</v>
      </c>
      <c r="C19" s="24">
        <v>42881</v>
      </c>
      <c r="D19" s="25" t="s">
        <v>36</v>
      </c>
      <c r="E19" s="42"/>
      <c r="F19" s="39"/>
      <c r="G19" s="3"/>
      <c r="H19" s="50"/>
      <c r="I19" s="51"/>
      <c r="J19" s="52"/>
      <c r="K19" s="18"/>
      <c r="L19" s="18"/>
      <c r="M19" s="139" t="s">
        <v>20</v>
      </c>
      <c r="N19" s="173">
        <v>42881</v>
      </c>
      <c r="O19" s="133" t="s">
        <v>6</v>
      </c>
      <c r="P19" s="18"/>
      <c r="Q19" s="18"/>
      <c r="R19" s="18"/>
      <c r="S19" s="18"/>
    </row>
    <row r="20" spans="1:19" x14ac:dyDescent="0.25">
      <c r="A20" s="45"/>
      <c r="B20" s="82" t="s">
        <v>20</v>
      </c>
      <c r="C20" s="24">
        <v>42881</v>
      </c>
      <c r="D20" s="25" t="s">
        <v>36</v>
      </c>
      <c r="E20" s="42"/>
      <c r="F20" s="39"/>
      <c r="G20" s="18"/>
      <c r="H20" s="54"/>
      <c r="I20" s="53"/>
      <c r="J20" s="62"/>
      <c r="K20" s="18"/>
      <c r="L20" s="18"/>
      <c r="M20" s="139" t="s">
        <v>20</v>
      </c>
      <c r="N20" s="173">
        <v>42881</v>
      </c>
      <c r="O20" s="133" t="s">
        <v>6</v>
      </c>
      <c r="P20" s="18"/>
      <c r="Q20" s="18"/>
      <c r="R20" s="18"/>
      <c r="S20" s="18"/>
    </row>
    <row r="21" spans="1:19" x14ac:dyDescent="0.25">
      <c r="A21" s="45"/>
      <c r="B21" s="82" t="s">
        <v>20</v>
      </c>
      <c r="C21" s="24">
        <v>42881</v>
      </c>
      <c r="D21" s="25" t="s">
        <v>36</v>
      </c>
      <c r="E21" s="21"/>
      <c r="F21" s="39"/>
      <c r="G21" s="18"/>
      <c r="H21" s="54"/>
      <c r="I21" s="53"/>
      <c r="J21" s="62"/>
      <c r="K21" s="18"/>
      <c r="L21" s="18"/>
      <c r="M21" s="139" t="s">
        <v>20</v>
      </c>
      <c r="N21" s="173">
        <v>42881</v>
      </c>
      <c r="O21" s="133" t="s">
        <v>6</v>
      </c>
      <c r="P21" s="18"/>
      <c r="Q21" s="18"/>
      <c r="R21" s="18"/>
      <c r="S21" s="18"/>
    </row>
    <row r="22" spans="1:19" x14ac:dyDescent="0.25">
      <c r="A22" s="45"/>
      <c r="B22" s="82" t="s">
        <v>21</v>
      </c>
      <c r="C22" s="24">
        <v>42882</v>
      </c>
      <c r="D22" s="25" t="s">
        <v>66</v>
      </c>
      <c r="E22" s="21"/>
      <c r="F22" s="39"/>
      <c r="G22" s="18"/>
      <c r="H22" s="54"/>
      <c r="I22" s="53"/>
      <c r="J22" s="61"/>
      <c r="K22" s="18"/>
      <c r="L22" s="18"/>
      <c r="M22" s="139" t="s">
        <v>21</v>
      </c>
      <c r="N22" s="173">
        <v>42882</v>
      </c>
      <c r="O22" s="133" t="s">
        <v>34</v>
      </c>
      <c r="P22" s="18"/>
      <c r="Q22" s="18"/>
      <c r="R22" s="18"/>
      <c r="S22" s="18"/>
    </row>
    <row r="23" spans="1:19" x14ac:dyDescent="0.25">
      <c r="A23" s="45"/>
      <c r="B23" s="82" t="s">
        <v>21</v>
      </c>
      <c r="C23" s="24">
        <v>42882</v>
      </c>
      <c r="D23" s="25" t="s">
        <v>66</v>
      </c>
      <c r="E23" s="21"/>
      <c r="F23" s="39"/>
      <c r="G23" s="18"/>
      <c r="H23" s="54"/>
      <c r="I23" s="53"/>
      <c r="J23" s="52"/>
      <c r="K23" s="18"/>
      <c r="L23" s="18"/>
      <c r="M23" s="139" t="s">
        <v>21</v>
      </c>
      <c r="N23" s="173">
        <v>42882</v>
      </c>
      <c r="O23" s="133" t="s">
        <v>34</v>
      </c>
      <c r="P23" s="18"/>
      <c r="Q23" s="18"/>
      <c r="R23" s="18"/>
      <c r="S23" s="18"/>
    </row>
    <row r="24" spans="1:19" x14ac:dyDescent="0.25">
      <c r="A24" s="45"/>
      <c r="B24" s="82" t="s">
        <v>23</v>
      </c>
      <c r="C24" s="24">
        <v>42883</v>
      </c>
      <c r="D24" s="25" t="s">
        <v>8</v>
      </c>
      <c r="E24" s="21"/>
      <c r="F24" s="39"/>
      <c r="G24" s="18"/>
      <c r="H24" s="54"/>
      <c r="I24" s="53"/>
      <c r="J24" s="52"/>
      <c r="K24" s="18"/>
      <c r="L24" s="18"/>
      <c r="M24" s="139" t="s">
        <v>23</v>
      </c>
      <c r="N24" s="173">
        <v>42883</v>
      </c>
      <c r="O24" s="133" t="s">
        <v>34</v>
      </c>
      <c r="P24" s="18"/>
      <c r="Q24" s="18"/>
      <c r="R24" s="18"/>
      <c r="S24" s="18"/>
    </row>
    <row r="25" spans="1:19" x14ac:dyDescent="0.25">
      <c r="A25" s="45"/>
      <c r="B25" s="82" t="s">
        <v>23</v>
      </c>
      <c r="C25" s="24">
        <v>42883</v>
      </c>
      <c r="D25" s="25" t="s">
        <v>8</v>
      </c>
      <c r="E25" s="21"/>
      <c r="F25" s="39"/>
      <c r="G25" s="18"/>
      <c r="H25" s="54"/>
      <c r="I25" s="53"/>
      <c r="J25" s="52"/>
      <c r="K25" s="18"/>
      <c r="L25" s="18"/>
      <c r="M25" s="139" t="s">
        <v>23</v>
      </c>
      <c r="N25" s="173">
        <v>42883</v>
      </c>
      <c r="O25" s="133" t="s">
        <v>34</v>
      </c>
      <c r="P25" s="18"/>
      <c r="Q25" s="18"/>
      <c r="R25" s="18"/>
      <c r="S25" s="18"/>
    </row>
    <row r="26" spans="1:19" x14ac:dyDescent="0.25">
      <c r="A26" s="45"/>
      <c r="B26" s="22" t="s">
        <v>23</v>
      </c>
      <c r="C26" s="24">
        <v>42883</v>
      </c>
      <c r="D26" s="25" t="s">
        <v>8</v>
      </c>
      <c r="E26" s="26"/>
      <c r="F26" s="31"/>
      <c r="G26" s="18"/>
      <c r="H26" s="54"/>
      <c r="I26" s="53"/>
      <c r="J26" s="61"/>
      <c r="K26" s="18"/>
      <c r="L26" s="18"/>
      <c r="M26" s="139" t="s">
        <v>23</v>
      </c>
      <c r="N26" s="173">
        <v>42883</v>
      </c>
      <c r="O26" s="133" t="s">
        <v>34</v>
      </c>
      <c r="P26" s="18"/>
      <c r="Q26" s="18"/>
      <c r="R26" s="18"/>
      <c r="S26" s="18"/>
    </row>
    <row r="27" spans="1:19" x14ac:dyDescent="0.25">
      <c r="A27" s="45" t="s">
        <v>283</v>
      </c>
      <c r="B27" s="22" t="s">
        <v>25</v>
      </c>
      <c r="C27" s="24">
        <v>42884</v>
      </c>
      <c r="D27" s="25" t="s">
        <v>32</v>
      </c>
      <c r="E27" s="26"/>
      <c r="F27" s="31"/>
      <c r="G27" s="18"/>
      <c r="H27" s="50"/>
      <c r="I27" s="51"/>
      <c r="J27" s="52"/>
      <c r="K27" s="18"/>
      <c r="L27" s="18"/>
      <c r="M27" s="137" t="s">
        <v>25</v>
      </c>
      <c r="N27" s="124">
        <v>42884</v>
      </c>
      <c r="O27" s="169" t="s">
        <v>5</v>
      </c>
      <c r="P27" s="18"/>
      <c r="Q27" s="18"/>
      <c r="R27" s="18"/>
      <c r="S27" s="18"/>
    </row>
    <row r="28" spans="1:19" x14ac:dyDescent="0.25">
      <c r="A28" s="45"/>
      <c r="B28" s="22" t="s">
        <v>26</v>
      </c>
      <c r="C28" s="24">
        <v>42885</v>
      </c>
      <c r="D28" s="25" t="s">
        <v>80</v>
      </c>
      <c r="E28" s="25"/>
      <c r="F28" s="31"/>
      <c r="G28" s="18"/>
      <c r="H28" s="54"/>
      <c r="I28" s="53"/>
      <c r="J28" s="52"/>
      <c r="K28" s="18"/>
      <c r="L28" s="18"/>
      <c r="M28" s="137" t="s">
        <v>26</v>
      </c>
      <c r="N28" s="124">
        <v>42885</v>
      </c>
      <c r="O28" s="169" t="s">
        <v>74</v>
      </c>
      <c r="P28" s="18"/>
      <c r="Q28" s="18"/>
      <c r="R28" s="18"/>
      <c r="S28" s="18"/>
    </row>
    <row r="29" spans="1:19" x14ac:dyDescent="0.25">
      <c r="A29" s="45"/>
      <c r="B29" s="22" t="s">
        <v>27</v>
      </c>
      <c r="C29" s="24">
        <v>42886</v>
      </c>
      <c r="D29" s="25" t="s">
        <v>81</v>
      </c>
      <c r="E29" s="25"/>
      <c r="F29" s="32"/>
      <c r="G29" s="18"/>
      <c r="H29" s="54"/>
      <c r="I29" s="53"/>
      <c r="J29" s="52"/>
      <c r="K29" s="18"/>
      <c r="L29" s="18"/>
      <c r="M29" s="137" t="s">
        <v>27</v>
      </c>
      <c r="N29" s="124">
        <v>42886</v>
      </c>
      <c r="O29" s="169" t="s">
        <v>75</v>
      </c>
      <c r="P29" s="18"/>
      <c r="Q29" s="18"/>
      <c r="R29" s="18"/>
      <c r="S29" s="18"/>
    </row>
    <row r="30" spans="1:19" x14ac:dyDescent="0.25">
      <c r="A30" s="45"/>
      <c r="B30" s="22" t="s">
        <v>29</v>
      </c>
      <c r="C30" s="24">
        <v>42887</v>
      </c>
      <c r="D30" s="25" t="s">
        <v>82</v>
      </c>
      <c r="E30" s="25"/>
      <c r="F30" s="31"/>
      <c r="G30" s="18"/>
      <c r="H30" s="54"/>
      <c r="I30" s="53"/>
      <c r="J30" s="61"/>
      <c r="K30" s="18"/>
      <c r="L30" s="18"/>
      <c r="M30" s="137" t="s">
        <v>29</v>
      </c>
      <c r="N30" s="124">
        <v>42887</v>
      </c>
      <c r="O30" s="169" t="s">
        <v>35</v>
      </c>
      <c r="P30" s="18"/>
      <c r="Q30" s="18"/>
      <c r="R30" s="18"/>
      <c r="S30" s="18"/>
    </row>
    <row r="31" spans="1:19" x14ac:dyDescent="0.25">
      <c r="A31" s="45"/>
      <c r="B31" s="82" t="s">
        <v>20</v>
      </c>
      <c r="C31" s="24">
        <v>42888</v>
      </c>
      <c r="D31" s="25" t="s">
        <v>31</v>
      </c>
      <c r="E31" s="42"/>
      <c r="F31" s="42"/>
      <c r="G31" s="18"/>
      <c r="H31" s="50"/>
      <c r="I31" s="51"/>
      <c r="J31" s="61"/>
      <c r="K31" s="18"/>
      <c r="L31" s="18"/>
      <c r="M31" s="130" t="s">
        <v>20</v>
      </c>
      <c r="N31" s="124">
        <v>42888</v>
      </c>
      <c r="O31" s="169" t="s">
        <v>79</v>
      </c>
      <c r="P31" s="18"/>
      <c r="Q31" s="18"/>
      <c r="R31" s="18"/>
      <c r="S31" s="18"/>
    </row>
    <row r="32" spans="1:19" x14ac:dyDescent="0.25">
      <c r="A32" s="45"/>
      <c r="B32" s="82" t="s">
        <v>21</v>
      </c>
      <c r="C32" s="24">
        <v>42889</v>
      </c>
      <c r="D32" s="25" t="s">
        <v>57</v>
      </c>
      <c r="E32" s="42"/>
      <c r="F32" s="42"/>
      <c r="G32" s="18"/>
      <c r="H32" s="54"/>
      <c r="I32" s="53"/>
      <c r="J32" s="52"/>
      <c r="K32" s="18"/>
      <c r="L32" s="18"/>
      <c r="M32" s="139" t="s">
        <v>21</v>
      </c>
      <c r="N32" s="133">
        <v>42889</v>
      </c>
      <c r="O32" s="133" t="s">
        <v>19</v>
      </c>
      <c r="P32" s="18"/>
      <c r="Q32" s="18"/>
      <c r="R32" s="18"/>
      <c r="S32" s="18"/>
    </row>
    <row r="33" spans="1:19" x14ac:dyDescent="0.25">
      <c r="A33" s="45"/>
      <c r="B33" s="82" t="s">
        <v>21</v>
      </c>
      <c r="C33" s="24">
        <v>42889</v>
      </c>
      <c r="D33" s="25" t="s">
        <v>57</v>
      </c>
      <c r="E33" s="42"/>
      <c r="F33" s="42"/>
      <c r="G33" s="18"/>
      <c r="H33" s="54"/>
      <c r="I33" s="53"/>
      <c r="J33" s="52"/>
      <c r="K33" s="18"/>
      <c r="L33" s="18"/>
      <c r="M33" s="139" t="s">
        <v>21</v>
      </c>
      <c r="N33" s="133">
        <v>42889</v>
      </c>
      <c r="O33" s="133" t="s">
        <v>19</v>
      </c>
      <c r="P33" s="18"/>
      <c r="Q33" s="18"/>
      <c r="R33" s="18"/>
      <c r="S33" s="18"/>
    </row>
    <row r="34" spans="1:19" x14ac:dyDescent="0.25">
      <c r="A34" s="45"/>
      <c r="B34" s="82" t="s">
        <v>23</v>
      </c>
      <c r="C34" s="24">
        <v>42890</v>
      </c>
      <c r="D34" s="25" t="s">
        <v>65</v>
      </c>
      <c r="E34" s="42"/>
      <c r="F34" s="42"/>
      <c r="G34" s="18"/>
      <c r="H34" s="54"/>
      <c r="I34" s="53"/>
      <c r="J34" s="52"/>
      <c r="K34" s="18"/>
      <c r="L34" s="18"/>
      <c r="M34" s="139" t="s">
        <v>23</v>
      </c>
      <c r="N34" s="133">
        <v>42890</v>
      </c>
      <c r="O34" s="133" t="s">
        <v>19</v>
      </c>
      <c r="P34" s="18"/>
      <c r="Q34" s="18"/>
      <c r="R34" s="18"/>
      <c r="S34" s="18"/>
    </row>
    <row r="35" spans="1:19" x14ac:dyDescent="0.25">
      <c r="A35" s="45"/>
      <c r="B35" s="82" t="s">
        <v>23</v>
      </c>
      <c r="C35" s="24">
        <v>42890</v>
      </c>
      <c r="D35" s="25" t="s">
        <v>65</v>
      </c>
      <c r="E35" s="42"/>
      <c r="F35" s="42"/>
      <c r="G35" s="18"/>
      <c r="H35" s="54"/>
      <c r="I35" s="53"/>
      <c r="J35" s="53"/>
      <c r="K35" s="18"/>
      <c r="L35" s="18"/>
      <c r="M35" s="139" t="s">
        <v>23</v>
      </c>
      <c r="N35" s="133">
        <v>42890</v>
      </c>
      <c r="O35" s="133" t="s">
        <v>19</v>
      </c>
      <c r="P35" s="18"/>
      <c r="Q35" s="18"/>
      <c r="R35" s="18"/>
      <c r="S35" s="18"/>
    </row>
    <row r="36" spans="1:19" x14ac:dyDescent="0.25">
      <c r="A36" s="45"/>
      <c r="B36" s="22" t="s">
        <v>23</v>
      </c>
      <c r="C36" s="24">
        <v>42890</v>
      </c>
      <c r="D36" s="28" t="s">
        <v>65</v>
      </c>
      <c r="E36" s="28"/>
      <c r="F36" s="32"/>
      <c r="G36" s="18"/>
      <c r="H36" s="50"/>
      <c r="I36" s="51"/>
      <c r="J36" s="61"/>
      <c r="K36" s="18"/>
      <c r="L36" s="18"/>
      <c r="M36" s="139" t="s">
        <v>23</v>
      </c>
      <c r="N36" s="133">
        <v>42890</v>
      </c>
      <c r="O36" s="133" t="s">
        <v>19</v>
      </c>
      <c r="P36" s="18"/>
      <c r="Q36" s="18"/>
      <c r="R36" s="18"/>
      <c r="S36" s="18"/>
    </row>
    <row r="37" spans="1:19" x14ac:dyDescent="0.25">
      <c r="A37" s="45" t="s">
        <v>284</v>
      </c>
      <c r="B37" s="22" t="s">
        <v>25</v>
      </c>
      <c r="C37" s="24">
        <v>42891</v>
      </c>
      <c r="D37" s="25" t="s">
        <v>56</v>
      </c>
      <c r="E37" s="25"/>
      <c r="F37" s="31"/>
      <c r="G37" s="18"/>
      <c r="H37" s="54"/>
      <c r="I37" s="53"/>
      <c r="J37" s="52"/>
      <c r="K37" s="18"/>
      <c r="L37" s="18"/>
      <c r="M37" s="139" t="s">
        <v>25</v>
      </c>
      <c r="N37" s="133">
        <v>42891</v>
      </c>
      <c r="O37" s="133" t="s">
        <v>86</v>
      </c>
      <c r="P37" s="18"/>
      <c r="Q37" s="18"/>
      <c r="R37" s="18"/>
      <c r="S37" s="18"/>
    </row>
    <row r="38" spans="1:19" x14ac:dyDescent="0.25">
      <c r="A38" s="48"/>
      <c r="B38" s="22" t="s">
        <v>25</v>
      </c>
      <c r="C38" s="24">
        <v>42891</v>
      </c>
      <c r="D38" s="28" t="s">
        <v>56</v>
      </c>
      <c r="E38" s="28"/>
      <c r="F38" s="31"/>
      <c r="G38" s="18"/>
      <c r="H38" s="54"/>
      <c r="I38" s="53"/>
      <c r="J38" s="52"/>
      <c r="K38" s="18"/>
      <c r="L38" s="18"/>
      <c r="M38" s="139" t="s">
        <v>25</v>
      </c>
      <c r="N38" s="133">
        <v>42891</v>
      </c>
      <c r="O38" s="133" t="s">
        <v>86</v>
      </c>
      <c r="P38" s="18"/>
      <c r="Q38" s="18"/>
      <c r="R38" s="18"/>
      <c r="S38" s="18"/>
    </row>
    <row r="39" spans="1:19" x14ac:dyDescent="0.25">
      <c r="A39" s="48"/>
      <c r="B39" s="22" t="s">
        <v>25</v>
      </c>
      <c r="C39" s="24">
        <v>42891</v>
      </c>
      <c r="D39" s="25" t="s">
        <v>56</v>
      </c>
      <c r="E39" s="25"/>
      <c r="F39" s="31"/>
      <c r="G39" s="18"/>
      <c r="H39" s="54"/>
      <c r="I39" s="53"/>
      <c r="J39" s="53"/>
      <c r="K39" s="18"/>
      <c r="L39" s="18"/>
      <c r="M39" s="139" t="s">
        <v>25</v>
      </c>
      <c r="N39" s="133">
        <v>42891</v>
      </c>
      <c r="O39" s="133" t="s">
        <v>86</v>
      </c>
      <c r="P39" s="18"/>
      <c r="Q39" s="18"/>
      <c r="R39" s="18"/>
      <c r="S39" s="18"/>
    </row>
    <row r="40" spans="1:19" x14ac:dyDescent="0.25">
      <c r="A40" s="48"/>
      <c r="B40" s="22" t="s">
        <v>26</v>
      </c>
      <c r="C40" s="24">
        <v>42892</v>
      </c>
      <c r="D40" s="25" t="s">
        <v>83</v>
      </c>
      <c r="E40" s="26"/>
      <c r="F40" s="31"/>
      <c r="G40" s="18"/>
      <c r="H40" s="50"/>
      <c r="I40" s="53"/>
      <c r="J40" s="52"/>
      <c r="K40" s="18"/>
      <c r="L40" s="18"/>
      <c r="M40" s="130" t="s">
        <v>26</v>
      </c>
      <c r="N40" s="124">
        <v>42892</v>
      </c>
      <c r="O40" s="169" t="s">
        <v>32</v>
      </c>
      <c r="P40" s="18"/>
      <c r="Q40" s="18"/>
      <c r="R40" s="18"/>
      <c r="S40" s="18"/>
    </row>
    <row r="41" spans="1:19" x14ac:dyDescent="0.25">
      <c r="A41" s="45"/>
      <c r="B41" s="82" t="s">
        <v>27</v>
      </c>
      <c r="C41" s="24">
        <v>42893</v>
      </c>
      <c r="D41" s="31" t="s">
        <v>13</v>
      </c>
      <c r="E41" s="29"/>
      <c r="F41" s="40"/>
      <c r="G41" s="18"/>
      <c r="H41" s="54"/>
      <c r="I41" s="53"/>
      <c r="J41" s="52"/>
      <c r="K41" s="18"/>
      <c r="L41" s="18"/>
      <c r="M41" s="130" t="s">
        <v>27</v>
      </c>
      <c r="N41" s="124">
        <v>42893</v>
      </c>
      <c r="O41" s="169" t="s">
        <v>80</v>
      </c>
      <c r="P41" s="18"/>
      <c r="Q41" s="18"/>
      <c r="R41" s="18"/>
      <c r="S41" s="18"/>
    </row>
    <row r="42" spans="1:19" x14ac:dyDescent="0.25">
      <c r="A42" s="45"/>
      <c r="B42" s="82" t="s">
        <v>29</v>
      </c>
      <c r="C42" s="24">
        <v>42894</v>
      </c>
      <c r="D42" s="31" t="s">
        <v>88</v>
      </c>
      <c r="E42" s="29"/>
      <c r="F42" s="40"/>
      <c r="G42" s="18"/>
      <c r="H42" s="54"/>
      <c r="I42" s="53"/>
      <c r="J42" s="52"/>
      <c r="K42" s="18"/>
      <c r="L42" s="18"/>
      <c r="M42" s="130" t="s">
        <v>29</v>
      </c>
      <c r="N42" s="134">
        <v>42894</v>
      </c>
      <c r="O42" s="134" t="s">
        <v>81</v>
      </c>
      <c r="P42" s="18"/>
      <c r="Q42" s="18"/>
      <c r="R42" s="18"/>
      <c r="S42" s="18"/>
    </row>
    <row r="43" spans="1:19" x14ac:dyDescent="0.25">
      <c r="A43" s="45"/>
      <c r="B43" s="82" t="s">
        <v>20</v>
      </c>
      <c r="C43" s="24">
        <v>42895</v>
      </c>
      <c r="D43" s="31" t="s">
        <v>17</v>
      </c>
      <c r="E43" s="29"/>
      <c r="F43" s="40"/>
      <c r="G43" s="18"/>
      <c r="H43" s="54"/>
      <c r="I43" s="53"/>
      <c r="J43" s="52"/>
      <c r="K43" s="18"/>
      <c r="L43" s="18"/>
      <c r="M43" s="130" t="s">
        <v>20</v>
      </c>
      <c r="N43" s="134">
        <v>42895</v>
      </c>
      <c r="O43" s="172" t="s">
        <v>277</v>
      </c>
      <c r="P43" s="18"/>
      <c r="Q43" s="18"/>
      <c r="R43" s="18"/>
      <c r="S43" s="18"/>
    </row>
    <row r="44" spans="1:19" x14ac:dyDescent="0.25">
      <c r="A44" s="45"/>
      <c r="B44" s="82" t="s">
        <v>21</v>
      </c>
      <c r="C44" s="24">
        <v>42896</v>
      </c>
      <c r="D44" s="31" t="s">
        <v>61</v>
      </c>
      <c r="E44" s="29"/>
      <c r="F44" s="40"/>
      <c r="G44" s="18"/>
      <c r="H44" s="54"/>
      <c r="I44" s="53"/>
      <c r="J44" s="53"/>
      <c r="K44" s="18"/>
      <c r="L44" s="18"/>
      <c r="M44" s="139" t="s">
        <v>21</v>
      </c>
      <c r="N44" s="133">
        <v>42896</v>
      </c>
      <c r="O44" s="133" t="s">
        <v>10</v>
      </c>
      <c r="P44" s="18"/>
      <c r="Q44" s="18"/>
      <c r="R44" s="18"/>
      <c r="S44" s="18"/>
    </row>
    <row r="45" spans="1:19" x14ac:dyDescent="0.25">
      <c r="A45" s="45"/>
      <c r="B45" s="82" t="s">
        <v>21</v>
      </c>
      <c r="C45" s="24">
        <v>42896</v>
      </c>
      <c r="D45" s="31" t="s">
        <v>61</v>
      </c>
      <c r="E45" s="29"/>
      <c r="F45" s="40"/>
      <c r="G45" s="18"/>
      <c r="H45" s="50"/>
      <c r="I45" s="53"/>
      <c r="J45" s="61"/>
      <c r="K45" s="18"/>
      <c r="L45" s="18"/>
      <c r="M45" s="139" t="s">
        <v>21</v>
      </c>
      <c r="N45" s="133">
        <v>42896</v>
      </c>
      <c r="O45" s="133" t="s">
        <v>10</v>
      </c>
      <c r="P45" s="18"/>
      <c r="Q45" s="18"/>
      <c r="R45" s="18"/>
      <c r="S45" s="18"/>
    </row>
    <row r="46" spans="1:19" x14ac:dyDescent="0.25">
      <c r="A46" s="45"/>
      <c r="B46" s="30" t="s">
        <v>23</v>
      </c>
      <c r="C46" s="24">
        <v>42897</v>
      </c>
      <c r="D46" s="31" t="s">
        <v>64</v>
      </c>
      <c r="E46" s="31"/>
      <c r="F46" s="25"/>
      <c r="G46" s="18"/>
      <c r="H46" s="54"/>
      <c r="I46" s="53"/>
      <c r="J46" s="52"/>
      <c r="K46" s="18"/>
      <c r="L46" s="18"/>
      <c r="M46" s="139" t="s">
        <v>23</v>
      </c>
      <c r="N46" s="133">
        <v>42897</v>
      </c>
      <c r="O46" s="133" t="s">
        <v>10</v>
      </c>
      <c r="P46" s="18"/>
      <c r="Q46" s="18"/>
      <c r="R46" s="18"/>
      <c r="S46" s="18"/>
    </row>
    <row r="47" spans="1:19" x14ac:dyDescent="0.25">
      <c r="A47" s="45"/>
      <c r="B47" s="37" t="s">
        <v>23</v>
      </c>
      <c r="C47" s="24">
        <v>42897</v>
      </c>
      <c r="D47" s="31" t="s">
        <v>64</v>
      </c>
      <c r="E47" s="32"/>
      <c r="F47" s="25"/>
      <c r="G47" s="18"/>
      <c r="H47" s="54"/>
      <c r="I47" s="53"/>
      <c r="J47" s="52"/>
      <c r="K47" s="18"/>
      <c r="L47" s="18"/>
      <c r="M47" s="139" t="s">
        <v>23</v>
      </c>
      <c r="N47" s="133">
        <v>42897</v>
      </c>
      <c r="O47" s="133" t="s">
        <v>10</v>
      </c>
      <c r="P47" s="18"/>
      <c r="Q47" s="18"/>
      <c r="R47" s="18"/>
      <c r="S47" s="18"/>
    </row>
    <row r="48" spans="1:19" x14ac:dyDescent="0.25">
      <c r="A48" s="45"/>
      <c r="B48" s="37" t="s">
        <v>23</v>
      </c>
      <c r="C48" s="24">
        <v>42897</v>
      </c>
      <c r="D48" s="31" t="s">
        <v>64</v>
      </c>
      <c r="E48" s="31"/>
      <c r="F48" s="31"/>
      <c r="G48" s="18"/>
      <c r="H48" s="54"/>
      <c r="I48" s="53"/>
      <c r="J48" s="61"/>
      <c r="K48" s="18"/>
      <c r="L48" s="18"/>
      <c r="M48" s="139" t="s">
        <v>23</v>
      </c>
      <c r="N48" s="133">
        <v>42897</v>
      </c>
      <c r="O48" s="133" t="s">
        <v>10</v>
      </c>
      <c r="P48" s="18"/>
      <c r="Q48" s="18"/>
      <c r="R48" s="18"/>
      <c r="S48" s="18"/>
    </row>
    <row r="49" spans="1:19" x14ac:dyDescent="0.25">
      <c r="A49" s="45" t="s">
        <v>285</v>
      </c>
      <c r="B49" s="37" t="s">
        <v>25</v>
      </c>
      <c r="C49" s="24">
        <v>42898</v>
      </c>
      <c r="D49" s="31" t="s">
        <v>24</v>
      </c>
      <c r="E49" s="31"/>
      <c r="F49" s="26"/>
      <c r="G49" s="18"/>
      <c r="H49" s="50"/>
      <c r="I49" s="53"/>
      <c r="J49" s="61"/>
      <c r="K49" s="18"/>
      <c r="L49" s="18"/>
      <c r="M49" s="130" t="s">
        <v>25</v>
      </c>
      <c r="N49" s="134">
        <v>42898</v>
      </c>
      <c r="O49" s="131" t="s">
        <v>31</v>
      </c>
      <c r="P49" s="18"/>
      <c r="Q49" s="18"/>
      <c r="R49" s="18"/>
      <c r="S49" s="18"/>
    </row>
    <row r="50" spans="1:19" x14ac:dyDescent="0.25">
      <c r="A50" s="45"/>
      <c r="B50" s="37" t="s">
        <v>26</v>
      </c>
      <c r="C50" s="24">
        <v>42899</v>
      </c>
      <c r="D50" s="31" t="s">
        <v>39</v>
      </c>
      <c r="E50" s="31"/>
      <c r="F50" s="31"/>
      <c r="G50" s="18"/>
      <c r="H50" s="54"/>
      <c r="I50" s="53"/>
      <c r="J50" s="52"/>
      <c r="K50" s="18"/>
      <c r="L50" s="18"/>
      <c r="M50" s="130" t="s">
        <v>26</v>
      </c>
      <c r="N50" s="134">
        <v>42899</v>
      </c>
      <c r="O50" s="131" t="s">
        <v>83</v>
      </c>
      <c r="P50" s="18"/>
      <c r="Q50" s="18"/>
      <c r="R50" s="18"/>
      <c r="S50" s="18"/>
    </row>
    <row r="51" spans="1:19" x14ac:dyDescent="0.25">
      <c r="A51" s="45"/>
      <c r="B51" s="30" t="s">
        <v>27</v>
      </c>
      <c r="C51" s="24">
        <v>42900</v>
      </c>
      <c r="D51" s="31" t="s">
        <v>54</v>
      </c>
      <c r="E51" s="29"/>
      <c r="F51" s="41"/>
      <c r="G51" s="18"/>
      <c r="H51" s="54"/>
      <c r="I51" s="53"/>
      <c r="J51" s="52"/>
      <c r="K51" s="18"/>
      <c r="L51" s="18"/>
      <c r="M51" s="130" t="s">
        <v>27</v>
      </c>
      <c r="N51" s="134">
        <v>42900</v>
      </c>
      <c r="O51" s="124" t="s">
        <v>13</v>
      </c>
      <c r="P51" s="18"/>
      <c r="Q51" s="18"/>
      <c r="R51" s="18"/>
      <c r="S51" s="18"/>
    </row>
    <row r="52" spans="1:19" x14ac:dyDescent="0.25">
      <c r="A52" s="45"/>
      <c r="B52" s="30" t="s">
        <v>29</v>
      </c>
      <c r="C52" s="24">
        <v>42901</v>
      </c>
      <c r="D52" s="31" t="s">
        <v>22</v>
      </c>
      <c r="E52" s="29"/>
      <c r="F52" s="41"/>
      <c r="G52" s="18"/>
      <c r="H52" s="54"/>
      <c r="I52" s="53"/>
      <c r="J52" s="52"/>
      <c r="K52" s="18"/>
      <c r="L52" s="18"/>
      <c r="M52" s="130" t="s">
        <v>29</v>
      </c>
      <c r="N52" s="134">
        <v>42901</v>
      </c>
      <c r="O52" s="172" t="s">
        <v>88</v>
      </c>
      <c r="P52" s="18"/>
      <c r="Q52" s="18"/>
      <c r="R52" s="18"/>
      <c r="S52" s="18"/>
    </row>
    <row r="53" spans="1:19" x14ac:dyDescent="0.25">
      <c r="A53" s="45"/>
      <c r="B53" s="30" t="s">
        <v>20</v>
      </c>
      <c r="C53" s="24">
        <v>42902</v>
      </c>
      <c r="D53" s="31" t="s">
        <v>84</v>
      </c>
      <c r="E53" s="38"/>
      <c r="F53" s="41"/>
      <c r="G53" s="18"/>
      <c r="H53" s="54"/>
      <c r="I53" s="53"/>
      <c r="J53" s="53"/>
      <c r="K53" s="18"/>
      <c r="L53" s="18"/>
      <c r="M53" s="130" t="s">
        <v>20</v>
      </c>
      <c r="N53" s="124">
        <v>42902</v>
      </c>
      <c r="O53" s="172" t="s">
        <v>17</v>
      </c>
      <c r="P53" s="18"/>
      <c r="Q53" s="18"/>
      <c r="R53" s="18"/>
      <c r="S53" s="18"/>
    </row>
    <row r="54" spans="1:19" x14ac:dyDescent="0.25">
      <c r="A54" s="45"/>
      <c r="B54" s="30" t="s">
        <v>21</v>
      </c>
      <c r="C54" s="24">
        <v>42903</v>
      </c>
      <c r="D54" s="31" t="s">
        <v>0</v>
      </c>
      <c r="E54" s="38"/>
      <c r="F54" s="41"/>
      <c r="G54" s="18"/>
      <c r="H54" s="50"/>
      <c r="I54" s="53"/>
      <c r="J54" s="61"/>
      <c r="K54" s="18"/>
      <c r="L54" s="18"/>
      <c r="M54" s="139" t="s">
        <v>21</v>
      </c>
      <c r="N54" s="133">
        <v>42903</v>
      </c>
      <c r="O54" s="133" t="s">
        <v>2</v>
      </c>
      <c r="P54" s="18"/>
      <c r="Q54" s="18"/>
      <c r="R54" s="18"/>
      <c r="S54" s="18"/>
    </row>
    <row r="55" spans="1:19" x14ac:dyDescent="0.25">
      <c r="B55" s="30" t="s">
        <v>21</v>
      </c>
      <c r="C55" s="24">
        <v>42903</v>
      </c>
      <c r="D55" s="31" t="s">
        <v>0</v>
      </c>
      <c r="E55" s="38"/>
      <c r="F55" s="41"/>
      <c r="G55" s="18"/>
      <c r="H55" s="54"/>
      <c r="I55" s="53"/>
      <c r="J55" s="61"/>
      <c r="K55" s="18"/>
      <c r="L55" s="18"/>
      <c r="M55" s="139" t="s">
        <v>21</v>
      </c>
      <c r="N55" s="133">
        <v>42903</v>
      </c>
      <c r="O55" s="133" t="s">
        <v>2</v>
      </c>
      <c r="P55" s="18"/>
      <c r="Q55" s="18"/>
      <c r="R55" s="18"/>
      <c r="S55" s="18"/>
    </row>
    <row r="56" spans="1:19" x14ac:dyDescent="0.25">
      <c r="B56" s="30" t="s">
        <v>23</v>
      </c>
      <c r="C56" s="24">
        <v>42904</v>
      </c>
      <c r="D56" s="31" t="s">
        <v>53</v>
      </c>
      <c r="E56" s="31"/>
      <c r="F56" s="25"/>
      <c r="G56" s="18"/>
      <c r="H56" s="54"/>
      <c r="I56" s="53"/>
      <c r="J56" s="52"/>
      <c r="K56" s="18"/>
      <c r="L56" s="18"/>
      <c r="M56" s="139" t="s">
        <v>23</v>
      </c>
      <c r="N56" s="133">
        <v>42904</v>
      </c>
      <c r="O56" s="133" t="s">
        <v>2</v>
      </c>
      <c r="P56" s="18"/>
      <c r="Q56" s="18"/>
      <c r="R56" s="18"/>
      <c r="S56" s="18"/>
    </row>
    <row r="57" spans="1:19" x14ac:dyDescent="0.25">
      <c r="B57" s="30" t="s">
        <v>23</v>
      </c>
      <c r="C57" s="24">
        <v>42904</v>
      </c>
      <c r="D57" s="31" t="s">
        <v>53</v>
      </c>
      <c r="E57" s="31"/>
      <c r="F57" s="32"/>
      <c r="G57" s="18"/>
      <c r="H57" s="54"/>
      <c r="I57" s="53"/>
      <c r="J57" s="52"/>
      <c r="K57" s="18"/>
      <c r="L57" s="18"/>
      <c r="M57" s="139" t="s">
        <v>23</v>
      </c>
      <c r="N57" s="133">
        <v>42904</v>
      </c>
      <c r="O57" s="133" t="s">
        <v>2</v>
      </c>
      <c r="P57" s="18"/>
      <c r="Q57" s="18"/>
      <c r="R57" s="18"/>
      <c r="S57" s="18"/>
    </row>
    <row r="58" spans="1:19" x14ac:dyDescent="0.25">
      <c r="B58" s="30" t="s">
        <v>23</v>
      </c>
      <c r="C58" s="24">
        <v>42904</v>
      </c>
      <c r="D58" s="31" t="s">
        <v>53</v>
      </c>
      <c r="E58" s="31"/>
      <c r="F58" s="25"/>
      <c r="G58" s="18"/>
      <c r="H58" s="54"/>
      <c r="I58" s="53"/>
      <c r="J58" s="52"/>
      <c r="K58" s="18"/>
      <c r="L58" s="18"/>
      <c r="M58" s="139" t="s">
        <v>23</v>
      </c>
      <c r="N58" s="133">
        <v>42904</v>
      </c>
      <c r="O58" s="133" t="s">
        <v>2</v>
      </c>
      <c r="P58" s="18"/>
      <c r="Q58" s="18"/>
      <c r="R58" s="18"/>
      <c r="S58" s="18"/>
    </row>
    <row r="59" spans="1:19" x14ac:dyDescent="0.25">
      <c r="A59" s="46" t="s">
        <v>286</v>
      </c>
      <c r="B59" s="30" t="s">
        <v>25</v>
      </c>
      <c r="C59" s="24">
        <v>42905</v>
      </c>
      <c r="D59" s="31" t="s">
        <v>28</v>
      </c>
      <c r="E59" s="31"/>
      <c r="F59" s="25"/>
      <c r="G59" s="18"/>
      <c r="H59" s="66"/>
      <c r="I59" s="53"/>
      <c r="J59" s="61"/>
      <c r="K59" s="18"/>
      <c r="L59" s="18"/>
      <c r="M59" s="130" t="s">
        <v>25</v>
      </c>
      <c r="N59" s="124">
        <v>42905</v>
      </c>
      <c r="O59" s="131" t="s">
        <v>16</v>
      </c>
      <c r="P59" s="18"/>
      <c r="Q59" s="18"/>
      <c r="R59" s="18"/>
      <c r="S59" s="18"/>
    </row>
    <row r="60" spans="1:19" x14ac:dyDescent="0.25">
      <c r="B60" s="30" t="s">
        <v>26</v>
      </c>
      <c r="C60" s="24">
        <v>42906</v>
      </c>
      <c r="D60" s="31" t="s">
        <v>40</v>
      </c>
      <c r="E60" s="31"/>
      <c r="F60" s="25"/>
      <c r="G60" s="18"/>
      <c r="H60" s="54"/>
      <c r="I60" s="53"/>
      <c r="J60" s="61"/>
      <c r="K60" s="18"/>
      <c r="L60" s="18"/>
      <c r="M60" s="130" t="s">
        <v>26</v>
      </c>
      <c r="N60" s="124">
        <v>42906</v>
      </c>
      <c r="O60" s="172" t="s">
        <v>30</v>
      </c>
      <c r="P60" s="18"/>
      <c r="Q60" s="18"/>
      <c r="R60" s="18"/>
      <c r="S60" s="18"/>
    </row>
    <row r="61" spans="1:19" x14ac:dyDescent="0.25">
      <c r="B61" s="30" t="s">
        <v>27</v>
      </c>
      <c r="C61" s="24">
        <v>42907</v>
      </c>
      <c r="D61" s="25" t="s">
        <v>30</v>
      </c>
      <c r="E61" s="21"/>
      <c r="F61" s="21"/>
      <c r="G61" s="18"/>
      <c r="H61" s="54"/>
      <c r="I61" s="53"/>
      <c r="J61" s="52"/>
      <c r="K61" s="18"/>
      <c r="L61" s="18"/>
      <c r="M61" s="130" t="s">
        <v>27</v>
      </c>
      <c r="N61" s="124">
        <v>42907</v>
      </c>
      <c r="O61" s="131" t="s">
        <v>22</v>
      </c>
      <c r="P61" s="18"/>
      <c r="Q61" s="18"/>
      <c r="R61" s="18"/>
      <c r="S61" s="18"/>
    </row>
    <row r="62" spans="1:19" x14ac:dyDescent="0.25">
      <c r="B62" s="30" t="s">
        <v>29</v>
      </c>
      <c r="C62" s="34">
        <v>42908</v>
      </c>
      <c r="D62" s="25" t="s">
        <v>16</v>
      </c>
      <c r="E62" s="21"/>
      <c r="F62" s="21"/>
      <c r="G62" s="18"/>
      <c r="H62" s="54"/>
      <c r="I62" s="53"/>
      <c r="J62" s="52"/>
      <c r="K62" s="18"/>
      <c r="L62" s="18"/>
      <c r="M62" s="130" t="s">
        <v>29</v>
      </c>
      <c r="N62" s="124">
        <v>42908</v>
      </c>
      <c r="O62" s="131" t="s">
        <v>41</v>
      </c>
      <c r="P62" s="18"/>
      <c r="Q62" s="18"/>
      <c r="R62" s="18"/>
      <c r="S62" s="18"/>
    </row>
    <row r="63" spans="1:19" x14ac:dyDescent="0.25">
      <c r="B63" s="30" t="s">
        <v>20</v>
      </c>
      <c r="C63" s="34">
        <v>42909</v>
      </c>
      <c r="D63" s="25" t="s">
        <v>41</v>
      </c>
      <c r="E63" s="21"/>
      <c r="F63" s="21"/>
      <c r="G63" s="18"/>
      <c r="H63" s="50"/>
      <c r="I63" s="51"/>
      <c r="J63" s="61"/>
      <c r="K63" s="18"/>
      <c r="L63" s="18"/>
      <c r="M63" s="130" t="s">
        <v>20</v>
      </c>
      <c r="N63" s="124">
        <v>42909</v>
      </c>
      <c r="O63" s="131" t="s">
        <v>55</v>
      </c>
      <c r="P63" s="18"/>
      <c r="Q63" s="18"/>
      <c r="R63" s="18"/>
      <c r="S63" s="18"/>
    </row>
    <row r="64" spans="1:19" x14ac:dyDescent="0.25">
      <c r="B64" s="30" t="s">
        <v>21</v>
      </c>
      <c r="C64" s="34">
        <v>42910</v>
      </c>
      <c r="D64" s="25" t="s">
        <v>9</v>
      </c>
      <c r="E64" s="21"/>
      <c r="F64" s="21"/>
      <c r="G64" s="18"/>
      <c r="H64" s="54"/>
      <c r="I64" s="53"/>
      <c r="J64" s="61"/>
      <c r="K64" s="18"/>
      <c r="L64" s="18"/>
      <c r="M64" s="139" t="s">
        <v>21</v>
      </c>
      <c r="N64" s="133">
        <v>42910</v>
      </c>
      <c r="O64" s="133" t="s">
        <v>42</v>
      </c>
      <c r="P64" s="18"/>
      <c r="Q64" s="18"/>
      <c r="R64" s="18"/>
      <c r="S64" s="18"/>
    </row>
    <row r="65" spans="1:19" x14ac:dyDescent="0.25">
      <c r="B65" s="27" t="s">
        <v>21</v>
      </c>
      <c r="C65" s="34">
        <v>42910</v>
      </c>
      <c r="D65" s="25" t="s">
        <v>9</v>
      </c>
      <c r="E65" s="21"/>
      <c r="F65" s="21"/>
      <c r="G65" s="18"/>
      <c r="H65" s="54"/>
      <c r="I65" s="53"/>
      <c r="J65" s="52"/>
      <c r="K65" s="18"/>
      <c r="L65" s="18"/>
      <c r="M65" s="139" t="s">
        <v>21</v>
      </c>
      <c r="N65" s="133">
        <v>42910</v>
      </c>
      <c r="O65" s="133" t="s">
        <v>42</v>
      </c>
      <c r="P65" s="18"/>
      <c r="Q65" s="18"/>
      <c r="R65" s="18"/>
      <c r="S65" s="18"/>
    </row>
    <row r="66" spans="1:19" x14ac:dyDescent="0.25">
      <c r="B66" s="27" t="s">
        <v>23</v>
      </c>
      <c r="C66" s="34">
        <v>42911</v>
      </c>
      <c r="D66" s="31" t="s">
        <v>62</v>
      </c>
      <c r="E66" s="31"/>
      <c r="F66" s="44"/>
      <c r="G66" s="18"/>
      <c r="H66" s="54"/>
      <c r="I66" s="53"/>
      <c r="J66" s="52"/>
      <c r="K66" s="18"/>
      <c r="L66" s="18"/>
      <c r="M66" s="139" t="s">
        <v>23</v>
      </c>
      <c r="N66" s="133">
        <v>42911</v>
      </c>
      <c r="O66" s="133" t="s">
        <v>42</v>
      </c>
      <c r="P66" s="18"/>
      <c r="Q66" s="18"/>
      <c r="R66" s="18"/>
      <c r="S66" s="18"/>
    </row>
    <row r="67" spans="1:19" x14ac:dyDescent="0.25">
      <c r="B67" s="30" t="s">
        <v>23</v>
      </c>
      <c r="C67" s="34">
        <v>42911</v>
      </c>
      <c r="D67" s="31" t="s">
        <v>62</v>
      </c>
      <c r="E67" s="31"/>
      <c r="F67" s="31"/>
      <c r="G67" s="18"/>
      <c r="H67" s="54"/>
      <c r="I67" s="53"/>
      <c r="J67" s="52"/>
      <c r="K67" s="18"/>
      <c r="L67" s="18"/>
      <c r="M67" s="139" t="s">
        <v>23</v>
      </c>
      <c r="N67" s="133">
        <v>42911</v>
      </c>
      <c r="O67" s="133" t="s">
        <v>42</v>
      </c>
      <c r="P67" s="18"/>
      <c r="Q67" s="18"/>
      <c r="R67" s="18"/>
      <c r="S67" s="18"/>
    </row>
    <row r="68" spans="1:19" x14ac:dyDescent="0.25">
      <c r="B68" s="30" t="s">
        <v>23</v>
      </c>
      <c r="C68" s="34">
        <v>42911</v>
      </c>
      <c r="D68" s="31" t="s">
        <v>62</v>
      </c>
      <c r="E68" s="31"/>
      <c r="F68" s="25"/>
      <c r="G68" s="18"/>
      <c r="H68" s="50"/>
      <c r="I68" s="51"/>
      <c r="J68" s="61"/>
      <c r="K68" s="18"/>
      <c r="L68" s="18"/>
      <c r="M68" s="139" t="s">
        <v>23</v>
      </c>
      <c r="N68" s="133">
        <v>42911</v>
      </c>
      <c r="O68" s="133" t="s">
        <v>42</v>
      </c>
      <c r="P68" s="18"/>
      <c r="Q68" s="18"/>
      <c r="R68" s="18"/>
      <c r="S68" s="18"/>
    </row>
    <row r="69" spans="1:19" x14ac:dyDescent="0.25">
      <c r="A69" s="46" t="s">
        <v>287</v>
      </c>
      <c r="B69" s="30" t="s">
        <v>25</v>
      </c>
      <c r="C69" s="34">
        <v>42912</v>
      </c>
      <c r="D69" s="31" t="s">
        <v>55</v>
      </c>
      <c r="E69" s="31"/>
      <c r="F69" s="25"/>
      <c r="G69" s="18"/>
      <c r="H69" s="54"/>
      <c r="I69" s="53"/>
      <c r="J69" s="61"/>
      <c r="K69" s="18"/>
      <c r="L69" s="18"/>
      <c r="M69" s="130" t="s">
        <v>25</v>
      </c>
      <c r="N69" s="124">
        <v>42912</v>
      </c>
      <c r="O69" s="125" t="s">
        <v>42</v>
      </c>
      <c r="P69" s="18"/>
      <c r="Q69" s="18"/>
      <c r="R69" s="18"/>
      <c r="S69" s="18"/>
    </row>
    <row r="70" spans="1:19" x14ac:dyDescent="0.25">
      <c r="B70" s="30" t="s">
        <v>26</v>
      </c>
      <c r="C70" s="34">
        <v>42913</v>
      </c>
      <c r="D70" s="25" t="s">
        <v>52</v>
      </c>
      <c r="E70" s="25"/>
      <c r="F70" s="34"/>
      <c r="G70" s="18"/>
      <c r="H70" s="54"/>
      <c r="I70" s="53"/>
      <c r="J70" s="52"/>
      <c r="K70" s="18"/>
      <c r="L70" s="18"/>
      <c r="M70" s="130" t="s">
        <v>26</v>
      </c>
      <c r="N70" s="124">
        <v>42913</v>
      </c>
      <c r="O70" s="125" t="s">
        <v>63</v>
      </c>
      <c r="P70" s="18"/>
      <c r="Q70" s="18"/>
      <c r="R70" s="18"/>
      <c r="S70" s="18"/>
    </row>
    <row r="71" spans="1:19" x14ac:dyDescent="0.25">
      <c r="B71" s="30" t="s">
        <v>27</v>
      </c>
      <c r="C71" s="34">
        <v>42914</v>
      </c>
      <c r="D71" s="25" t="s">
        <v>51</v>
      </c>
      <c r="E71" s="21"/>
      <c r="F71" s="42"/>
      <c r="G71" s="18"/>
      <c r="H71" s="54"/>
      <c r="I71" s="53"/>
      <c r="J71" s="52"/>
      <c r="K71" s="18"/>
      <c r="L71" s="18"/>
      <c r="M71" s="130" t="s">
        <v>27</v>
      </c>
      <c r="N71" s="124">
        <v>42914</v>
      </c>
      <c r="O71" s="131" t="s">
        <v>33</v>
      </c>
      <c r="P71" s="18"/>
      <c r="Q71" s="18"/>
      <c r="R71" s="18"/>
      <c r="S71" s="18"/>
    </row>
    <row r="72" spans="1:19" x14ac:dyDescent="0.25">
      <c r="B72" s="30" t="s">
        <v>29</v>
      </c>
      <c r="C72" s="34">
        <v>42915</v>
      </c>
      <c r="D72" s="25" t="s">
        <v>42</v>
      </c>
      <c r="E72" s="21"/>
      <c r="F72" s="42"/>
      <c r="G72" s="18"/>
      <c r="H72" s="50"/>
      <c r="I72" s="51"/>
      <c r="J72" s="61"/>
      <c r="K72" s="18"/>
      <c r="L72" s="18"/>
      <c r="M72" s="130" t="s">
        <v>29</v>
      </c>
      <c r="N72" s="124">
        <v>42915</v>
      </c>
      <c r="O72" s="131" t="s">
        <v>2</v>
      </c>
      <c r="P72" s="18"/>
      <c r="Q72" s="18"/>
      <c r="R72" s="18"/>
      <c r="S72" s="18"/>
    </row>
    <row r="73" spans="1:19" x14ac:dyDescent="0.25">
      <c r="B73" s="30" t="s">
        <v>20</v>
      </c>
      <c r="C73" s="24">
        <v>42916</v>
      </c>
      <c r="D73" s="25" t="s">
        <v>63</v>
      </c>
      <c r="E73" s="21"/>
      <c r="F73" s="42"/>
      <c r="G73" s="18"/>
      <c r="H73" s="54"/>
      <c r="I73" s="53"/>
      <c r="J73" s="61"/>
      <c r="K73" s="18"/>
      <c r="L73" s="18"/>
      <c r="M73" s="130" t="s">
        <v>20</v>
      </c>
      <c r="N73" s="124">
        <v>42916</v>
      </c>
      <c r="O73" s="131" t="s">
        <v>10</v>
      </c>
      <c r="P73" s="18"/>
      <c r="Q73" s="18"/>
      <c r="R73" s="18"/>
      <c r="S73" s="18"/>
    </row>
    <row r="74" spans="1:19" x14ac:dyDescent="0.25">
      <c r="B74" s="30" t="s">
        <v>21</v>
      </c>
      <c r="C74" s="24">
        <v>42917</v>
      </c>
      <c r="D74" s="25" t="s">
        <v>6</v>
      </c>
      <c r="E74" s="21"/>
      <c r="F74" s="42"/>
      <c r="G74" s="18"/>
      <c r="H74" s="54"/>
      <c r="I74" s="53"/>
      <c r="J74" s="52"/>
      <c r="K74" s="1"/>
      <c r="M74" s="139" t="s">
        <v>21</v>
      </c>
      <c r="N74" s="133">
        <v>42917</v>
      </c>
      <c r="O74" s="133" t="s">
        <v>63</v>
      </c>
      <c r="R74" s="1"/>
    </row>
    <row r="75" spans="1:19" x14ac:dyDescent="0.25">
      <c r="B75" s="30" t="s">
        <v>21</v>
      </c>
      <c r="C75" s="24">
        <v>42917</v>
      </c>
      <c r="D75" s="25" t="s">
        <v>6</v>
      </c>
      <c r="E75" s="21"/>
      <c r="F75" s="42"/>
      <c r="G75" s="18"/>
      <c r="H75" s="54"/>
      <c r="I75" s="53"/>
      <c r="J75" s="52"/>
      <c r="K75" s="1"/>
      <c r="M75" s="139" t="s">
        <v>21</v>
      </c>
      <c r="N75" s="133">
        <v>42917</v>
      </c>
      <c r="O75" s="133" t="s">
        <v>63</v>
      </c>
      <c r="R75" s="1"/>
    </row>
    <row r="76" spans="1:19" x14ac:dyDescent="0.25">
      <c r="B76" s="30" t="s">
        <v>23</v>
      </c>
      <c r="C76" s="24">
        <v>42918</v>
      </c>
      <c r="D76" s="31" t="s">
        <v>34</v>
      </c>
      <c r="E76" s="31"/>
      <c r="F76" s="31"/>
      <c r="G76" s="18"/>
      <c r="H76" s="54"/>
      <c r="I76" s="53"/>
      <c r="J76" s="52"/>
      <c r="K76" s="1"/>
      <c r="M76" s="139" t="s">
        <v>23</v>
      </c>
      <c r="N76" s="133">
        <v>42918</v>
      </c>
      <c r="O76" s="133" t="s">
        <v>63</v>
      </c>
      <c r="R76" s="1"/>
    </row>
    <row r="77" spans="1:19" x14ac:dyDescent="0.25">
      <c r="B77" s="30" t="s">
        <v>23</v>
      </c>
      <c r="C77" s="24">
        <v>42918</v>
      </c>
      <c r="D77" s="31" t="s">
        <v>34</v>
      </c>
      <c r="E77" s="31"/>
      <c r="F77" s="25"/>
      <c r="H77" s="50"/>
      <c r="I77" s="51"/>
      <c r="J77" s="61"/>
      <c r="K77" s="1"/>
      <c r="M77" s="139" t="s">
        <v>23</v>
      </c>
      <c r="N77" s="133">
        <v>42918</v>
      </c>
      <c r="O77" s="133" t="s">
        <v>63</v>
      </c>
      <c r="R77" s="1"/>
    </row>
    <row r="78" spans="1:19" x14ac:dyDescent="0.25">
      <c r="B78" s="30" t="s">
        <v>23</v>
      </c>
      <c r="C78" s="24">
        <v>42918</v>
      </c>
      <c r="D78" s="25" t="s">
        <v>34</v>
      </c>
      <c r="E78" s="25"/>
      <c r="F78" s="25"/>
      <c r="H78" s="54"/>
      <c r="I78" s="53"/>
      <c r="J78" s="61"/>
      <c r="K78" s="1"/>
      <c r="M78" s="139" t="s">
        <v>23</v>
      </c>
      <c r="N78" s="133">
        <v>42918</v>
      </c>
      <c r="O78" s="133" t="s">
        <v>63</v>
      </c>
      <c r="R78" s="1"/>
    </row>
    <row r="79" spans="1:19" x14ac:dyDescent="0.25">
      <c r="A79" s="46" t="s">
        <v>288</v>
      </c>
      <c r="B79" s="30" t="s">
        <v>25</v>
      </c>
      <c r="C79" s="24">
        <v>42919</v>
      </c>
      <c r="D79" s="25" t="s">
        <v>33</v>
      </c>
      <c r="E79" s="25"/>
      <c r="F79" s="31"/>
      <c r="H79" s="50"/>
      <c r="I79" s="51"/>
      <c r="J79" s="61"/>
      <c r="K79" s="1"/>
      <c r="M79" s="135" t="s">
        <v>25</v>
      </c>
      <c r="N79" s="124">
        <v>42919</v>
      </c>
      <c r="O79" s="169" t="s">
        <v>86</v>
      </c>
      <c r="R79" s="1"/>
    </row>
    <row r="80" spans="1:19" x14ac:dyDescent="0.25">
      <c r="B80" s="30" t="s">
        <v>26</v>
      </c>
      <c r="C80" s="24">
        <v>42920</v>
      </c>
      <c r="D80" s="25" t="s">
        <v>2</v>
      </c>
      <c r="E80" s="25"/>
      <c r="F80" s="31"/>
      <c r="H80" s="54"/>
      <c r="I80" s="53"/>
      <c r="J80" s="61"/>
      <c r="K80" s="1"/>
      <c r="M80" s="135" t="s">
        <v>26</v>
      </c>
      <c r="N80" s="124">
        <v>42920</v>
      </c>
      <c r="O80" s="169" t="s">
        <v>19</v>
      </c>
      <c r="R80" s="1"/>
    </row>
    <row r="81" spans="1:18" x14ac:dyDescent="0.25">
      <c r="B81" s="30" t="s">
        <v>27</v>
      </c>
      <c r="C81" s="24">
        <v>42921</v>
      </c>
      <c r="D81" s="25" t="s">
        <v>10</v>
      </c>
      <c r="E81" s="21"/>
      <c r="F81" s="21"/>
      <c r="H81" s="60"/>
      <c r="I81" s="51"/>
      <c r="J81" s="61"/>
      <c r="K81" s="1"/>
      <c r="M81" s="135" t="s">
        <v>27</v>
      </c>
      <c r="N81" s="124">
        <v>42921</v>
      </c>
      <c r="O81" s="125" t="s">
        <v>34</v>
      </c>
      <c r="R81" s="1"/>
    </row>
    <row r="82" spans="1:18" x14ac:dyDescent="0.25">
      <c r="B82" s="30" t="s">
        <v>29</v>
      </c>
      <c r="C82" s="24">
        <v>42922</v>
      </c>
      <c r="D82" s="25" t="s">
        <v>85</v>
      </c>
      <c r="E82" s="21"/>
      <c r="F82" s="21"/>
      <c r="H82" s="54"/>
      <c r="I82" s="53"/>
      <c r="J82" s="61"/>
      <c r="K82" s="1"/>
      <c r="M82" s="135" t="s">
        <v>29</v>
      </c>
      <c r="N82" s="124">
        <v>42922</v>
      </c>
      <c r="O82" s="125" t="s">
        <v>6</v>
      </c>
      <c r="R82" s="1"/>
    </row>
    <row r="83" spans="1:18" x14ac:dyDescent="0.25">
      <c r="B83" s="30" t="s">
        <v>20</v>
      </c>
      <c r="C83" s="24">
        <v>42923</v>
      </c>
      <c r="D83" s="25" t="s">
        <v>86</v>
      </c>
      <c r="E83" s="21"/>
      <c r="F83" s="21"/>
      <c r="H83" s="60"/>
      <c r="I83" s="51"/>
      <c r="J83" s="61"/>
      <c r="K83" s="1"/>
      <c r="M83" s="135" t="s">
        <v>20</v>
      </c>
      <c r="N83" s="124">
        <v>42923</v>
      </c>
      <c r="O83" s="131" t="s">
        <v>64</v>
      </c>
      <c r="R83" s="1"/>
    </row>
    <row r="84" spans="1:18" x14ac:dyDescent="0.25">
      <c r="B84" s="30" t="s">
        <v>21</v>
      </c>
      <c r="C84" s="24">
        <v>42924</v>
      </c>
      <c r="D84" s="25" t="s">
        <v>19</v>
      </c>
      <c r="E84" s="21"/>
      <c r="F84" s="21"/>
      <c r="H84" s="54"/>
      <c r="I84" s="53"/>
      <c r="J84" s="61"/>
      <c r="K84" s="1"/>
      <c r="M84" s="139" t="s">
        <v>21</v>
      </c>
      <c r="N84" s="133">
        <v>42924</v>
      </c>
      <c r="O84" s="133" t="s">
        <v>33</v>
      </c>
      <c r="R84" s="1"/>
    </row>
    <row r="85" spans="1:18" x14ac:dyDescent="0.25">
      <c r="B85" s="30" t="s">
        <v>21</v>
      </c>
      <c r="C85" s="24">
        <v>42924</v>
      </c>
      <c r="D85" s="25" t="s">
        <v>19</v>
      </c>
      <c r="E85" s="21"/>
      <c r="F85" s="21"/>
      <c r="H85" s="60"/>
      <c r="I85" s="51"/>
      <c r="J85" s="61"/>
      <c r="K85" s="1"/>
      <c r="M85" s="139" t="s">
        <v>21</v>
      </c>
      <c r="N85" s="133">
        <v>42924</v>
      </c>
      <c r="O85" s="133" t="s">
        <v>33</v>
      </c>
      <c r="R85" s="1"/>
    </row>
    <row r="86" spans="1:18" x14ac:dyDescent="0.25">
      <c r="B86" s="30" t="s">
        <v>23</v>
      </c>
      <c r="C86" s="24">
        <v>42925</v>
      </c>
      <c r="D86" s="24" t="s">
        <v>86</v>
      </c>
      <c r="E86" s="55"/>
      <c r="F86" s="31"/>
      <c r="H86" s="50"/>
      <c r="I86" s="53"/>
      <c r="J86" s="61"/>
      <c r="K86" s="1"/>
      <c r="M86" s="139" t="s">
        <v>23</v>
      </c>
      <c r="N86" s="133">
        <v>42925</v>
      </c>
      <c r="O86" s="133" t="s">
        <v>33</v>
      </c>
      <c r="R86" s="1"/>
    </row>
    <row r="87" spans="1:18" x14ac:dyDescent="0.25">
      <c r="B87" s="30" t="s">
        <v>23</v>
      </c>
      <c r="C87" s="24">
        <v>42925</v>
      </c>
      <c r="D87" s="31" t="s">
        <v>86</v>
      </c>
      <c r="E87" s="31"/>
      <c r="F87" s="25"/>
      <c r="H87" s="60"/>
      <c r="I87" s="51"/>
      <c r="J87" s="61"/>
      <c r="K87" s="1"/>
      <c r="M87" s="139" t="s">
        <v>23</v>
      </c>
      <c r="N87" s="133">
        <v>42925</v>
      </c>
      <c r="O87" s="133" t="s">
        <v>33</v>
      </c>
      <c r="R87" s="1"/>
    </row>
    <row r="88" spans="1:18" x14ac:dyDescent="0.25">
      <c r="B88" s="30" t="s">
        <v>23</v>
      </c>
      <c r="C88" s="24">
        <v>42925</v>
      </c>
      <c r="D88" s="31" t="s">
        <v>86</v>
      </c>
      <c r="E88" s="31"/>
      <c r="F88" s="25"/>
      <c r="H88" s="54"/>
      <c r="I88" s="53"/>
      <c r="J88" s="53"/>
      <c r="K88" s="1"/>
      <c r="M88" s="139" t="s">
        <v>23</v>
      </c>
      <c r="N88" s="133">
        <v>42925</v>
      </c>
      <c r="O88" s="133" t="s">
        <v>33</v>
      </c>
      <c r="R88" s="1"/>
    </row>
    <row r="89" spans="1:18" x14ac:dyDescent="0.25">
      <c r="A89" s="46" t="s">
        <v>289</v>
      </c>
      <c r="B89" s="30" t="s">
        <v>25</v>
      </c>
      <c r="C89" s="24">
        <v>42926</v>
      </c>
      <c r="D89" s="31" t="s">
        <v>19</v>
      </c>
      <c r="E89" s="31"/>
      <c r="F89" s="25"/>
      <c r="H89" s="50"/>
      <c r="I89" s="51"/>
      <c r="J89" s="61"/>
      <c r="K89" s="1"/>
      <c r="M89" s="135" t="s">
        <v>25</v>
      </c>
      <c r="N89" s="134">
        <v>42926</v>
      </c>
      <c r="O89" s="169" t="s">
        <v>65</v>
      </c>
      <c r="R89" s="1"/>
    </row>
    <row r="90" spans="1:18" x14ac:dyDescent="0.25">
      <c r="B90" s="30" t="s">
        <v>26</v>
      </c>
      <c r="C90" s="24">
        <v>42927</v>
      </c>
      <c r="D90" s="31" t="s">
        <v>34</v>
      </c>
      <c r="E90" s="31"/>
      <c r="F90" s="31"/>
      <c r="H90" s="54"/>
      <c r="I90" s="53"/>
      <c r="J90" s="53"/>
      <c r="K90" s="1"/>
      <c r="M90" s="135" t="s">
        <v>26</v>
      </c>
      <c r="N90" s="134">
        <v>42927</v>
      </c>
      <c r="O90" s="169" t="s">
        <v>57</v>
      </c>
      <c r="R90" s="1"/>
    </row>
    <row r="91" spans="1:18" x14ac:dyDescent="0.25">
      <c r="B91" s="30" t="s">
        <v>27</v>
      </c>
      <c r="C91" s="24">
        <v>42928</v>
      </c>
      <c r="D91" s="25" t="s">
        <v>6</v>
      </c>
      <c r="E91" s="42"/>
      <c r="F91" s="21"/>
      <c r="H91" s="54"/>
      <c r="I91" s="51"/>
      <c r="J91" s="52"/>
      <c r="K91" s="1"/>
      <c r="M91" s="135" t="s">
        <v>27</v>
      </c>
      <c r="N91" s="124">
        <v>42928</v>
      </c>
      <c r="O91" s="125" t="s">
        <v>8</v>
      </c>
      <c r="R91" s="1"/>
    </row>
    <row r="92" spans="1:18" x14ac:dyDescent="0.25">
      <c r="B92" s="30" t="s">
        <v>29</v>
      </c>
      <c r="C92" s="24">
        <v>42929</v>
      </c>
      <c r="D92" s="25" t="s">
        <v>62</v>
      </c>
      <c r="E92" s="42"/>
      <c r="F92" s="21"/>
      <c r="H92" s="54"/>
      <c r="I92" s="74"/>
      <c r="J92" s="67"/>
      <c r="K92" s="1"/>
      <c r="M92" s="135" t="s">
        <v>29</v>
      </c>
      <c r="N92" s="124">
        <v>42929</v>
      </c>
      <c r="O92" s="131" t="s">
        <v>36</v>
      </c>
      <c r="R92" s="1"/>
    </row>
    <row r="93" spans="1:18" x14ac:dyDescent="0.25">
      <c r="B93" s="30" t="s">
        <v>20</v>
      </c>
      <c r="C93" s="24">
        <v>42930</v>
      </c>
      <c r="D93" s="25" t="s">
        <v>85</v>
      </c>
      <c r="E93" s="21"/>
      <c r="F93" s="21"/>
      <c r="H93" s="54"/>
      <c r="I93" s="75"/>
      <c r="J93" s="52"/>
      <c r="K93" s="1"/>
      <c r="M93" s="175" t="s">
        <v>20</v>
      </c>
      <c r="N93" s="133">
        <v>42930</v>
      </c>
      <c r="O93" s="133" t="s">
        <v>55</v>
      </c>
      <c r="R93" s="1"/>
    </row>
    <row r="94" spans="1:18" x14ac:dyDescent="0.25">
      <c r="B94" s="30" t="s">
        <v>20</v>
      </c>
      <c r="C94" s="24">
        <v>42930</v>
      </c>
      <c r="D94" s="25" t="s">
        <v>85</v>
      </c>
      <c r="E94" s="21"/>
      <c r="F94" s="21"/>
      <c r="H94" s="54"/>
      <c r="I94" s="53"/>
      <c r="J94" s="53"/>
      <c r="K94" s="1"/>
      <c r="M94" s="175" t="s">
        <v>20</v>
      </c>
      <c r="N94" s="133">
        <v>42930</v>
      </c>
      <c r="O94" s="133" t="s">
        <v>55</v>
      </c>
      <c r="R94" s="1"/>
    </row>
    <row r="95" spans="1:18" x14ac:dyDescent="0.25">
      <c r="B95" s="30" t="s">
        <v>20</v>
      </c>
      <c r="C95" s="24">
        <v>42930</v>
      </c>
      <c r="D95" s="25" t="s">
        <v>85</v>
      </c>
      <c r="E95" s="21"/>
      <c r="F95" s="21"/>
      <c r="H95" s="54"/>
      <c r="I95" s="51"/>
      <c r="J95" s="68"/>
      <c r="K95" s="1"/>
      <c r="M95" s="175" t="s">
        <v>20</v>
      </c>
      <c r="N95" s="133">
        <v>42930</v>
      </c>
      <c r="O95" s="133" t="s">
        <v>55</v>
      </c>
      <c r="R95" s="1"/>
    </row>
    <row r="96" spans="1:18" x14ac:dyDescent="0.25">
      <c r="B96" s="30" t="s">
        <v>21</v>
      </c>
      <c r="C96" s="24">
        <v>42931</v>
      </c>
      <c r="D96" s="31" t="s">
        <v>10</v>
      </c>
      <c r="E96" s="31"/>
      <c r="F96" s="25"/>
      <c r="H96" s="54"/>
      <c r="I96" s="53"/>
      <c r="J96" s="53"/>
      <c r="K96" s="1"/>
      <c r="M96" s="175" t="s">
        <v>21</v>
      </c>
      <c r="N96" s="133">
        <v>42931</v>
      </c>
      <c r="O96" s="133" t="s">
        <v>41</v>
      </c>
      <c r="R96" s="1"/>
    </row>
    <row r="97" spans="1:18" x14ac:dyDescent="0.25">
      <c r="B97" s="35" t="s">
        <v>21</v>
      </c>
      <c r="C97" s="24">
        <v>42931</v>
      </c>
      <c r="D97" s="31" t="s">
        <v>10</v>
      </c>
      <c r="E97" s="31"/>
      <c r="F97" s="31"/>
      <c r="H97" s="54"/>
      <c r="I97" s="51"/>
      <c r="J97" s="52"/>
      <c r="K97" s="1"/>
      <c r="M97" s="175" t="s">
        <v>21</v>
      </c>
      <c r="N97" s="133">
        <v>42931</v>
      </c>
      <c r="O97" s="133" t="s">
        <v>41</v>
      </c>
      <c r="R97" s="1"/>
    </row>
    <row r="98" spans="1:18" x14ac:dyDescent="0.25">
      <c r="B98" s="35" t="s">
        <v>23</v>
      </c>
      <c r="C98" s="24">
        <v>42932</v>
      </c>
      <c r="D98" s="34" t="s">
        <v>2</v>
      </c>
      <c r="E98" s="34"/>
      <c r="F98" s="25"/>
      <c r="H98" s="54"/>
      <c r="I98" s="53"/>
      <c r="J98" s="53"/>
      <c r="K98" s="1"/>
      <c r="M98" s="139" t="s">
        <v>21</v>
      </c>
      <c r="N98" s="133">
        <v>42931</v>
      </c>
      <c r="O98" s="133" t="s">
        <v>41</v>
      </c>
      <c r="R98" s="1"/>
    </row>
    <row r="99" spans="1:18" x14ac:dyDescent="0.25">
      <c r="B99" s="35" t="s">
        <v>23</v>
      </c>
      <c r="C99" s="24">
        <v>42932</v>
      </c>
      <c r="D99" s="24" t="s">
        <v>2</v>
      </c>
      <c r="E99" s="24"/>
      <c r="F99" s="31"/>
      <c r="H99" s="54"/>
      <c r="I99" s="51"/>
      <c r="J99" s="68"/>
      <c r="K99" s="1"/>
      <c r="M99" s="139" t="s">
        <v>23</v>
      </c>
      <c r="N99" s="133">
        <v>42932</v>
      </c>
      <c r="O99" s="133" t="s">
        <v>41</v>
      </c>
      <c r="R99" s="1"/>
    </row>
    <row r="100" spans="1:18" x14ac:dyDescent="0.25">
      <c r="B100" s="35" t="s">
        <v>23</v>
      </c>
      <c r="C100" s="24">
        <v>42932</v>
      </c>
      <c r="D100" s="31" t="s">
        <v>2</v>
      </c>
      <c r="E100" s="31"/>
      <c r="F100" s="31"/>
      <c r="H100" s="54"/>
      <c r="I100" s="53"/>
      <c r="J100" s="53"/>
      <c r="K100" s="1"/>
      <c r="M100" s="139" t="s">
        <v>23</v>
      </c>
      <c r="N100" s="133">
        <v>42932</v>
      </c>
      <c r="O100" s="133" t="s">
        <v>41</v>
      </c>
      <c r="R100" s="1"/>
    </row>
    <row r="101" spans="1:18" x14ac:dyDescent="0.25">
      <c r="A101" s="46" t="s">
        <v>290</v>
      </c>
      <c r="B101" s="35" t="s">
        <v>25</v>
      </c>
      <c r="C101" s="24">
        <v>42933</v>
      </c>
      <c r="D101" s="25" t="s">
        <v>9</v>
      </c>
      <c r="E101" s="21"/>
      <c r="F101" s="21"/>
      <c r="H101" s="54"/>
      <c r="I101" s="51"/>
      <c r="J101" s="52"/>
      <c r="K101" s="1"/>
      <c r="M101" s="139" t="s">
        <v>23</v>
      </c>
      <c r="N101" s="133">
        <v>42932</v>
      </c>
      <c r="O101" s="133" t="s">
        <v>41</v>
      </c>
      <c r="R101" s="1"/>
    </row>
    <row r="102" spans="1:18" x14ac:dyDescent="0.25">
      <c r="B102" s="35" t="s">
        <v>26</v>
      </c>
      <c r="C102" s="24">
        <v>42934</v>
      </c>
      <c r="D102" s="25" t="s">
        <v>53</v>
      </c>
      <c r="E102" s="21"/>
      <c r="F102" s="21"/>
      <c r="H102" s="54"/>
      <c r="I102" s="53"/>
      <c r="J102" s="53"/>
      <c r="K102" s="1"/>
      <c r="M102" s="130" t="s">
        <v>25</v>
      </c>
      <c r="N102" s="124">
        <v>42933</v>
      </c>
      <c r="O102" s="169" t="s">
        <v>66</v>
      </c>
      <c r="R102" s="1"/>
    </row>
    <row r="103" spans="1:18" x14ac:dyDescent="0.25">
      <c r="B103" s="35" t="s">
        <v>27</v>
      </c>
      <c r="C103" s="24">
        <v>42935</v>
      </c>
      <c r="D103" s="25" t="s">
        <v>0</v>
      </c>
      <c r="E103" s="21"/>
      <c r="F103" s="21"/>
      <c r="H103" s="54"/>
      <c r="I103" s="51"/>
      <c r="J103" s="52"/>
      <c r="K103" s="1"/>
      <c r="M103" s="130" t="s">
        <v>26</v>
      </c>
      <c r="N103" s="124">
        <v>42934</v>
      </c>
      <c r="O103" s="169" t="s">
        <v>12</v>
      </c>
      <c r="R103" s="1"/>
    </row>
    <row r="104" spans="1:18" x14ac:dyDescent="0.25">
      <c r="B104" s="35" t="s">
        <v>29</v>
      </c>
      <c r="C104" s="24">
        <v>42936</v>
      </c>
      <c r="D104" s="25" t="s">
        <v>64</v>
      </c>
      <c r="E104" s="21"/>
      <c r="F104" s="21"/>
      <c r="H104" s="54"/>
      <c r="I104" s="53"/>
      <c r="J104" s="53"/>
      <c r="K104" s="1"/>
      <c r="M104" s="130" t="s">
        <v>27</v>
      </c>
      <c r="N104" s="124">
        <v>42935</v>
      </c>
      <c r="O104" s="125" t="s">
        <v>67</v>
      </c>
      <c r="R104" s="1"/>
    </row>
    <row r="105" spans="1:18" x14ac:dyDescent="0.25">
      <c r="B105" s="35" t="s">
        <v>20</v>
      </c>
      <c r="C105" s="24">
        <v>42937</v>
      </c>
      <c r="D105" s="25" t="s">
        <v>61</v>
      </c>
      <c r="E105" s="21"/>
      <c r="F105" s="21"/>
      <c r="H105" s="54"/>
      <c r="I105" s="51"/>
      <c r="J105" s="52"/>
      <c r="K105" s="1"/>
      <c r="M105" s="130" t="s">
        <v>29</v>
      </c>
      <c r="N105" s="124">
        <v>42936</v>
      </c>
      <c r="O105" s="125" t="s">
        <v>89</v>
      </c>
      <c r="R105" s="1"/>
    </row>
    <row r="106" spans="1:18" x14ac:dyDescent="0.25">
      <c r="B106" s="22" t="s">
        <v>21</v>
      </c>
      <c r="C106" s="34">
        <v>42938</v>
      </c>
      <c r="D106" s="34" t="s">
        <v>33</v>
      </c>
      <c r="E106" s="34"/>
      <c r="F106" s="25"/>
      <c r="H106" s="54"/>
      <c r="I106" s="53"/>
      <c r="J106" s="53"/>
      <c r="K106" s="1"/>
      <c r="M106" s="130" t="s">
        <v>20</v>
      </c>
      <c r="N106" s="124">
        <v>42937</v>
      </c>
      <c r="O106" s="134" t="s">
        <v>87</v>
      </c>
      <c r="R106" s="1"/>
    </row>
    <row r="107" spans="1:18" x14ac:dyDescent="0.25">
      <c r="B107" s="22" t="s">
        <v>21</v>
      </c>
      <c r="C107" s="34">
        <v>42938</v>
      </c>
      <c r="D107" s="34" t="s">
        <v>33</v>
      </c>
      <c r="E107" s="34"/>
      <c r="F107" s="26"/>
      <c r="H107" s="54"/>
      <c r="I107" s="51"/>
      <c r="J107" s="69"/>
      <c r="K107" s="1"/>
      <c r="M107" s="139" t="s">
        <v>21</v>
      </c>
      <c r="N107" s="133">
        <v>42938</v>
      </c>
      <c r="O107" s="133" t="s">
        <v>16</v>
      </c>
      <c r="R107" s="1"/>
    </row>
    <row r="108" spans="1:18" x14ac:dyDescent="0.25">
      <c r="B108" s="35" t="s">
        <v>23</v>
      </c>
      <c r="C108" s="34">
        <v>42939</v>
      </c>
      <c r="D108" s="34" t="s">
        <v>63</v>
      </c>
      <c r="E108" s="34"/>
      <c r="F108" s="31"/>
      <c r="H108" s="54"/>
      <c r="I108" s="53"/>
      <c r="J108" s="67"/>
      <c r="K108" s="1"/>
      <c r="M108" s="139" t="s">
        <v>21</v>
      </c>
      <c r="N108" s="133">
        <v>42938</v>
      </c>
      <c r="O108" s="133" t="s">
        <v>16</v>
      </c>
      <c r="R108" s="1"/>
    </row>
    <row r="109" spans="1:18" x14ac:dyDescent="0.25">
      <c r="B109" s="35" t="s">
        <v>23</v>
      </c>
      <c r="C109" s="34">
        <v>42939</v>
      </c>
      <c r="D109" s="34" t="s">
        <v>63</v>
      </c>
      <c r="E109" s="34"/>
      <c r="F109" s="32"/>
      <c r="H109" s="54"/>
      <c r="I109" s="51"/>
      <c r="J109" s="69"/>
      <c r="K109" s="1"/>
      <c r="M109" s="139" t="s">
        <v>23</v>
      </c>
      <c r="N109" s="133">
        <v>42939</v>
      </c>
      <c r="O109" s="133" t="s">
        <v>16</v>
      </c>
      <c r="R109" s="1"/>
    </row>
    <row r="110" spans="1:18" x14ac:dyDescent="0.25">
      <c r="B110" s="35" t="s">
        <v>23</v>
      </c>
      <c r="C110" s="34">
        <v>42939</v>
      </c>
      <c r="D110" s="34" t="s">
        <v>63</v>
      </c>
      <c r="E110" s="34"/>
      <c r="F110" s="31"/>
      <c r="H110" s="54"/>
      <c r="I110" s="53"/>
      <c r="J110" s="67"/>
      <c r="K110" s="1"/>
      <c r="M110" s="139" t="s">
        <v>23</v>
      </c>
      <c r="N110" s="133">
        <v>42939</v>
      </c>
      <c r="O110" s="133" t="s">
        <v>16</v>
      </c>
      <c r="R110" s="1"/>
    </row>
    <row r="111" spans="1:18" x14ac:dyDescent="0.25">
      <c r="A111" s="46" t="s">
        <v>291</v>
      </c>
      <c r="B111" s="35" t="s">
        <v>25</v>
      </c>
      <c r="C111" s="24">
        <v>42940</v>
      </c>
      <c r="D111" s="31" t="s">
        <v>56</v>
      </c>
      <c r="E111" s="29"/>
      <c r="F111" s="21"/>
      <c r="H111" s="66"/>
      <c r="I111" s="51"/>
      <c r="J111" s="52"/>
      <c r="K111" s="1"/>
      <c r="M111" s="139" t="s">
        <v>23</v>
      </c>
      <c r="N111" s="133">
        <v>42939</v>
      </c>
      <c r="O111" s="133" t="s">
        <v>16</v>
      </c>
      <c r="R111" s="1"/>
    </row>
    <row r="112" spans="1:18" x14ac:dyDescent="0.25">
      <c r="B112" s="35" t="s">
        <v>26</v>
      </c>
      <c r="C112" s="24">
        <v>42941</v>
      </c>
      <c r="D112" s="31" t="s">
        <v>65</v>
      </c>
      <c r="E112" s="29"/>
      <c r="F112" s="21"/>
      <c r="H112" s="54"/>
      <c r="I112" s="53"/>
      <c r="J112" s="53"/>
      <c r="K112" s="1"/>
      <c r="M112" s="137" t="s">
        <v>25</v>
      </c>
      <c r="N112" s="124">
        <v>42940</v>
      </c>
      <c r="O112" s="131" t="s">
        <v>38</v>
      </c>
      <c r="R112" s="1"/>
    </row>
    <row r="113" spans="1:18" x14ac:dyDescent="0.25">
      <c r="B113" s="35" t="s">
        <v>27</v>
      </c>
      <c r="C113" s="24">
        <v>42942</v>
      </c>
      <c r="D113" s="31" t="s">
        <v>57</v>
      </c>
      <c r="E113" s="29"/>
      <c r="F113" s="21"/>
      <c r="H113" s="54"/>
      <c r="I113" s="51"/>
      <c r="J113" s="52"/>
      <c r="K113" s="1"/>
      <c r="M113" s="137" t="s">
        <v>26</v>
      </c>
      <c r="N113" s="124">
        <v>42941</v>
      </c>
      <c r="O113" s="125" t="s">
        <v>278</v>
      </c>
      <c r="R113" s="1"/>
    </row>
    <row r="114" spans="1:18" x14ac:dyDescent="0.25">
      <c r="B114" s="35" t="s">
        <v>29</v>
      </c>
      <c r="C114" s="24">
        <v>42943</v>
      </c>
      <c r="D114" s="31" t="s">
        <v>8</v>
      </c>
      <c r="E114" s="29"/>
      <c r="F114" s="21"/>
      <c r="H114" s="54"/>
      <c r="I114" s="53"/>
      <c r="J114" s="53"/>
      <c r="K114" s="1"/>
      <c r="M114" s="137" t="s">
        <v>27</v>
      </c>
      <c r="N114" s="124">
        <v>42942</v>
      </c>
      <c r="O114" s="125" t="s">
        <v>279</v>
      </c>
      <c r="R114" s="1"/>
    </row>
    <row r="115" spans="1:18" x14ac:dyDescent="0.25">
      <c r="B115" s="35" t="s">
        <v>20</v>
      </c>
      <c r="C115" s="24">
        <v>42944</v>
      </c>
      <c r="D115" s="31" t="s">
        <v>66</v>
      </c>
      <c r="E115" s="29"/>
      <c r="F115" s="21"/>
      <c r="H115" s="54"/>
      <c r="I115" s="53"/>
      <c r="J115" s="53"/>
      <c r="K115" s="1"/>
      <c r="M115" s="137" t="s">
        <v>29</v>
      </c>
      <c r="N115" s="124">
        <v>42943</v>
      </c>
      <c r="O115" s="131" t="s">
        <v>11</v>
      </c>
      <c r="R115" s="1"/>
    </row>
    <row r="116" spans="1:18" x14ac:dyDescent="0.25">
      <c r="B116" s="22" t="s">
        <v>21</v>
      </c>
      <c r="C116" s="34">
        <v>42945</v>
      </c>
      <c r="D116" s="34" t="s">
        <v>42</v>
      </c>
      <c r="E116" s="34"/>
      <c r="F116" s="32"/>
      <c r="H116" s="66"/>
      <c r="I116" s="51"/>
      <c r="J116" s="52"/>
      <c r="K116" s="1"/>
      <c r="M116" s="137" t="s">
        <v>20</v>
      </c>
      <c r="N116" s="124">
        <v>42944</v>
      </c>
      <c r="O116" s="131" t="s">
        <v>3</v>
      </c>
      <c r="R116" s="1"/>
    </row>
    <row r="117" spans="1:18" x14ac:dyDescent="0.25">
      <c r="B117" s="22" t="s">
        <v>21</v>
      </c>
      <c r="C117" s="34">
        <v>42945</v>
      </c>
      <c r="D117" s="34" t="s">
        <v>42</v>
      </c>
      <c r="E117" s="34"/>
      <c r="F117" s="31"/>
      <c r="H117" s="54"/>
      <c r="I117" s="51"/>
      <c r="J117" s="52"/>
      <c r="K117" s="1"/>
      <c r="M117" s="139" t="s">
        <v>21</v>
      </c>
      <c r="N117" s="133">
        <v>42945</v>
      </c>
      <c r="O117" s="133" t="s">
        <v>30</v>
      </c>
      <c r="R117" s="1"/>
    </row>
    <row r="118" spans="1:18" x14ac:dyDescent="0.25">
      <c r="B118" s="30" t="s">
        <v>23</v>
      </c>
      <c r="C118" s="34">
        <v>42946</v>
      </c>
      <c r="D118" s="34" t="s">
        <v>51</v>
      </c>
      <c r="E118" s="34"/>
      <c r="F118" s="31"/>
      <c r="H118" s="54"/>
      <c r="I118" s="53"/>
      <c r="J118" s="53"/>
      <c r="K118" s="1"/>
      <c r="M118" s="139" t="s">
        <v>21</v>
      </c>
      <c r="N118" s="133">
        <v>42945</v>
      </c>
      <c r="O118" s="133" t="s">
        <v>30</v>
      </c>
      <c r="R118" s="1"/>
    </row>
    <row r="119" spans="1:18" x14ac:dyDescent="0.25">
      <c r="B119" s="30" t="s">
        <v>23</v>
      </c>
      <c r="C119" s="34">
        <v>42946</v>
      </c>
      <c r="D119" s="34" t="s">
        <v>51</v>
      </c>
      <c r="E119" s="34"/>
      <c r="F119" s="34"/>
      <c r="H119" s="54"/>
      <c r="I119" s="53"/>
      <c r="J119" s="69"/>
      <c r="K119" s="1"/>
      <c r="M119" s="139" t="s">
        <v>23</v>
      </c>
      <c r="N119" s="133">
        <v>42946</v>
      </c>
      <c r="O119" s="133" t="s">
        <v>30</v>
      </c>
      <c r="R119" s="1"/>
    </row>
    <row r="120" spans="1:18" x14ac:dyDescent="0.25">
      <c r="B120" s="30" t="s">
        <v>23</v>
      </c>
      <c r="C120" s="34">
        <v>42946</v>
      </c>
      <c r="D120" s="34" t="s">
        <v>51</v>
      </c>
      <c r="E120" s="34"/>
      <c r="F120" s="31"/>
      <c r="H120" s="54"/>
      <c r="I120" s="53"/>
      <c r="J120" s="67"/>
      <c r="K120" s="1"/>
      <c r="M120" s="139" t="s">
        <v>23</v>
      </c>
      <c r="N120" s="133">
        <v>42946</v>
      </c>
      <c r="O120" s="133" t="s">
        <v>30</v>
      </c>
      <c r="R120" s="1"/>
    </row>
    <row r="121" spans="1:18" x14ac:dyDescent="0.25">
      <c r="A121" s="46" t="s">
        <v>292</v>
      </c>
      <c r="B121" s="30" t="s">
        <v>25</v>
      </c>
      <c r="C121" s="24">
        <v>42947</v>
      </c>
      <c r="D121" s="58" t="s">
        <v>36</v>
      </c>
      <c r="E121" s="36"/>
      <c r="F121" s="21"/>
      <c r="H121" s="54"/>
      <c r="I121" s="53"/>
      <c r="J121" s="52"/>
      <c r="K121" s="1"/>
      <c r="M121" s="139" t="s">
        <v>23</v>
      </c>
      <c r="N121" s="133">
        <v>42946</v>
      </c>
      <c r="O121" s="133" t="s">
        <v>30</v>
      </c>
      <c r="R121" s="1"/>
    </row>
    <row r="122" spans="1:18" x14ac:dyDescent="0.25">
      <c r="B122" s="30" t="s">
        <v>26</v>
      </c>
      <c r="C122" s="24">
        <v>42948</v>
      </c>
      <c r="D122" s="58" t="s">
        <v>12</v>
      </c>
      <c r="E122" s="36"/>
      <c r="F122" s="21"/>
      <c r="H122" s="54"/>
      <c r="I122" s="53"/>
      <c r="J122" s="53"/>
      <c r="K122" s="1"/>
      <c r="M122" s="137" t="s">
        <v>25</v>
      </c>
      <c r="N122" s="124">
        <v>42947</v>
      </c>
      <c r="O122" s="125" t="s">
        <v>15</v>
      </c>
      <c r="R122" s="1"/>
    </row>
    <row r="123" spans="1:18" x14ac:dyDescent="0.25">
      <c r="B123" s="30" t="s">
        <v>27</v>
      </c>
      <c r="C123" s="24">
        <v>42949</v>
      </c>
      <c r="D123" s="31" t="s">
        <v>67</v>
      </c>
      <c r="E123" s="29"/>
      <c r="F123" s="21"/>
      <c r="H123" s="54"/>
      <c r="I123" s="53"/>
      <c r="J123" s="69"/>
      <c r="K123" s="1"/>
      <c r="M123" s="137" t="s">
        <v>26</v>
      </c>
      <c r="N123" s="124">
        <v>42948</v>
      </c>
      <c r="O123" s="125" t="s">
        <v>276</v>
      </c>
      <c r="R123" s="1"/>
    </row>
    <row r="124" spans="1:18" x14ac:dyDescent="0.25">
      <c r="B124" s="30" t="s">
        <v>29</v>
      </c>
      <c r="C124" s="24">
        <v>42950</v>
      </c>
      <c r="D124" s="31" t="s">
        <v>43</v>
      </c>
      <c r="E124" s="29"/>
      <c r="F124" s="21"/>
      <c r="H124" s="54"/>
      <c r="I124" s="53"/>
      <c r="J124" s="67"/>
      <c r="K124" s="1"/>
      <c r="M124" s="137" t="s">
        <v>27</v>
      </c>
      <c r="N124" s="124">
        <v>42949</v>
      </c>
      <c r="O124" s="125" t="s">
        <v>4</v>
      </c>
      <c r="R124" s="1"/>
    </row>
    <row r="125" spans="1:18" x14ac:dyDescent="0.25">
      <c r="B125" s="30" t="s">
        <v>20</v>
      </c>
      <c r="C125" s="24">
        <v>42951</v>
      </c>
      <c r="D125" s="31" t="s">
        <v>18</v>
      </c>
      <c r="E125" s="29"/>
      <c r="F125" s="21"/>
      <c r="H125" s="54"/>
      <c r="I125" s="53"/>
      <c r="J125" s="53"/>
      <c r="K125" s="1"/>
      <c r="M125" s="137" t="s">
        <v>29</v>
      </c>
      <c r="N125" s="124">
        <v>42950</v>
      </c>
      <c r="O125" s="131" t="s">
        <v>7</v>
      </c>
      <c r="R125" s="1"/>
    </row>
    <row r="126" spans="1:18" x14ac:dyDescent="0.25">
      <c r="B126" s="22" t="s">
        <v>21</v>
      </c>
      <c r="C126" s="34">
        <v>42952</v>
      </c>
      <c r="D126" s="34" t="s">
        <v>52</v>
      </c>
      <c r="E126" s="34"/>
      <c r="F126" s="28"/>
      <c r="H126" s="60"/>
      <c r="I126" s="53"/>
      <c r="J126" s="53"/>
      <c r="K126" s="1"/>
      <c r="M126" s="137" t="s">
        <v>20</v>
      </c>
      <c r="N126" s="124">
        <v>42951</v>
      </c>
      <c r="O126" s="125" t="s">
        <v>60</v>
      </c>
      <c r="R126" s="1"/>
    </row>
    <row r="127" spans="1:18" x14ac:dyDescent="0.25">
      <c r="B127" s="22" t="s">
        <v>21</v>
      </c>
      <c r="C127" s="34">
        <v>42952</v>
      </c>
      <c r="D127" s="34" t="s">
        <v>52</v>
      </c>
      <c r="E127" s="34"/>
      <c r="F127" s="34"/>
      <c r="H127" s="60"/>
      <c r="I127" s="53"/>
      <c r="J127" s="53"/>
      <c r="K127" s="1"/>
      <c r="M127" s="139" t="s">
        <v>21</v>
      </c>
      <c r="N127" s="133">
        <v>42952</v>
      </c>
      <c r="O127" s="133" t="s">
        <v>22</v>
      </c>
      <c r="R127" s="1"/>
    </row>
    <row r="128" spans="1:18" x14ac:dyDescent="0.25">
      <c r="B128" s="37" t="s">
        <v>23</v>
      </c>
      <c r="C128" s="34">
        <v>42953</v>
      </c>
      <c r="D128" s="34" t="s">
        <v>55</v>
      </c>
      <c r="E128" s="34"/>
      <c r="F128" s="25"/>
      <c r="H128" s="60"/>
      <c r="I128" s="53"/>
      <c r="J128" s="53"/>
      <c r="K128" s="1"/>
      <c r="M128" s="139" t="s">
        <v>21</v>
      </c>
      <c r="N128" s="133">
        <v>42952</v>
      </c>
      <c r="O128" s="133" t="s">
        <v>22</v>
      </c>
      <c r="R128" s="1"/>
    </row>
    <row r="129" spans="1:18" x14ac:dyDescent="0.25">
      <c r="B129" s="37" t="s">
        <v>23</v>
      </c>
      <c r="C129" s="34">
        <v>42953</v>
      </c>
      <c r="D129" s="34" t="s">
        <v>55</v>
      </c>
      <c r="E129" s="44"/>
      <c r="F129" s="34"/>
      <c r="H129" s="54"/>
      <c r="I129" s="53"/>
      <c r="J129" s="53"/>
      <c r="K129" s="1"/>
      <c r="M129" s="139" t="s">
        <v>23</v>
      </c>
      <c r="N129" s="133">
        <v>42953</v>
      </c>
      <c r="O129" s="133" t="s">
        <v>22</v>
      </c>
      <c r="R129" s="1"/>
    </row>
    <row r="130" spans="1:18" x14ac:dyDescent="0.25">
      <c r="B130" s="37" t="s">
        <v>23</v>
      </c>
      <c r="C130" s="34">
        <v>42953</v>
      </c>
      <c r="D130" s="34" t="s">
        <v>55</v>
      </c>
      <c r="E130" s="34"/>
      <c r="F130" s="43"/>
      <c r="H130" s="54"/>
      <c r="I130" s="53"/>
      <c r="J130" s="53"/>
      <c r="K130" s="1"/>
      <c r="M130" s="139" t="s">
        <v>23</v>
      </c>
      <c r="N130" s="133">
        <v>42953</v>
      </c>
      <c r="O130" s="133" t="s">
        <v>22</v>
      </c>
      <c r="R130" s="1"/>
    </row>
    <row r="131" spans="1:18" x14ac:dyDescent="0.25">
      <c r="A131" s="46" t="s">
        <v>293</v>
      </c>
      <c r="B131" s="37" t="s">
        <v>25</v>
      </c>
      <c r="C131" s="24">
        <v>42954</v>
      </c>
      <c r="D131" s="31" t="s">
        <v>68</v>
      </c>
      <c r="E131" s="29"/>
      <c r="F131" s="21"/>
      <c r="H131" s="54"/>
      <c r="I131" s="53"/>
      <c r="J131" s="53"/>
      <c r="K131" s="1"/>
      <c r="M131" s="139" t="s">
        <v>23</v>
      </c>
      <c r="N131" s="133">
        <v>42953</v>
      </c>
      <c r="O131" s="133" t="s">
        <v>22</v>
      </c>
      <c r="R131" s="1"/>
    </row>
    <row r="132" spans="1:18" x14ac:dyDescent="0.25">
      <c r="B132" s="37" t="s">
        <v>26</v>
      </c>
      <c r="C132" s="24">
        <v>42955</v>
      </c>
      <c r="D132" s="31" t="s">
        <v>69</v>
      </c>
      <c r="E132" s="29"/>
      <c r="F132" s="21"/>
      <c r="H132" s="54"/>
      <c r="I132" s="53"/>
      <c r="J132" s="53"/>
      <c r="K132" s="1"/>
      <c r="M132" s="122" t="s">
        <v>25</v>
      </c>
      <c r="N132" s="134">
        <v>42954</v>
      </c>
      <c r="O132" s="131" t="s">
        <v>1</v>
      </c>
      <c r="R132" s="1"/>
    </row>
    <row r="133" spans="1:18" x14ac:dyDescent="0.25">
      <c r="B133" s="37" t="s">
        <v>27</v>
      </c>
      <c r="C133" s="24">
        <v>42956</v>
      </c>
      <c r="D133" s="31" t="s">
        <v>70</v>
      </c>
      <c r="E133" s="29"/>
      <c r="F133" s="21"/>
      <c r="H133" s="54"/>
      <c r="I133" s="53"/>
      <c r="J133" s="67"/>
      <c r="K133" s="1"/>
      <c r="M133" s="122" t="s">
        <v>26</v>
      </c>
      <c r="N133" s="134">
        <v>42955</v>
      </c>
      <c r="O133" s="125" t="s">
        <v>46</v>
      </c>
      <c r="R133" s="1"/>
    </row>
    <row r="134" spans="1:18" x14ac:dyDescent="0.25">
      <c r="B134" s="37" t="s">
        <v>29</v>
      </c>
      <c r="C134" s="24">
        <v>42957</v>
      </c>
      <c r="D134" s="31" t="s">
        <v>89</v>
      </c>
      <c r="E134" s="29"/>
      <c r="F134" s="21"/>
      <c r="H134" s="50"/>
      <c r="I134" s="51"/>
      <c r="J134" s="52"/>
      <c r="K134" s="1"/>
      <c r="M134" s="122" t="s">
        <v>27</v>
      </c>
      <c r="N134" s="134">
        <v>42956</v>
      </c>
      <c r="O134" s="131" t="s">
        <v>280</v>
      </c>
      <c r="R134" s="1"/>
    </row>
    <row r="135" spans="1:18" x14ac:dyDescent="0.25">
      <c r="B135" s="37" t="s">
        <v>20</v>
      </c>
      <c r="C135" s="24">
        <v>42958</v>
      </c>
      <c r="D135" s="31" t="s">
        <v>87</v>
      </c>
      <c r="E135" s="29"/>
      <c r="F135" s="21"/>
      <c r="H135" s="50"/>
      <c r="I135" s="51"/>
      <c r="J135" s="52"/>
      <c r="K135" s="1"/>
      <c r="M135" s="122" t="s">
        <v>29</v>
      </c>
      <c r="N135" s="134">
        <v>42957</v>
      </c>
      <c r="O135" s="131" t="s">
        <v>5</v>
      </c>
      <c r="R135" s="1"/>
    </row>
    <row r="136" spans="1:18" x14ac:dyDescent="0.25">
      <c r="B136" s="22" t="s">
        <v>21</v>
      </c>
      <c r="C136" s="34">
        <v>42959</v>
      </c>
      <c r="D136" s="34" t="s">
        <v>41</v>
      </c>
      <c r="E136" s="34"/>
      <c r="F136" s="25"/>
      <c r="H136" s="50"/>
      <c r="I136" s="51"/>
      <c r="J136" s="52"/>
      <c r="K136" s="1"/>
      <c r="M136" s="122" t="s">
        <v>20</v>
      </c>
      <c r="N136" s="134">
        <v>42958</v>
      </c>
      <c r="O136" s="125" t="s">
        <v>74</v>
      </c>
      <c r="R136" s="1"/>
    </row>
    <row r="137" spans="1:18" x14ac:dyDescent="0.25">
      <c r="B137" s="22" t="s">
        <v>21</v>
      </c>
      <c r="C137" s="34">
        <v>42959</v>
      </c>
      <c r="D137" s="34" t="s">
        <v>41</v>
      </c>
      <c r="E137" s="34"/>
      <c r="F137" s="44"/>
      <c r="H137" s="54"/>
      <c r="I137" s="53"/>
      <c r="J137" s="53"/>
      <c r="K137" s="1"/>
      <c r="M137" s="139" t="s">
        <v>21</v>
      </c>
      <c r="N137" s="133">
        <v>42959</v>
      </c>
      <c r="O137" s="133" t="s">
        <v>17</v>
      </c>
      <c r="R137" s="1"/>
    </row>
    <row r="138" spans="1:18" x14ac:dyDescent="0.25">
      <c r="B138" s="37" t="s">
        <v>23</v>
      </c>
      <c r="C138" s="34">
        <v>42960</v>
      </c>
      <c r="D138" s="34" t="s">
        <v>16</v>
      </c>
      <c r="E138" s="34"/>
      <c r="F138" s="25"/>
      <c r="H138" s="50"/>
      <c r="I138" s="51"/>
      <c r="J138" s="52"/>
      <c r="K138" s="1"/>
      <c r="M138" s="139" t="s">
        <v>21</v>
      </c>
      <c r="N138" s="133">
        <v>42959</v>
      </c>
      <c r="O138" s="133" t="s">
        <v>17</v>
      </c>
      <c r="R138" s="1"/>
    </row>
    <row r="139" spans="1:18" x14ac:dyDescent="0.25">
      <c r="B139" s="37" t="s">
        <v>23</v>
      </c>
      <c r="C139" s="34">
        <v>42960</v>
      </c>
      <c r="D139" s="34" t="s">
        <v>16</v>
      </c>
      <c r="E139" s="34"/>
      <c r="F139" s="34"/>
      <c r="H139" s="50"/>
      <c r="I139" s="51"/>
      <c r="J139" s="52"/>
      <c r="K139" s="1"/>
      <c r="M139" s="139" t="s">
        <v>23</v>
      </c>
      <c r="N139" s="133">
        <v>42960</v>
      </c>
      <c r="O139" s="133" t="s">
        <v>17</v>
      </c>
      <c r="R139" s="1"/>
    </row>
    <row r="140" spans="1:18" x14ac:dyDescent="0.25">
      <c r="B140" s="37" t="s">
        <v>23</v>
      </c>
      <c r="C140" s="34">
        <v>42960</v>
      </c>
      <c r="D140" s="34" t="s">
        <v>16</v>
      </c>
      <c r="E140" s="34"/>
      <c r="F140" s="25"/>
      <c r="H140" s="54"/>
      <c r="I140" s="53"/>
      <c r="J140" s="53"/>
      <c r="K140" s="1"/>
      <c r="M140" s="139" t="s">
        <v>23</v>
      </c>
      <c r="N140" s="133">
        <v>42960</v>
      </c>
      <c r="O140" s="133" t="s">
        <v>17</v>
      </c>
      <c r="R140" s="1"/>
    </row>
    <row r="141" spans="1:18" x14ac:dyDescent="0.25">
      <c r="A141" s="46" t="s">
        <v>294</v>
      </c>
      <c r="B141" s="37" t="s">
        <v>25</v>
      </c>
      <c r="C141" s="24">
        <v>42961</v>
      </c>
      <c r="D141" s="34" t="s">
        <v>30</v>
      </c>
      <c r="E141" s="33"/>
      <c r="F141" s="21"/>
      <c r="H141" s="50"/>
      <c r="I141" s="51"/>
      <c r="J141" s="52"/>
      <c r="K141" s="1"/>
      <c r="M141" s="139" t="s">
        <v>23</v>
      </c>
      <c r="N141" s="133">
        <v>42960</v>
      </c>
      <c r="O141" s="133" t="s">
        <v>17</v>
      </c>
      <c r="R141" s="1"/>
    </row>
    <row r="142" spans="1:18" x14ac:dyDescent="0.25">
      <c r="B142" s="37" t="s">
        <v>25</v>
      </c>
      <c r="C142" s="24">
        <v>42961</v>
      </c>
      <c r="D142" s="34" t="s">
        <v>30</v>
      </c>
      <c r="E142" s="33"/>
      <c r="F142" s="21"/>
      <c r="H142" s="50"/>
      <c r="I142" s="51"/>
      <c r="J142" s="52"/>
      <c r="K142" s="1"/>
      <c r="M142" s="139" t="s">
        <v>25</v>
      </c>
      <c r="N142" s="133">
        <v>42961</v>
      </c>
      <c r="O142" s="121" t="s">
        <v>88</v>
      </c>
      <c r="R142" s="1"/>
    </row>
    <row r="143" spans="1:18" x14ac:dyDescent="0.25">
      <c r="B143" s="37" t="s">
        <v>25</v>
      </c>
      <c r="C143" s="24">
        <v>42961</v>
      </c>
      <c r="D143" s="34" t="s">
        <v>30</v>
      </c>
      <c r="E143" s="33"/>
      <c r="F143" s="21"/>
      <c r="H143" s="50"/>
      <c r="I143" s="51"/>
      <c r="J143" s="52"/>
      <c r="K143" s="1"/>
      <c r="M143" s="139" t="s">
        <v>25</v>
      </c>
      <c r="N143" s="133">
        <v>42961</v>
      </c>
      <c r="O143" s="121" t="s">
        <v>88</v>
      </c>
      <c r="R143" s="1"/>
    </row>
    <row r="144" spans="1:18" x14ac:dyDescent="0.25">
      <c r="B144" s="37" t="s">
        <v>26</v>
      </c>
      <c r="C144" s="24">
        <v>42962</v>
      </c>
      <c r="D144" s="34" t="s">
        <v>40</v>
      </c>
      <c r="E144" s="33"/>
      <c r="F144" s="21"/>
      <c r="H144" s="54"/>
      <c r="I144" s="53"/>
      <c r="J144" s="53"/>
      <c r="K144" s="1"/>
      <c r="M144" s="139" t="s">
        <v>25</v>
      </c>
      <c r="N144" s="133">
        <v>42961</v>
      </c>
      <c r="O144" s="121" t="s">
        <v>88</v>
      </c>
      <c r="R144" s="1"/>
    </row>
    <row r="145" spans="1:18" x14ac:dyDescent="0.25">
      <c r="B145" s="37" t="s">
        <v>26</v>
      </c>
      <c r="C145" s="24">
        <v>42962</v>
      </c>
      <c r="D145" s="34" t="s">
        <v>40</v>
      </c>
      <c r="E145" s="33"/>
      <c r="F145" s="21"/>
      <c r="H145" s="70"/>
      <c r="I145" s="51"/>
      <c r="J145" s="69"/>
      <c r="K145" s="1"/>
      <c r="M145" s="139" t="s">
        <v>26</v>
      </c>
      <c r="N145" s="133">
        <v>42962</v>
      </c>
      <c r="O145" s="121" t="s">
        <v>88</v>
      </c>
      <c r="R145" s="1"/>
    </row>
    <row r="146" spans="1:18" x14ac:dyDescent="0.25">
      <c r="B146" s="22" t="s">
        <v>26</v>
      </c>
      <c r="C146" s="34">
        <v>42962</v>
      </c>
      <c r="D146" s="34" t="s">
        <v>40</v>
      </c>
      <c r="E146" s="44"/>
      <c r="F146" s="34"/>
      <c r="H146" s="70"/>
      <c r="I146" s="51"/>
      <c r="J146" s="69"/>
      <c r="K146" s="1"/>
      <c r="M146" s="139" t="s">
        <v>26</v>
      </c>
      <c r="N146" s="133">
        <v>42962</v>
      </c>
      <c r="O146" s="121" t="s">
        <v>88</v>
      </c>
      <c r="R146" s="1"/>
    </row>
    <row r="147" spans="1:18" x14ac:dyDescent="0.25">
      <c r="B147" s="22" t="s">
        <v>27</v>
      </c>
      <c r="C147" s="34">
        <v>42963</v>
      </c>
      <c r="D147" s="34" t="s">
        <v>44</v>
      </c>
      <c r="E147" s="34"/>
      <c r="F147" s="25"/>
      <c r="H147" s="70"/>
      <c r="I147" s="51"/>
      <c r="J147" s="69"/>
      <c r="K147" s="1"/>
      <c r="M147" s="139" t="s">
        <v>26</v>
      </c>
      <c r="N147" s="133">
        <v>42962</v>
      </c>
      <c r="O147" s="121" t="s">
        <v>88</v>
      </c>
      <c r="R147" s="1"/>
    </row>
    <row r="148" spans="1:18" x14ac:dyDescent="0.25">
      <c r="B148" s="22" t="s">
        <v>29</v>
      </c>
      <c r="C148" s="34">
        <v>42964</v>
      </c>
      <c r="D148" s="34" t="s">
        <v>38</v>
      </c>
      <c r="E148" s="34"/>
      <c r="F148" s="25"/>
      <c r="H148" s="54"/>
      <c r="I148" s="53"/>
      <c r="J148" s="67"/>
      <c r="K148" s="1"/>
      <c r="M148" s="122" t="s">
        <v>27</v>
      </c>
      <c r="N148" s="134">
        <v>42963</v>
      </c>
      <c r="O148" s="131" t="s">
        <v>75</v>
      </c>
      <c r="R148" s="1"/>
    </row>
    <row r="149" spans="1:18" x14ac:dyDescent="0.25">
      <c r="B149" s="22" t="s">
        <v>20</v>
      </c>
      <c r="C149" s="34">
        <v>42965</v>
      </c>
      <c r="D149" s="34" t="s">
        <v>72</v>
      </c>
      <c r="E149" s="34"/>
      <c r="F149" s="34"/>
      <c r="H149" s="70"/>
      <c r="I149" s="51"/>
      <c r="J149" s="52"/>
      <c r="K149" s="1"/>
      <c r="M149" s="122" t="s">
        <v>29</v>
      </c>
      <c r="N149" s="134">
        <v>42964</v>
      </c>
      <c r="O149" s="125" t="s">
        <v>35</v>
      </c>
      <c r="R149" s="1"/>
    </row>
    <row r="150" spans="1:18" x14ac:dyDescent="0.25">
      <c r="B150" s="22" t="s">
        <v>21</v>
      </c>
      <c r="C150" s="34">
        <v>42966</v>
      </c>
      <c r="D150" s="34" t="s">
        <v>28</v>
      </c>
      <c r="E150" s="44"/>
      <c r="F150" s="26"/>
      <c r="H150" s="70"/>
      <c r="I150" s="51"/>
      <c r="J150" s="52"/>
      <c r="K150" s="1"/>
      <c r="M150" s="122" t="s">
        <v>20</v>
      </c>
      <c r="N150" s="134">
        <v>42965</v>
      </c>
      <c r="O150" s="125" t="s">
        <v>79</v>
      </c>
      <c r="R150" s="1"/>
    </row>
    <row r="151" spans="1:18" x14ac:dyDescent="0.25">
      <c r="B151" s="22" t="s">
        <v>21</v>
      </c>
      <c r="C151" s="34">
        <v>42966</v>
      </c>
      <c r="D151" s="83" t="s">
        <v>28</v>
      </c>
      <c r="E151" s="39"/>
      <c r="F151" s="21"/>
      <c r="H151" s="70"/>
      <c r="I151" s="51"/>
      <c r="J151" s="52"/>
      <c r="K151" s="1"/>
      <c r="M151" s="139" t="s">
        <v>21</v>
      </c>
      <c r="N151" s="133">
        <v>42966</v>
      </c>
      <c r="O151" s="133" t="s">
        <v>13</v>
      </c>
      <c r="R151" s="1"/>
    </row>
    <row r="152" spans="1:18" x14ac:dyDescent="0.25">
      <c r="B152" s="22" t="s">
        <v>23</v>
      </c>
      <c r="C152" s="34">
        <v>42967</v>
      </c>
      <c r="D152" s="83" t="s">
        <v>84</v>
      </c>
      <c r="E152" s="39"/>
      <c r="F152" s="21"/>
      <c r="H152" s="54"/>
      <c r="I152" s="53"/>
      <c r="J152" s="53"/>
      <c r="K152" s="1"/>
      <c r="M152" s="139" t="s">
        <v>21</v>
      </c>
      <c r="N152" s="133">
        <v>42966</v>
      </c>
      <c r="O152" s="133" t="s">
        <v>13</v>
      </c>
      <c r="R152" s="1"/>
    </row>
    <row r="153" spans="1:18" x14ac:dyDescent="0.25">
      <c r="B153" s="22" t="s">
        <v>23</v>
      </c>
      <c r="C153" s="34">
        <v>42967</v>
      </c>
      <c r="D153" s="83" t="s">
        <v>84</v>
      </c>
      <c r="E153" s="39"/>
      <c r="F153" s="21"/>
      <c r="H153" s="70"/>
      <c r="I153" s="51"/>
      <c r="J153" s="52"/>
      <c r="K153" s="1"/>
      <c r="M153" s="139" t="s">
        <v>23</v>
      </c>
      <c r="N153" s="133">
        <v>42967</v>
      </c>
      <c r="O153" s="133" t="s">
        <v>13</v>
      </c>
      <c r="R153" s="1"/>
    </row>
    <row r="154" spans="1:18" x14ac:dyDescent="0.25">
      <c r="B154" s="22" t="s">
        <v>23</v>
      </c>
      <c r="C154" s="34">
        <v>42967</v>
      </c>
      <c r="D154" s="83" t="s">
        <v>84</v>
      </c>
      <c r="E154" s="39"/>
      <c r="F154" s="21"/>
      <c r="H154" s="70"/>
      <c r="I154" s="51"/>
      <c r="J154" s="52"/>
      <c r="K154" s="1"/>
      <c r="M154" s="139" t="s">
        <v>23</v>
      </c>
      <c r="N154" s="133">
        <v>42967</v>
      </c>
      <c r="O154" s="133" t="s">
        <v>13</v>
      </c>
      <c r="R154" s="1"/>
    </row>
    <row r="155" spans="1:18" x14ac:dyDescent="0.25">
      <c r="A155" s="46" t="s">
        <v>295</v>
      </c>
      <c r="B155" s="22" t="s">
        <v>25</v>
      </c>
      <c r="C155" s="34">
        <v>42968</v>
      </c>
      <c r="D155" s="83" t="s">
        <v>90</v>
      </c>
      <c r="E155" s="39"/>
      <c r="F155" s="21"/>
      <c r="H155" s="70"/>
      <c r="I155" s="51"/>
      <c r="J155" s="52"/>
      <c r="K155" s="1"/>
      <c r="M155" s="139" t="s">
        <v>23</v>
      </c>
      <c r="N155" s="133">
        <v>42967</v>
      </c>
      <c r="O155" s="133" t="s">
        <v>13</v>
      </c>
      <c r="R155" s="1"/>
    </row>
    <row r="156" spans="1:18" x14ac:dyDescent="0.25">
      <c r="B156" s="22" t="s">
        <v>26</v>
      </c>
      <c r="C156" s="34">
        <v>42969</v>
      </c>
      <c r="D156" s="34" t="s">
        <v>71</v>
      </c>
      <c r="E156" s="44"/>
      <c r="F156" s="34"/>
      <c r="H156" s="54"/>
      <c r="I156" s="53"/>
      <c r="J156" s="53"/>
      <c r="K156" s="1"/>
      <c r="M156" s="122" t="s">
        <v>25</v>
      </c>
      <c r="N156" s="134">
        <v>42968</v>
      </c>
      <c r="O156" s="134" t="s">
        <v>32</v>
      </c>
      <c r="R156" s="1"/>
    </row>
    <row r="157" spans="1:18" x14ac:dyDescent="0.25">
      <c r="B157" s="22" t="s">
        <v>27</v>
      </c>
      <c r="C157" s="34">
        <v>42970</v>
      </c>
      <c r="D157" s="34" t="s">
        <v>47</v>
      </c>
      <c r="E157" s="34"/>
      <c r="F157" s="34"/>
      <c r="H157" s="70"/>
      <c r="I157" s="51"/>
      <c r="J157" s="52"/>
      <c r="K157" s="1"/>
      <c r="M157" s="122" t="s">
        <v>26</v>
      </c>
      <c r="N157" s="134">
        <v>42969</v>
      </c>
      <c r="O157" s="131" t="s">
        <v>80</v>
      </c>
      <c r="R157" s="1"/>
    </row>
    <row r="158" spans="1:18" x14ac:dyDescent="0.25">
      <c r="B158" s="22" t="s">
        <v>29</v>
      </c>
      <c r="C158" s="34">
        <v>42971</v>
      </c>
      <c r="D158" s="34" t="s">
        <v>11</v>
      </c>
      <c r="E158" s="34"/>
      <c r="F158" s="44"/>
      <c r="H158" s="70"/>
      <c r="I158" s="51"/>
      <c r="J158" s="52"/>
      <c r="K158" s="1"/>
      <c r="M158" s="122" t="s">
        <v>27</v>
      </c>
      <c r="N158" s="134">
        <v>42970</v>
      </c>
      <c r="O158" s="128" t="s">
        <v>81</v>
      </c>
      <c r="R158" s="1"/>
    </row>
    <row r="159" spans="1:18" x14ac:dyDescent="0.25">
      <c r="B159" s="22" t="s">
        <v>20</v>
      </c>
      <c r="C159" s="34">
        <v>42972</v>
      </c>
      <c r="D159" s="34" t="s">
        <v>73</v>
      </c>
      <c r="E159" s="44"/>
      <c r="F159" s="34"/>
      <c r="H159" s="54"/>
      <c r="I159" s="53"/>
      <c r="J159" s="53"/>
      <c r="K159" s="1"/>
      <c r="M159" s="122" t="s">
        <v>29</v>
      </c>
      <c r="N159" s="134">
        <v>42971</v>
      </c>
      <c r="O159" s="125" t="s">
        <v>277</v>
      </c>
      <c r="R159" s="1"/>
    </row>
    <row r="160" spans="1:18" x14ac:dyDescent="0.25">
      <c r="B160" s="22" t="s">
        <v>21</v>
      </c>
      <c r="C160" s="34">
        <v>42973</v>
      </c>
      <c r="D160" s="34" t="s">
        <v>22</v>
      </c>
      <c r="E160" s="34"/>
      <c r="F160" s="34"/>
      <c r="H160" s="70"/>
      <c r="I160" s="51"/>
      <c r="J160" s="69"/>
      <c r="K160" s="1"/>
      <c r="M160" s="122" t="s">
        <v>20</v>
      </c>
      <c r="N160" s="134">
        <v>42972</v>
      </c>
      <c r="O160" s="125" t="s">
        <v>31</v>
      </c>
      <c r="R160" s="1"/>
    </row>
    <row r="161" spans="1:18" x14ac:dyDescent="0.25">
      <c r="B161" s="22" t="s">
        <v>21</v>
      </c>
      <c r="C161" s="34">
        <v>42973</v>
      </c>
      <c r="D161" s="83" t="s">
        <v>22</v>
      </c>
      <c r="E161" s="39"/>
      <c r="F161" s="21"/>
      <c r="H161" s="70"/>
      <c r="I161" s="51"/>
      <c r="J161" s="69"/>
      <c r="K161" s="1"/>
      <c r="M161" s="139" t="s">
        <v>21</v>
      </c>
      <c r="N161" s="133">
        <v>42973</v>
      </c>
      <c r="O161" s="133" t="s">
        <v>83</v>
      </c>
      <c r="R161" s="1"/>
    </row>
    <row r="162" spans="1:18" x14ac:dyDescent="0.25">
      <c r="B162" s="22" t="s">
        <v>23</v>
      </c>
      <c r="C162" s="34">
        <v>42974</v>
      </c>
      <c r="D162" s="83" t="s">
        <v>54</v>
      </c>
      <c r="E162" s="39"/>
      <c r="F162" s="21"/>
      <c r="H162" s="70"/>
      <c r="I162" s="51"/>
      <c r="J162" s="69"/>
      <c r="K162" s="1"/>
      <c r="M162" s="139" t="s">
        <v>21</v>
      </c>
      <c r="N162" s="133">
        <v>42973</v>
      </c>
      <c r="O162" s="133" t="s">
        <v>83</v>
      </c>
      <c r="R162" s="1"/>
    </row>
    <row r="163" spans="1:18" x14ac:dyDescent="0.25">
      <c r="B163" s="22" t="s">
        <v>23</v>
      </c>
      <c r="C163" s="34">
        <v>42974</v>
      </c>
      <c r="D163" s="83" t="s">
        <v>54</v>
      </c>
      <c r="E163" s="39"/>
      <c r="F163" s="21"/>
      <c r="H163" s="54"/>
      <c r="I163" s="53"/>
      <c r="J163" s="53"/>
      <c r="K163" s="1"/>
      <c r="M163" s="139" t="s">
        <v>23</v>
      </c>
      <c r="N163" s="133">
        <v>42974</v>
      </c>
      <c r="O163" s="133" t="s">
        <v>83</v>
      </c>
      <c r="R163" s="1"/>
    </row>
    <row r="164" spans="1:18" x14ac:dyDescent="0.25">
      <c r="B164" s="22" t="s">
        <v>23</v>
      </c>
      <c r="C164" s="34">
        <v>42974</v>
      </c>
      <c r="D164" s="83" t="s">
        <v>54</v>
      </c>
      <c r="E164" s="39"/>
      <c r="F164" s="21"/>
      <c r="H164" s="70"/>
      <c r="I164" s="51"/>
      <c r="J164" s="61"/>
      <c r="K164" s="1"/>
      <c r="M164" s="139" t="s">
        <v>23</v>
      </c>
      <c r="N164" s="133">
        <v>42974</v>
      </c>
      <c r="O164" s="133" t="s">
        <v>83</v>
      </c>
      <c r="R164" s="1"/>
    </row>
    <row r="165" spans="1:18" x14ac:dyDescent="0.25">
      <c r="A165" s="46" t="s">
        <v>296</v>
      </c>
      <c r="B165" s="22" t="s">
        <v>25</v>
      </c>
      <c r="C165" s="34">
        <v>42975</v>
      </c>
      <c r="D165" s="83" t="s">
        <v>3</v>
      </c>
      <c r="E165" s="39"/>
      <c r="F165" s="21"/>
      <c r="H165" s="70"/>
      <c r="I165" s="51"/>
      <c r="J165" s="61"/>
      <c r="K165" s="1"/>
      <c r="M165" s="139" t="s">
        <v>23</v>
      </c>
      <c r="N165" s="133">
        <v>42974</v>
      </c>
      <c r="O165" s="133" t="s">
        <v>83</v>
      </c>
      <c r="R165" s="1"/>
    </row>
    <row r="166" spans="1:18" x14ac:dyDescent="0.25">
      <c r="B166" s="22" t="s">
        <v>26</v>
      </c>
      <c r="C166" s="34">
        <v>42976</v>
      </c>
      <c r="D166" s="34" t="s">
        <v>15</v>
      </c>
      <c r="E166" s="34"/>
      <c r="F166" s="25"/>
      <c r="H166" s="54"/>
      <c r="I166" s="53"/>
      <c r="J166" s="53"/>
      <c r="K166" s="1"/>
      <c r="M166" s="122" t="s">
        <v>25</v>
      </c>
      <c r="N166" s="134">
        <v>42975</v>
      </c>
      <c r="O166" s="134" t="s">
        <v>83</v>
      </c>
      <c r="R166" s="1"/>
    </row>
    <row r="167" spans="1:18" x14ac:dyDescent="0.25">
      <c r="B167" s="22" t="s">
        <v>27</v>
      </c>
      <c r="C167" s="34">
        <v>42977</v>
      </c>
      <c r="D167" s="34" t="s">
        <v>14</v>
      </c>
      <c r="E167" s="34"/>
      <c r="F167" s="26"/>
      <c r="H167" s="70"/>
      <c r="I167" s="51"/>
      <c r="J167" s="61"/>
      <c r="K167" s="1"/>
      <c r="M167" s="122" t="s">
        <v>26</v>
      </c>
      <c r="N167" s="134">
        <v>42976</v>
      </c>
      <c r="O167" s="128" t="s">
        <v>13</v>
      </c>
      <c r="R167" s="1"/>
    </row>
    <row r="168" spans="1:18" x14ac:dyDescent="0.25">
      <c r="B168" s="22" t="s">
        <v>29</v>
      </c>
      <c r="C168" s="34">
        <v>42978</v>
      </c>
      <c r="D168" s="34" t="s">
        <v>49</v>
      </c>
      <c r="E168" s="44"/>
      <c r="F168" s="34"/>
      <c r="H168" s="70"/>
      <c r="I168" s="51"/>
      <c r="J168" s="61"/>
      <c r="K168" s="1"/>
      <c r="M168" s="122" t="s">
        <v>27</v>
      </c>
      <c r="N168" s="134">
        <v>42977</v>
      </c>
      <c r="O168" s="125" t="s">
        <v>88</v>
      </c>
      <c r="R168" s="1"/>
    </row>
    <row r="169" spans="1:18" x14ac:dyDescent="0.25">
      <c r="B169" s="22" t="s">
        <v>20</v>
      </c>
      <c r="C169" s="34">
        <v>42979</v>
      </c>
      <c r="D169" s="34" t="s">
        <v>4</v>
      </c>
      <c r="E169" s="34"/>
      <c r="F169" s="25"/>
      <c r="H169" s="70"/>
      <c r="I169" s="51"/>
      <c r="J169" s="61"/>
      <c r="K169" s="1"/>
      <c r="M169" s="122" t="s">
        <v>29</v>
      </c>
      <c r="N169" s="134">
        <v>42978</v>
      </c>
      <c r="O169" s="125" t="s">
        <v>17</v>
      </c>
      <c r="R169" s="1"/>
    </row>
    <row r="170" spans="1:18" x14ac:dyDescent="0.25">
      <c r="B170" s="22" t="s">
        <v>21</v>
      </c>
      <c r="C170" s="34">
        <v>42980</v>
      </c>
      <c r="D170" s="34" t="s">
        <v>39</v>
      </c>
      <c r="E170" s="34"/>
      <c r="F170" s="26"/>
      <c r="H170" s="54"/>
      <c r="I170" s="53"/>
      <c r="J170" s="53"/>
      <c r="K170" s="1"/>
      <c r="M170" s="122" t="s">
        <v>20</v>
      </c>
      <c r="N170" s="134">
        <v>42979</v>
      </c>
      <c r="O170" s="125" t="s">
        <v>22</v>
      </c>
      <c r="R170" s="1"/>
    </row>
    <row r="171" spans="1:18" x14ac:dyDescent="0.25">
      <c r="B171" s="22" t="s">
        <v>21</v>
      </c>
      <c r="C171" s="34">
        <v>42980</v>
      </c>
      <c r="D171" s="83" t="s">
        <v>39</v>
      </c>
      <c r="E171" s="39"/>
      <c r="F171" s="21"/>
      <c r="H171" s="50"/>
      <c r="I171" s="51"/>
      <c r="J171" s="61"/>
      <c r="K171" s="1"/>
      <c r="M171" s="139" t="s">
        <v>21</v>
      </c>
      <c r="N171" s="133">
        <v>42980</v>
      </c>
      <c r="O171" s="133" t="s">
        <v>31</v>
      </c>
      <c r="R171" s="1"/>
    </row>
    <row r="172" spans="1:18" x14ac:dyDescent="0.25">
      <c r="B172" s="22" t="s">
        <v>23</v>
      </c>
      <c r="C172" s="34">
        <v>42981</v>
      </c>
      <c r="D172" s="83" t="s">
        <v>24</v>
      </c>
      <c r="E172" s="39"/>
      <c r="F172" s="21"/>
      <c r="H172" s="50"/>
      <c r="I172" s="51"/>
      <c r="J172" s="61"/>
      <c r="K172" s="1"/>
      <c r="M172" s="139" t="s">
        <v>21</v>
      </c>
      <c r="N172" s="133">
        <v>42980</v>
      </c>
      <c r="O172" s="133" t="s">
        <v>31</v>
      </c>
      <c r="R172" s="1"/>
    </row>
    <row r="173" spans="1:18" x14ac:dyDescent="0.25">
      <c r="B173" s="22" t="s">
        <v>23</v>
      </c>
      <c r="C173" s="34">
        <v>42981</v>
      </c>
      <c r="D173" s="25" t="s">
        <v>24</v>
      </c>
      <c r="E173" s="21"/>
      <c r="F173" s="21"/>
      <c r="H173" s="54"/>
      <c r="I173" s="53"/>
      <c r="J173" s="53"/>
      <c r="K173" s="1"/>
      <c r="M173" s="139" t="s">
        <v>23</v>
      </c>
      <c r="N173" s="133">
        <v>42981</v>
      </c>
      <c r="O173" s="133" t="s">
        <v>31</v>
      </c>
      <c r="R173" s="1"/>
    </row>
    <row r="174" spans="1:18" x14ac:dyDescent="0.25">
      <c r="B174" s="22" t="s">
        <v>23</v>
      </c>
      <c r="C174" s="34">
        <v>42981</v>
      </c>
      <c r="D174" s="25" t="s">
        <v>24</v>
      </c>
      <c r="E174" s="21"/>
      <c r="F174" s="21"/>
      <c r="H174" s="50"/>
      <c r="I174" s="51"/>
      <c r="J174" s="65"/>
      <c r="K174" s="1"/>
      <c r="M174" s="139" t="s">
        <v>23</v>
      </c>
      <c r="N174" s="133">
        <v>42981</v>
      </c>
      <c r="O174" s="133" t="s">
        <v>31</v>
      </c>
      <c r="R174" s="1"/>
    </row>
    <row r="175" spans="1:18" x14ac:dyDescent="0.25">
      <c r="A175" s="46" t="s">
        <v>297</v>
      </c>
      <c r="B175" s="22" t="s">
        <v>25</v>
      </c>
      <c r="C175" s="34">
        <v>42982</v>
      </c>
      <c r="D175" s="25" t="s">
        <v>7</v>
      </c>
      <c r="E175" s="21"/>
      <c r="F175" s="21"/>
      <c r="H175" s="50"/>
      <c r="I175" s="51"/>
      <c r="J175" s="65"/>
      <c r="K175" s="1"/>
      <c r="M175" s="139" t="s">
        <v>23</v>
      </c>
      <c r="N175" s="133">
        <v>42981</v>
      </c>
      <c r="O175" s="133" t="s">
        <v>31</v>
      </c>
      <c r="R175" s="1"/>
    </row>
    <row r="176" spans="1:18" x14ac:dyDescent="0.25">
      <c r="B176" s="22" t="s">
        <v>26</v>
      </c>
      <c r="C176" s="34">
        <v>42983</v>
      </c>
      <c r="D176" s="34" t="s">
        <v>60</v>
      </c>
      <c r="E176" s="34"/>
      <c r="F176" s="25"/>
      <c r="H176" s="50"/>
      <c r="I176" s="51"/>
      <c r="J176" s="65"/>
      <c r="K176" s="1"/>
      <c r="M176" s="122" t="s">
        <v>25</v>
      </c>
      <c r="N176" s="134">
        <v>42982</v>
      </c>
      <c r="O176" s="134" t="s">
        <v>30</v>
      </c>
      <c r="R176" s="1"/>
    </row>
    <row r="177" spans="1:18" x14ac:dyDescent="0.25">
      <c r="B177" s="22" t="s">
        <v>27</v>
      </c>
      <c r="C177" s="34">
        <v>42984</v>
      </c>
      <c r="D177" s="34" t="s">
        <v>48</v>
      </c>
      <c r="E177" s="34"/>
      <c r="F177" s="25"/>
      <c r="H177" s="54"/>
      <c r="I177" s="53"/>
      <c r="J177" s="67"/>
      <c r="K177" s="1"/>
      <c r="M177" s="122" t="s">
        <v>26</v>
      </c>
      <c r="N177" s="134">
        <v>42983</v>
      </c>
      <c r="O177" s="125" t="s">
        <v>16</v>
      </c>
      <c r="R177" s="1"/>
    </row>
    <row r="178" spans="1:18" x14ac:dyDescent="0.25">
      <c r="B178" s="37" t="s">
        <v>29</v>
      </c>
      <c r="C178" s="34">
        <v>42985</v>
      </c>
      <c r="D178" s="34" t="s">
        <v>1</v>
      </c>
      <c r="E178" s="34"/>
      <c r="F178" s="25"/>
      <c r="H178" s="50"/>
      <c r="I178" s="51"/>
      <c r="J178" s="52"/>
      <c r="K178" s="1"/>
      <c r="M178" s="122" t="s">
        <v>27</v>
      </c>
      <c r="N178" s="134">
        <v>42984</v>
      </c>
      <c r="O178" s="134" t="s">
        <v>41</v>
      </c>
      <c r="R178" s="1"/>
    </row>
    <row r="179" spans="1:18" x14ac:dyDescent="0.25">
      <c r="B179" s="37" t="s">
        <v>20</v>
      </c>
      <c r="C179" s="34">
        <v>42986</v>
      </c>
      <c r="D179" s="34" t="s">
        <v>37</v>
      </c>
      <c r="E179" s="34"/>
      <c r="F179" s="34"/>
      <c r="H179" s="50"/>
      <c r="I179" s="53"/>
      <c r="J179" s="52"/>
      <c r="K179" s="1"/>
      <c r="M179" s="122" t="s">
        <v>29</v>
      </c>
      <c r="N179" s="134">
        <v>42985</v>
      </c>
      <c r="O179" s="125" t="s">
        <v>55</v>
      </c>
      <c r="R179" s="1"/>
    </row>
    <row r="180" spans="1:18" x14ac:dyDescent="0.25">
      <c r="B180" s="37" t="s">
        <v>21</v>
      </c>
      <c r="C180" s="34">
        <v>42987</v>
      </c>
      <c r="D180" s="34" t="s">
        <v>17</v>
      </c>
      <c r="E180" s="34"/>
      <c r="F180" s="25"/>
      <c r="H180" s="60"/>
      <c r="I180" s="53"/>
      <c r="J180" s="53"/>
      <c r="K180" s="1"/>
      <c r="M180" s="122" t="s">
        <v>20</v>
      </c>
      <c r="N180" s="134">
        <v>42986</v>
      </c>
      <c r="O180" s="125" t="s">
        <v>42</v>
      </c>
      <c r="R180" s="1"/>
    </row>
    <row r="181" spans="1:18" x14ac:dyDescent="0.25">
      <c r="B181" s="22" t="s">
        <v>21</v>
      </c>
      <c r="C181" s="34">
        <v>42987</v>
      </c>
      <c r="D181" s="25" t="s">
        <v>17</v>
      </c>
      <c r="E181" s="21"/>
      <c r="F181" s="21"/>
      <c r="H181" s="50"/>
      <c r="I181" s="53"/>
      <c r="J181" s="52"/>
      <c r="K181" s="1"/>
      <c r="M181" s="139" t="s">
        <v>21</v>
      </c>
      <c r="N181" s="133">
        <v>42987</v>
      </c>
      <c r="O181" s="133" t="s">
        <v>277</v>
      </c>
      <c r="R181" s="1"/>
    </row>
    <row r="182" spans="1:18" x14ac:dyDescent="0.25">
      <c r="B182" s="22" t="s">
        <v>23</v>
      </c>
      <c r="C182" s="34">
        <v>42988</v>
      </c>
      <c r="D182" s="25" t="s">
        <v>88</v>
      </c>
      <c r="E182" s="21"/>
      <c r="F182" s="21"/>
      <c r="H182" s="50"/>
      <c r="I182" s="53"/>
      <c r="J182" s="52"/>
      <c r="K182" s="1"/>
      <c r="M182" s="139" t="s">
        <v>21</v>
      </c>
      <c r="N182" s="133">
        <v>42987</v>
      </c>
      <c r="O182" s="133" t="s">
        <v>277</v>
      </c>
      <c r="R182" s="1"/>
    </row>
    <row r="183" spans="1:18" x14ac:dyDescent="0.25">
      <c r="B183" s="22" t="s">
        <v>23</v>
      </c>
      <c r="C183" s="34">
        <v>42988</v>
      </c>
      <c r="D183" s="25" t="s">
        <v>88</v>
      </c>
      <c r="E183" s="21"/>
      <c r="F183" s="21"/>
      <c r="H183" s="66"/>
      <c r="I183" s="53"/>
      <c r="J183" s="52"/>
      <c r="K183" s="1"/>
      <c r="M183" s="139" t="s">
        <v>23</v>
      </c>
      <c r="N183" s="133">
        <v>42988</v>
      </c>
      <c r="O183" s="133" t="s">
        <v>277</v>
      </c>
      <c r="R183" s="1"/>
    </row>
    <row r="184" spans="1:18" x14ac:dyDescent="0.25">
      <c r="B184" s="22" t="s">
        <v>23</v>
      </c>
      <c r="C184" s="34">
        <v>42988</v>
      </c>
      <c r="D184" s="25" t="s">
        <v>88</v>
      </c>
      <c r="E184" s="21"/>
      <c r="F184" s="21"/>
      <c r="H184" s="60"/>
      <c r="I184" s="53"/>
      <c r="J184" s="53"/>
      <c r="K184" s="1"/>
      <c r="M184" s="139" t="s">
        <v>23</v>
      </c>
      <c r="N184" s="133">
        <v>42988</v>
      </c>
      <c r="O184" s="133" t="s">
        <v>277</v>
      </c>
      <c r="R184" s="1"/>
    </row>
    <row r="185" spans="1:18" x14ac:dyDescent="0.25">
      <c r="A185" s="46" t="s">
        <v>298</v>
      </c>
      <c r="B185" s="22" t="s">
        <v>25</v>
      </c>
      <c r="C185" s="34">
        <v>42989</v>
      </c>
      <c r="D185" s="25" t="s">
        <v>5</v>
      </c>
      <c r="E185" s="21"/>
      <c r="F185" s="21"/>
      <c r="H185" s="50"/>
      <c r="I185" s="53"/>
      <c r="J185" s="52"/>
      <c r="K185" s="1"/>
      <c r="M185" s="139" t="s">
        <v>23</v>
      </c>
      <c r="N185" s="133">
        <v>42988</v>
      </c>
      <c r="O185" s="133" t="s">
        <v>277</v>
      </c>
      <c r="R185" s="1"/>
    </row>
    <row r="186" spans="1:18" x14ac:dyDescent="0.25">
      <c r="B186" s="22" t="s">
        <v>26</v>
      </c>
      <c r="C186" s="34">
        <v>42990</v>
      </c>
      <c r="D186" s="34" t="s">
        <v>45</v>
      </c>
      <c r="E186" s="34"/>
      <c r="F186" s="25"/>
      <c r="H186" s="50"/>
      <c r="I186" s="53"/>
      <c r="J186" s="52"/>
      <c r="K186" s="1"/>
      <c r="M186" s="122" t="s">
        <v>25</v>
      </c>
      <c r="N186" s="134">
        <v>42989</v>
      </c>
      <c r="O186" s="134" t="s">
        <v>63</v>
      </c>
      <c r="R186" s="1"/>
    </row>
    <row r="187" spans="1:18" x14ac:dyDescent="0.25">
      <c r="B187" s="22" t="s">
        <v>27</v>
      </c>
      <c r="C187" s="34">
        <v>42991</v>
      </c>
      <c r="D187" s="34" t="s">
        <v>74</v>
      </c>
      <c r="E187" s="44"/>
      <c r="F187" s="25"/>
      <c r="H187" s="60"/>
      <c r="I187" s="53"/>
      <c r="J187" s="53"/>
      <c r="K187" s="1"/>
      <c r="M187" s="122" t="s">
        <v>26</v>
      </c>
      <c r="N187" s="134">
        <v>42990</v>
      </c>
      <c r="O187" s="125" t="s">
        <v>33</v>
      </c>
      <c r="R187" s="1"/>
    </row>
    <row r="188" spans="1:18" x14ac:dyDescent="0.25">
      <c r="B188" s="22" t="s">
        <v>29</v>
      </c>
      <c r="C188" s="34">
        <v>42992</v>
      </c>
      <c r="D188" s="34" t="s">
        <v>75</v>
      </c>
      <c r="E188" s="34"/>
      <c r="F188" s="25"/>
      <c r="H188" s="50"/>
      <c r="I188" s="51"/>
      <c r="J188" s="52"/>
      <c r="K188" s="1"/>
      <c r="M188" s="122" t="s">
        <v>27</v>
      </c>
      <c r="N188" s="134">
        <v>42991</v>
      </c>
      <c r="O188" s="134" t="s">
        <v>2</v>
      </c>
      <c r="R188" s="1"/>
    </row>
    <row r="189" spans="1:18" x14ac:dyDescent="0.25">
      <c r="B189" s="22" t="s">
        <v>20</v>
      </c>
      <c r="C189" s="34">
        <v>42993</v>
      </c>
      <c r="D189" s="34" t="s">
        <v>35</v>
      </c>
      <c r="E189" s="44"/>
      <c r="F189" s="25"/>
      <c r="H189" s="50"/>
      <c r="I189" s="51"/>
      <c r="J189" s="52"/>
      <c r="K189" s="1"/>
      <c r="M189" s="122" t="s">
        <v>29</v>
      </c>
      <c r="N189" s="134">
        <v>42992</v>
      </c>
      <c r="O189" s="125" t="s">
        <v>10</v>
      </c>
      <c r="R189" s="1"/>
    </row>
    <row r="190" spans="1:18" x14ac:dyDescent="0.25">
      <c r="B190" s="22" t="s">
        <v>21</v>
      </c>
      <c r="C190" s="34">
        <v>42994</v>
      </c>
      <c r="D190" s="34" t="s">
        <v>13</v>
      </c>
      <c r="E190" s="34"/>
      <c r="F190" s="34"/>
      <c r="H190" s="50"/>
      <c r="I190" s="51"/>
      <c r="J190" s="52"/>
      <c r="K190" s="1"/>
      <c r="M190" s="122" t="s">
        <v>20</v>
      </c>
      <c r="N190" s="134">
        <v>42993</v>
      </c>
      <c r="O190" s="125" t="s">
        <v>86</v>
      </c>
      <c r="R190" s="1"/>
    </row>
    <row r="191" spans="1:18" x14ac:dyDescent="0.25">
      <c r="B191" s="22" t="s">
        <v>21</v>
      </c>
      <c r="C191" s="34">
        <v>42994</v>
      </c>
      <c r="D191" s="57" t="s">
        <v>13</v>
      </c>
      <c r="E191" s="40"/>
      <c r="F191" s="21"/>
      <c r="H191" s="54"/>
      <c r="I191" s="53"/>
      <c r="J191" s="53"/>
      <c r="K191" s="1"/>
      <c r="M191" s="139" t="s">
        <v>21</v>
      </c>
      <c r="N191" s="133">
        <v>42994</v>
      </c>
      <c r="O191" s="133" t="s">
        <v>81</v>
      </c>
      <c r="R191" s="1"/>
    </row>
    <row r="192" spans="1:18" x14ac:dyDescent="0.25">
      <c r="B192" s="22" t="s">
        <v>23</v>
      </c>
      <c r="C192" s="34">
        <v>42995</v>
      </c>
      <c r="D192" s="57" t="s">
        <v>83</v>
      </c>
      <c r="E192" s="40"/>
      <c r="F192" s="21"/>
      <c r="H192" s="50"/>
      <c r="I192" s="51"/>
      <c r="J192" s="52"/>
      <c r="K192" s="1"/>
      <c r="M192" s="139" t="s">
        <v>21</v>
      </c>
      <c r="N192" s="133">
        <v>42994</v>
      </c>
      <c r="O192" s="133" t="s">
        <v>81</v>
      </c>
      <c r="R192" s="1"/>
    </row>
    <row r="193" spans="1:18" x14ac:dyDescent="0.25">
      <c r="B193" s="22" t="s">
        <v>23</v>
      </c>
      <c r="C193" s="34">
        <v>42995</v>
      </c>
      <c r="D193" s="57" t="s">
        <v>83</v>
      </c>
      <c r="E193" s="40"/>
      <c r="F193" s="21"/>
      <c r="H193" s="50"/>
      <c r="I193" s="51"/>
      <c r="J193" s="52"/>
      <c r="K193" s="1"/>
      <c r="M193" s="139" t="s">
        <v>23</v>
      </c>
      <c r="N193" s="133">
        <v>42995</v>
      </c>
      <c r="O193" s="133" t="s">
        <v>81</v>
      </c>
      <c r="R193" s="1"/>
    </row>
    <row r="194" spans="1:18" x14ac:dyDescent="0.25">
      <c r="B194" s="22" t="s">
        <v>23</v>
      </c>
      <c r="C194" s="34">
        <v>42995</v>
      </c>
      <c r="D194" s="57" t="s">
        <v>83</v>
      </c>
      <c r="E194" s="40"/>
      <c r="F194" s="21"/>
      <c r="H194" s="54"/>
      <c r="I194" s="53"/>
      <c r="J194" s="53"/>
      <c r="K194" s="1"/>
      <c r="M194" s="139" t="s">
        <v>23</v>
      </c>
      <c r="N194" s="133">
        <v>42995</v>
      </c>
      <c r="O194" s="133" t="s">
        <v>81</v>
      </c>
      <c r="R194" s="1"/>
    </row>
    <row r="195" spans="1:18" x14ac:dyDescent="0.25">
      <c r="A195" s="46" t="s">
        <v>299</v>
      </c>
      <c r="B195" s="22" t="s">
        <v>25</v>
      </c>
      <c r="C195" s="34">
        <v>42996</v>
      </c>
      <c r="D195" s="57" t="s">
        <v>76</v>
      </c>
      <c r="E195" s="40"/>
      <c r="F195" s="21"/>
      <c r="H195" s="50"/>
      <c r="I195" s="51"/>
      <c r="J195" s="52"/>
      <c r="K195" s="1"/>
      <c r="M195" s="139" t="s">
        <v>23</v>
      </c>
      <c r="N195" s="133">
        <v>42995</v>
      </c>
      <c r="O195" s="133" t="s">
        <v>81</v>
      </c>
      <c r="R195" s="1"/>
    </row>
    <row r="196" spans="1:18" x14ac:dyDescent="0.25">
      <c r="B196" s="22" t="s">
        <v>26</v>
      </c>
      <c r="C196" s="34">
        <v>42997</v>
      </c>
      <c r="D196" s="34" t="s">
        <v>58</v>
      </c>
      <c r="E196" s="34"/>
      <c r="F196" s="31"/>
      <c r="H196" s="50"/>
      <c r="I196" s="51"/>
      <c r="J196" s="52"/>
      <c r="K196" s="1"/>
      <c r="M196" s="122" t="s">
        <v>25</v>
      </c>
      <c r="N196" s="134">
        <v>42996</v>
      </c>
      <c r="O196" s="134" t="s">
        <v>19</v>
      </c>
      <c r="R196" s="1"/>
    </row>
    <row r="197" spans="1:18" x14ac:dyDescent="0.25">
      <c r="B197" s="22" t="s">
        <v>27</v>
      </c>
      <c r="C197" s="34">
        <v>42998</v>
      </c>
      <c r="D197" s="34" t="s">
        <v>59</v>
      </c>
      <c r="E197" s="34"/>
      <c r="F197" s="34"/>
      <c r="H197" s="50"/>
      <c r="I197" s="51"/>
      <c r="J197" s="52"/>
      <c r="K197" s="1"/>
      <c r="M197" s="122" t="s">
        <v>26</v>
      </c>
      <c r="N197" s="134">
        <v>42997</v>
      </c>
      <c r="O197" s="134" t="s">
        <v>34</v>
      </c>
      <c r="R197" s="1"/>
    </row>
    <row r="198" spans="1:18" x14ac:dyDescent="0.25">
      <c r="B198" s="22" t="s">
        <v>29</v>
      </c>
      <c r="C198" s="34">
        <v>42999</v>
      </c>
      <c r="D198" s="34" t="s">
        <v>77</v>
      </c>
      <c r="E198" s="34"/>
      <c r="F198" s="31"/>
      <c r="H198" s="60"/>
      <c r="I198" s="53"/>
      <c r="J198" s="53"/>
      <c r="K198" s="1"/>
      <c r="M198" s="122" t="s">
        <v>27</v>
      </c>
      <c r="N198" s="134">
        <v>42998</v>
      </c>
      <c r="O198" s="125" t="s">
        <v>6</v>
      </c>
      <c r="R198" s="1"/>
    </row>
    <row r="199" spans="1:18" x14ac:dyDescent="0.25">
      <c r="B199" s="22" t="s">
        <v>20</v>
      </c>
      <c r="C199" s="34">
        <v>43000</v>
      </c>
      <c r="D199" s="34" t="s">
        <v>78</v>
      </c>
      <c r="E199" s="44"/>
      <c r="F199" s="31"/>
      <c r="H199" s="50"/>
      <c r="I199" s="51"/>
      <c r="J199" s="69"/>
      <c r="K199" s="1"/>
      <c r="M199" s="122" t="s">
        <v>29</v>
      </c>
      <c r="N199" s="134">
        <v>42999</v>
      </c>
      <c r="O199" s="125" t="s">
        <v>64</v>
      </c>
      <c r="R199" s="1"/>
    </row>
    <row r="200" spans="1:18" x14ac:dyDescent="0.25">
      <c r="B200" s="22" t="s">
        <v>21</v>
      </c>
      <c r="C200" s="34">
        <v>43001</v>
      </c>
      <c r="D200" s="34" t="s">
        <v>31</v>
      </c>
      <c r="E200" s="44"/>
      <c r="F200" s="31"/>
      <c r="H200" s="50"/>
      <c r="I200" s="51"/>
      <c r="J200" s="69"/>
      <c r="K200" s="1"/>
      <c r="M200" s="122" t="s">
        <v>20</v>
      </c>
      <c r="N200" s="134">
        <v>43000</v>
      </c>
      <c r="O200" s="125" t="s">
        <v>65</v>
      </c>
      <c r="R200" s="1"/>
    </row>
    <row r="201" spans="1:18" x14ac:dyDescent="0.25">
      <c r="B201" s="22" t="s">
        <v>21</v>
      </c>
      <c r="C201" s="34">
        <v>43001</v>
      </c>
      <c r="D201" s="57" t="s">
        <v>31</v>
      </c>
      <c r="E201" s="40"/>
      <c r="F201" s="21"/>
      <c r="H201" s="60"/>
      <c r="I201" s="53"/>
      <c r="J201" s="67"/>
      <c r="K201" s="1"/>
      <c r="M201" s="139" t="s">
        <v>21</v>
      </c>
      <c r="N201" s="133">
        <v>43001</v>
      </c>
      <c r="O201" s="133" t="s">
        <v>80</v>
      </c>
      <c r="R201" s="1"/>
    </row>
    <row r="202" spans="1:18" x14ac:dyDescent="0.25">
      <c r="B202" s="22" t="s">
        <v>23</v>
      </c>
      <c r="C202" s="34">
        <v>43002</v>
      </c>
      <c r="D202" s="57" t="s">
        <v>82</v>
      </c>
      <c r="E202" s="40"/>
      <c r="F202" s="21"/>
      <c r="H202" s="50"/>
      <c r="I202" s="51"/>
      <c r="J202" s="52"/>
      <c r="K202" s="1"/>
      <c r="M202" s="139" t="s">
        <v>21</v>
      </c>
      <c r="N202" s="133">
        <v>43001</v>
      </c>
      <c r="O202" s="133" t="s">
        <v>80</v>
      </c>
      <c r="R202" s="1"/>
    </row>
    <row r="203" spans="1:18" x14ac:dyDescent="0.25">
      <c r="B203" s="22" t="s">
        <v>23</v>
      </c>
      <c r="C203" s="34">
        <v>43002</v>
      </c>
      <c r="D203" s="57" t="s">
        <v>82</v>
      </c>
      <c r="E203" s="41"/>
      <c r="F203" s="21"/>
      <c r="H203" s="50"/>
      <c r="I203" s="51"/>
      <c r="J203" s="52"/>
      <c r="K203" s="1"/>
      <c r="M203" s="139" t="s">
        <v>23</v>
      </c>
      <c r="N203" s="133">
        <v>43002</v>
      </c>
      <c r="O203" s="133" t="s">
        <v>80</v>
      </c>
      <c r="R203" s="1"/>
    </row>
    <row r="204" spans="1:18" x14ac:dyDescent="0.25">
      <c r="B204" s="22" t="s">
        <v>23</v>
      </c>
      <c r="C204" s="34">
        <v>43002</v>
      </c>
      <c r="D204" s="57" t="s">
        <v>82</v>
      </c>
      <c r="E204" s="41"/>
      <c r="F204" s="21"/>
      <c r="H204" s="50"/>
      <c r="I204" s="51"/>
      <c r="J204" s="52"/>
      <c r="K204" s="1"/>
      <c r="M204" s="139" t="s">
        <v>23</v>
      </c>
      <c r="N204" s="133">
        <v>43002</v>
      </c>
      <c r="O204" s="133" t="s">
        <v>80</v>
      </c>
      <c r="R204" s="1"/>
    </row>
    <row r="205" spans="1:18" x14ac:dyDescent="0.25">
      <c r="A205" s="46" t="s">
        <v>300</v>
      </c>
      <c r="B205" s="22" t="s">
        <v>25</v>
      </c>
      <c r="C205" s="34">
        <v>43003</v>
      </c>
      <c r="D205" s="57" t="s">
        <v>79</v>
      </c>
      <c r="E205" s="41"/>
      <c r="F205" s="21"/>
      <c r="H205" s="60"/>
      <c r="I205" s="53"/>
      <c r="J205" s="53"/>
      <c r="K205" s="1"/>
      <c r="M205" s="139" t="s">
        <v>23</v>
      </c>
      <c r="N205" s="133">
        <v>43002</v>
      </c>
      <c r="O205" s="133" t="s">
        <v>80</v>
      </c>
      <c r="R205" s="1"/>
    </row>
    <row r="206" spans="1:18" x14ac:dyDescent="0.25">
      <c r="B206" s="22" t="s">
        <v>26</v>
      </c>
      <c r="C206" s="34">
        <v>43004</v>
      </c>
      <c r="D206" s="34" t="s">
        <v>32</v>
      </c>
      <c r="E206" s="34"/>
      <c r="F206" s="31"/>
      <c r="H206" s="59"/>
      <c r="I206" s="51"/>
      <c r="J206" s="52"/>
      <c r="K206" s="1"/>
      <c r="M206" s="122" t="s">
        <v>25</v>
      </c>
      <c r="N206" s="134">
        <v>43003</v>
      </c>
      <c r="O206" s="125" t="s">
        <v>57</v>
      </c>
      <c r="R206" s="1"/>
    </row>
    <row r="207" spans="1:18" x14ac:dyDescent="0.25">
      <c r="B207" s="22" t="s">
        <v>27</v>
      </c>
      <c r="C207" s="34">
        <v>43005</v>
      </c>
      <c r="D207" s="34" t="s">
        <v>80</v>
      </c>
      <c r="E207" s="34"/>
      <c r="F207" s="31"/>
      <c r="H207" s="59"/>
      <c r="I207" s="51"/>
      <c r="J207" s="52"/>
      <c r="K207" s="1"/>
      <c r="M207" s="122" t="s">
        <v>26</v>
      </c>
      <c r="N207" s="134">
        <v>43004</v>
      </c>
      <c r="O207" s="125" t="s">
        <v>8</v>
      </c>
      <c r="R207" s="1"/>
    </row>
    <row r="208" spans="1:18" x14ac:dyDescent="0.25">
      <c r="B208" s="22" t="s">
        <v>29</v>
      </c>
      <c r="C208" s="34">
        <v>43006</v>
      </c>
      <c r="D208" s="34" t="s">
        <v>81</v>
      </c>
      <c r="E208" s="34"/>
      <c r="F208" s="44"/>
      <c r="H208" s="54"/>
      <c r="I208" s="53"/>
      <c r="J208" s="53"/>
      <c r="K208" s="1"/>
      <c r="M208" s="122" t="s">
        <v>27</v>
      </c>
      <c r="N208" s="134">
        <v>43005</v>
      </c>
      <c r="O208" s="125" t="s">
        <v>36</v>
      </c>
      <c r="R208" s="1"/>
    </row>
    <row r="209" spans="1:18" x14ac:dyDescent="0.25">
      <c r="B209" s="22" t="s">
        <v>20</v>
      </c>
      <c r="C209" s="34">
        <v>43007</v>
      </c>
      <c r="D209" s="34" t="s">
        <v>82</v>
      </c>
      <c r="E209" s="34"/>
      <c r="F209" s="25"/>
      <c r="H209" s="59"/>
      <c r="I209" s="51"/>
      <c r="J209" s="52"/>
      <c r="K209" s="1"/>
      <c r="M209" s="130" t="s">
        <v>29</v>
      </c>
      <c r="N209" s="134">
        <v>43006</v>
      </c>
      <c r="O209" s="125" t="s">
        <v>66</v>
      </c>
      <c r="R209" s="1"/>
    </row>
    <row r="210" spans="1:18" x14ac:dyDescent="0.25">
      <c r="B210" s="22" t="s">
        <v>21</v>
      </c>
      <c r="C210" s="34">
        <v>43008</v>
      </c>
      <c r="D210" s="34" t="s">
        <v>81</v>
      </c>
      <c r="E210" s="34"/>
      <c r="F210" s="25"/>
      <c r="H210" s="59"/>
      <c r="I210" s="51"/>
      <c r="J210" s="52"/>
      <c r="K210" s="1"/>
      <c r="M210" s="122" t="s">
        <v>20</v>
      </c>
      <c r="N210" s="134">
        <v>43007</v>
      </c>
      <c r="O210" s="125" t="s">
        <v>12</v>
      </c>
      <c r="R210" s="1"/>
    </row>
    <row r="211" spans="1:18" x14ac:dyDescent="0.25">
      <c r="B211" s="22" t="s">
        <v>21</v>
      </c>
      <c r="C211" s="34">
        <v>43008</v>
      </c>
      <c r="D211" s="57" t="s">
        <v>81</v>
      </c>
      <c r="E211" s="40"/>
      <c r="F211" s="21"/>
      <c r="H211" s="59"/>
      <c r="I211" s="51"/>
      <c r="J211" s="52"/>
      <c r="K211" s="1"/>
      <c r="M211" s="139" t="s">
        <v>21</v>
      </c>
      <c r="N211" s="133">
        <v>43008</v>
      </c>
      <c r="O211" s="133" t="s">
        <v>79</v>
      </c>
      <c r="R211" s="1"/>
    </row>
    <row r="212" spans="1:18" x14ac:dyDescent="0.25">
      <c r="B212" s="22" t="s">
        <v>23</v>
      </c>
      <c r="C212" s="34">
        <v>43009</v>
      </c>
      <c r="D212" s="57" t="s">
        <v>80</v>
      </c>
      <c r="E212" s="40"/>
      <c r="F212" s="21"/>
      <c r="H212" s="54"/>
      <c r="I212" s="53"/>
      <c r="J212" s="53"/>
      <c r="K212" s="1"/>
      <c r="M212" s="139" t="s">
        <v>21</v>
      </c>
      <c r="N212" s="133">
        <v>43008</v>
      </c>
      <c r="O212" s="133" t="s">
        <v>79</v>
      </c>
      <c r="R212" s="1"/>
    </row>
    <row r="213" spans="1:18" x14ac:dyDescent="0.25">
      <c r="B213" s="22" t="s">
        <v>23</v>
      </c>
      <c r="C213" s="34">
        <v>43009</v>
      </c>
      <c r="D213" s="25" t="s">
        <v>80</v>
      </c>
      <c r="E213" s="21"/>
      <c r="F213" s="21"/>
      <c r="H213" s="59"/>
      <c r="I213" s="51"/>
      <c r="J213" s="61"/>
      <c r="K213" s="1"/>
      <c r="M213" s="139" t="s">
        <v>23</v>
      </c>
      <c r="N213" s="133">
        <v>43009</v>
      </c>
      <c r="O213" s="133" t="s">
        <v>79</v>
      </c>
      <c r="R213" s="1"/>
    </row>
    <row r="214" spans="1:18" x14ac:dyDescent="0.25">
      <c r="B214" s="22" t="s">
        <v>23</v>
      </c>
      <c r="C214" s="34">
        <v>43009</v>
      </c>
      <c r="D214" s="25" t="s">
        <v>80</v>
      </c>
      <c r="E214" s="21"/>
      <c r="F214" s="21"/>
      <c r="H214" s="59"/>
      <c r="I214" s="51"/>
      <c r="J214" s="61"/>
      <c r="K214" s="1"/>
      <c r="M214" s="139" t="s">
        <v>23</v>
      </c>
      <c r="N214" s="133">
        <v>43009</v>
      </c>
      <c r="O214" s="133" t="s">
        <v>79</v>
      </c>
      <c r="R214" s="1"/>
    </row>
    <row r="215" spans="1:18" x14ac:dyDescent="0.25">
      <c r="A215" s="46" t="s">
        <v>301</v>
      </c>
      <c r="B215" s="22" t="s">
        <v>25</v>
      </c>
      <c r="C215" s="34">
        <v>43010</v>
      </c>
      <c r="D215" s="25" t="s">
        <v>31</v>
      </c>
      <c r="E215" s="21"/>
      <c r="F215" s="21"/>
      <c r="H215" s="50"/>
      <c r="I215" s="53"/>
      <c r="J215" s="53"/>
      <c r="K215" s="1"/>
      <c r="M215" s="139" t="s">
        <v>23</v>
      </c>
      <c r="N215" s="133">
        <v>43009</v>
      </c>
      <c r="O215" s="133" t="s">
        <v>79</v>
      </c>
      <c r="R215" s="1"/>
    </row>
    <row r="216" spans="1:18" x14ac:dyDescent="0.25">
      <c r="B216" s="22" t="s">
        <v>26</v>
      </c>
      <c r="C216" s="34">
        <v>43011</v>
      </c>
      <c r="D216" s="34" t="s">
        <v>83</v>
      </c>
      <c r="E216" s="34"/>
      <c r="F216" s="25"/>
      <c r="H216" s="59"/>
      <c r="I216" s="51"/>
      <c r="J216" s="61"/>
      <c r="K216" s="1"/>
      <c r="M216" s="122" t="s">
        <v>25</v>
      </c>
      <c r="N216" s="134">
        <v>43010</v>
      </c>
      <c r="O216" s="125" t="s">
        <v>67</v>
      </c>
      <c r="R216" s="1"/>
    </row>
    <row r="217" spans="1:18" x14ac:dyDescent="0.25">
      <c r="B217" s="22" t="s">
        <v>27</v>
      </c>
      <c r="C217" s="34">
        <v>43012</v>
      </c>
      <c r="D217" s="34" t="s">
        <v>13</v>
      </c>
      <c r="E217" s="34"/>
      <c r="F217" s="25"/>
      <c r="H217" s="59"/>
      <c r="I217" s="51"/>
      <c r="J217" s="61"/>
      <c r="K217" s="1"/>
      <c r="M217" s="122" t="s">
        <v>26</v>
      </c>
      <c r="N217" s="134">
        <v>43011</v>
      </c>
      <c r="O217" s="134" t="s">
        <v>89</v>
      </c>
      <c r="R217" s="1"/>
    </row>
    <row r="218" spans="1:18" x14ac:dyDescent="0.25">
      <c r="B218" s="22" t="s">
        <v>29</v>
      </c>
      <c r="C218" s="34">
        <v>43013</v>
      </c>
      <c r="D218" s="34" t="s">
        <v>88</v>
      </c>
      <c r="E218" s="44"/>
      <c r="F218" s="34"/>
      <c r="H218" s="59"/>
      <c r="I218" s="51"/>
      <c r="J218" s="61"/>
      <c r="K218" s="1"/>
      <c r="M218" s="122" t="s">
        <v>27</v>
      </c>
      <c r="N218" s="134">
        <v>43012</v>
      </c>
      <c r="O218" s="125" t="s">
        <v>87</v>
      </c>
      <c r="R218" s="1"/>
    </row>
    <row r="219" spans="1:18" x14ac:dyDescent="0.25">
      <c r="B219" s="22" t="s">
        <v>20</v>
      </c>
      <c r="C219" s="34">
        <v>43014</v>
      </c>
      <c r="D219" s="34" t="s">
        <v>17</v>
      </c>
      <c r="E219" s="34"/>
      <c r="F219" s="25"/>
      <c r="H219" s="50"/>
      <c r="I219" s="53"/>
      <c r="J219" s="53"/>
      <c r="K219" s="1"/>
      <c r="M219" s="122" t="s">
        <v>29</v>
      </c>
      <c r="N219" s="134">
        <v>43013</v>
      </c>
      <c r="O219" s="125" t="s">
        <v>38</v>
      </c>
      <c r="R219" s="1"/>
    </row>
    <row r="220" spans="1:18" x14ac:dyDescent="0.25">
      <c r="B220" s="22" t="s">
        <v>21</v>
      </c>
      <c r="C220" s="34">
        <v>43015</v>
      </c>
      <c r="D220" s="34" t="s">
        <v>32</v>
      </c>
      <c r="E220" s="44"/>
      <c r="F220" s="25"/>
      <c r="H220" s="50"/>
      <c r="I220" s="53"/>
      <c r="J220" s="53"/>
      <c r="K220" s="1"/>
      <c r="M220" s="122" t="s">
        <v>20</v>
      </c>
      <c r="N220" s="134">
        <v>43014</v>
      </c>
      <c r="O220" s="125" t="s">
        <v>278</v>
      </c>
      <c r="R220" s="1"/>
    </row>
    <row r="221" spans="1:18" x14ac:dyDescent="0.25">
      <c r="B221" s="22" t="s">
        <v>21</v>
      </c>
      <c r="C221" s="34">
        <v>43015</v>
      </c>
      <c r="D221" s="25" t="s">
        <v>32</v>
      </c>
      <c r="E221" s="21"/>
      <c r="F221" s="21"/>
      <c r="H221" s="50"/>
      <c r="I221" s="51"/>
      <c r="J221" s="71"/>
      <c r="K221" s="1"/>
      <c r="M221" s="139" t="s">
        <v>21</v>
      </c>
      <c r="N221" s="133">
        <v>43015</v>
      </c>
      <c r="O221" s="133" t="s">
        <v>32</v>
      </c>
      <c r="R221" s="1"/>
    </row>
    <row r="222" spans="1:18" x14ac:dyDescent="0.25">
      <c r="B222" s="22" t="s">
        <v>23</v>
      </c>
      <c r="C222" s="34">
        <v>43016</v>
      </c>
      <c r="D222" s="25" t="s">
        <v>79</v>
      </c>
      <c r="E222" s="21"/>
      <c r="F222" s="21"/>
      <c r="H222" s="50"/>
      <c r="I222" s="51"/>
      <c r="J222" s="71"/>
      <c r="K222" s="1"/>
      <c r="M222" s="139" t="s">
        <v>21</v>
      </c>
      <c r="N222" s="133">
        <v>43015</v>
      </c>
      <c r="O222" s="133" t="s">
        <v>32</v>
      </c>
      <c r="R222" s="1"/>
    </row>
    <row r="223" spans="1:18" x14ac:dyDescent="0.25">
      <c r="B223" s="22" t="s">
        <v>23</v>
      </c>
      <c r="C223" s="34">
        <v>43016</v>
      </c>
      <c r="D223" s="25" t="s">
        <v>79</v>
      </c>
      <c r="E223" s="21"/>
      <c r="F223" s="21"/>
      <c r="H223" s="54"/>
      <c r="I223" s="53"/>
      <c r="J223" s="53"/>
      <c r="K223" s="1"/>
      <c r="M223" s="139" t="s">
        <v>23</v>
      </c>
      <c r="N223" s="133">
        <v>43016</v>
      </c>
      <c r="O223" s="133" t="s">
        <v>32</v>
      </c>
      <c r="R223" s="1"/>
    </row>
    <row r="224" spans="1:18" x14ac:dyDescent="0.25">
      <c r="B224" s="22" t="s">
        <v>23</v>
      </c>
      <c r="C224" s="34">
        <v>43016</v>
      </c>
      <c r="D224" s="25" t="s">
        <v>79</v>
      </c>
      <c r="E224" s="21"/>
      <c r="F224" s="21"/>
      <c r="H224" s="50"/>
      <c r="I224" s="51"/>
      <c r="J224" s="61"/>
      <c r="K224" s="1"/>
      <c r="M224" s="139" t="s">
        <v>23</v>
      </c>
      <c r="N224" s="133">
        <v>43016</v>
      </c>
      <c r="O224" s="133" t="s">
        <v>32</v>
      </c>
      <c r="R224" s="1"/>
    </row>
    <row r="225" spans="1:18" x14ac:dyDescent="0.25">
      <c r="A225" s="46" t="s">
        <v>302</v>
      </c>
      <c r="B225" s="22" t="s">
        <v>25</v>
      </c>
      <c r="C225" s="34">
        <v>43017</v>
      </c>
      <c r="D225" s="25" t="s">
        <v>24</v>
      </c>
      <c r="E225" s="21"/>
      <c r="F225" s="21"/>
      <c r="H225" s="50"/>
      <c r="I225" s="51"/>
      <c r="J225" s="61"/>
      <c r="K225" s="1"/>
      <c r="M225" s="139" t="s">
        <v>23</v>
      </c>
      <c r="N225" s="133">
        <v>43016</v>
      </c>
      <c r="O225" s="133" t="s">
        <v>32</v>
      </c>
      <c r="R225" s="1"/>
    </row>
    <row r="226" spans="1:18" x14ac:dyDescent="0.25">
      <c r="B226" s="30" t="s">
        <v>26</v>
      </c>
      <c r="C226" s="34">
        <v>43018</v>
      </c>
      <c r="D226" s="31" t="s">
        <v>39</v>
      </c>
      <c r="E226" s="31"/>
      <c r="F226" s="25"/>
      <c r="H226" s="50"/>
      <c r="I226" s="51"/>
      <c r="J226" s="61"/>
      <c r="K226" s="1"/>
      <c r="M226" s="122" t="s">
        <v>25</v>
      </c>
      <c r="N226" s="134">
        <v>43017</v>
      </c>
      <c r="O226" s="125" t="s">
        <v>279</v>
      </c>
      <c r="R226" s="1"/>
    </row>
    <row r="227" spans="1:18" x14ac:dyDescent="0.25">
      <c r="B227" s="22" t="s">
        <v>27</v>
      </c>
      <c r="C227" s="34">
        <v>43019</v>
      </c>
      <c r="D227" s="31" t="s">
        <v>54</v>
      </c>
      <c r="E227" s="31"/>
      <c r="F227" s="25"/>
      <c r="H227" s="54"/>
      <c r="I227" s="53"/>
      <c r="J227" s="53"/>
      <c r="K227" s="1"/>
      <c r="M227" s="122" t="s">
        <v>26</v>
      </c>
      <c r="N227" s="134">
        <v>43018</v>
      </c>
      <c r="O227" s="125" t="s">
        <v>11</v>
      </c>
      <c r="R227" s="1"/>
    </row>
    <row r="228" spans="1:18" x14ac:dyDescent="0.25">
      <c r="B228" s="22" t="s">
        <v>29</v>
      </c>
      <c r="C228" s="34">
        <v>43020</v>
      </c>
      <c r="D228" s="31" t="s">
        <v>22</v>
      </c>
      <c r="E228" s="31"/>
      <c r="F228" s="25"/>
      <c r="H228" s="60"/>
      <c r="I228" s="51"/>
      <c r="J228" s="61"/>
      <c r="K228" s="1"/>
      <c r="M228" s="122" t="s">
        <v>27</v>
      </c>
      <c r="N228" s="134">
        <v>43019</v>
      </c>
      <c r="O228" s="134" t="s">
        <v>3</v>
      </c>
      <c r="R228" s="1"/>
    </row>
    <row r="229" spans="1:18" x14ac:dyDescent="0.25">
      <c r="B229" s="22" t="s">
        <v>20</v>
      </c>
      <c r="C229" s="34">
        <v>43021</v>
      </c>
      <c r="D229" s="31" t="s">
        <v>84</v>
      </c>
      <c r="E229" s="31"/>
      <c r="F229" s="34"/>
      <c r="H229" s="60"/>
      <c r="I229" s="51"/>
      <c r="J229" s="61"/>
      <c r="K229" s="1"/>
      <c r="M229" s="122" t="s">
        <v>29</v>
      </c>
      <c r="N229" s="134">
        <v>43020</v>
      </c>
      <c r="O229" s="125" t="s">
        <v>15</v>
      </c>
      <c r="R229" s="1"/>
    </row>
    <row r="230" spans="1:18" x14ac:dyDescent="0.25">
      <c r="B230" s="22" t="s">
        <v>21</v>
      </c>
      <c r="C230" s="34">
        <v>43022</v>
      </c>
      <c r="D230" s="31" t="s">
        <v>78</v>
      </c>
      <c r="E230" s="31"/>
      <c r="F230" s="26"/>
      <c r="H230" s="59"/>
      <c r="I230" s="53"/>
      <c r="J230" s="53"/>
      <c r="K230" s="1"/>
      <c r="M230" s="122" t="s">
        <v>20</v>
      </c>
      <c r="N230" s="134">
        <v>43021</v>
      </c>
      <c r="O230" s="125" t="s">
        <v>276</v>
      </c>
      <c r="R230" s="1"/>
    </row>
    <row r="231" spans="1:18" x14ac:dyDescent="0.25">
      <c r="B231" s="22" t="s">
        <v>21</v>
      </c>
      <c r="C231" s="34">
        <v>43022</v>
      </c>
      <c r="D231" s="25" t="s">
        <v>78</v>
      </c>
      <c r="E231" s="21"/>
      <c r="F231" s="21"/>
      <c r="H231" s="60"/>
      <c r="I231" s="51"/>
      <c r="J231" s="61"/>
      <c r="K231" s="1"/>
      <c r="M231" s="139" t="s">
        <v>21</v>
      </c>
      <c r="N231" s="133">
        <v>43022</v>
      </c>
      <c r="O231" s="133" t="s">
        <v>35</v>
      </c>
      <c r="R231" s="1"/>
    </row>
    <row r="232" spans="1:18" x14ac:dyDescent="0.25">
      <c r="B232" s="22" t="s">
        <v>23</v>
      </c>
      <c r="C232" s="34">
        <v>43023</v>
      </c>
      <c r="D232" s="25" t="s">
        <v>77</v>
      </c>
      <c r="E232" s="21"/>
      <c r="F232" s="21"/>
      <c r="H232" s="60"/>
      <c r="I232" s="51"/>
      <c r="J232" s="61"/>
      <c r="K232" s="1"/>
      <c r="M232" s="139" t="s">
        <v>21</v>
      </c>
      <c r="N232" s="133">
        <v>43022</v>
      </c>
      <c r="O232" s="133" t="s">
        <v>35</v>
      </c>
      <c r="R232" s="1"/>
    </row>
    <row r="233" spans="1:18" x14ac:dyDescent="0.25">
      <c r="B233" s="22" t="s">
        <v>23</v>
      </c>
      <c r="C233" s="34">
        <v>43023</v>
      </c>
      <c r="D233" s="25" t="s">
        <v>77</v>
      </c>
      <c r="E233" s="21"/>
      <c r="F233" s="21"/>
      <c r="H233" s="60"/>
      <c r="I233" s="51"/>
      <c r="J233" s="61"/>
      <c r="K233" s="1"/>
      <c r="M233" s="139" t="s">
        <v>23</v>
      </c>
      <c r="N233" s="133">
        <v>43023</v>
      </c>
      <c r="O233" s="133" t="s">
        <v>35</v>
      </c>
      <c r="R233" s="1"/>
    </row>
    <row r="234" spans="1:18" x14ac:dyDescent="0.25">
      <c r="B234" s="22" t="s">
        <v>23</v>
      </c>
      <c r="C234" s="34">
        <v>43023</v>
      </c>
      <c r="D234" s="25" t="s">
        <v>77</v>
      </c>
      <c r="E234" s="21"/>
      <c r="F234" s="21"/>
      <c r="H234" s="59"/>
      <c r="I234" s="53"/>
      <c r="J234" s="53"/>
      <c r="K234" s="1"/>
      <c r="M234" s="139" t="s">
        <v>23</v>
      </c>
      <c r="N234" s="133">
        <v>43023</v>
      </c>
      <c r="O234" s="133" t="s">
        <v>35</v>
      </c>
      <c r="R234" s="1"/>
    </row>
    <row r="235" spans="1:18" x14ac:dyDescent="0.25">
      <c r="A235" s="46" t="s">
        <v>303</v>
      </c>
      <c r="B235" s="22" t="s">
        <v>25</v>
      </c>
      <c r="C235" s="34">
        <v>43024</v>
      </c>
      <c r="D235" s="25" t="s">
        <v>28</v>
      </c>
      <c r="E235" s="21"/>
      <c r="F235" s="21"/>
      <c r="H235" s="60"/>
      <c r="I235" s="51"/>
      <c r="J235" s="53"/>
      <c r="K235" s="1"/>
      <c r="M235" s="139" t="s">
        <v>23</v>
      </c>
      <c r="N235" s="133">
        <v>43023</v>
      </c>
      <c r="O235" s="133" t="s">
        <v>35</v>
      </c>
      <c r="R235" s="1"/>
    </row>
    <row r="236" spans="1:18" x14ac:dyDescent="0.25">
      <c r="B236" s="22" t="s">
        <v>26</v>
      </c>
      <c r="C236" s="34">
        <v>43025</v>
      </c>
      <c r="D236" s="31" t="s">
        <v>40</v>
      </c>
      <c r="E236" s="31"/>
      <c r="F236" s="34"/>
      <c r="H236" s="60"/>
      <c r="I236" s="51"/>
      <c r="J236" s="53"/>
      <c r="K236" s="1"/>
      <c r="M236" s="122" t="s">
        <v>25</v>
      </c>
      <c r="N236" s="134">
        <v>43024</v>
      </c>
      <c r="O236" s="131" t="s">
        <v>4</v>
      </c>
      <c r="R236" s="1"/>
    </row>
    <row r="237" spans="1:18" x14ac:dyDescent="0.25">
      <c r="B237" s="22" t="s">
        <v>27</v>
      </c>
      <c r="C237" s="34">
        <v>43026</v>
      </c>
      <c r="D237" s="31" t="s">
        <v>30</v>
      </c>
      <c r="E237" s="31"/>
      <c r="F237" s="26"/>
      <c r="H237" s="3"/>
      <c r="J237" s="1"/>
      <c r="K237" s="1"/>
      <c r="M237" s="122" t="s">
        <v>26</v>
      </c>
      <c r="N237" s="134">
        <v>43025</v>
      </c>
      <c r="O237" s="131" t="s">
        <v>7</v>
      </c>
      <c r="R237" s="1"/>
    </row>
    <row r="238" spans="1:18" x14ac:dyDescent="0.25">
      <c r="B238" s="22" t="s">
        <v>29</v>
      </c>
      <c r="C238" s="34">
        <v>43027</v>
      </c>
      <c r="D238" s="31" t="s">
        <v>16</v>
      </c>
      <c r="E238" s="31"/>
      <c r="F238" s="25"/>
      <c r="H238" s="54"/>
      <c r="I238" s="53"/>
      <c r="J238" s="52"/>
      <c r="M238" s="122" t="s">
        <v>27</v>
      </c>
      <c r="N238" s="134">
        <v>43026</v>
      </c>
      <c r="O238" s="131" t="s">
        <v>60</v>
      </c>
    </row>
    <row r="239" spans="1:18" x14ac:dyDescent="0.25">
      <c r="B239" s="22" t="s">
        <v>20</v>
      </c>
      <c r="C239" s="34">
        <v>43028</v>
      </c>
      <c r="D239" s="31" t="s">
        <v>41</v>
      </c>
      <c r="E239" s="31"/>
      <c r="F239" s="25"/>
      <c r="H239" s="54"/>
      <c r="I239" s="53"/>
      <c r="J239" s="52"/>
      <c r="M239" s="122" t="s">
        <v>29</v>
      </c>
      <c r="N239" s="134">
        <v>43027</v>
      </c>
      <c r="O239" s="125" t="s">
        <v>1</v>
      </c>
    </row>
    <row r="240" spans="1:18" x14ac:dyDescent="0.25">
      <c r="B240" s="22" t="s">
        <v>21</v>
      </c>
      <c r="C240" s="34">
        <v>43029</v>
      </c>
      <c r="D240" s="31" t="s">
        <v>59</v>
      </c>
      <c r="E240" s="31"/>
      <c r="F240" s="25"/>
      <c r="H240" s="54"/>
      <c r="I240" s="53"/>
      <c r="J240" s="52"/>
      <c r="M240" s="122" t="s">
        <v>20</v>
      </c>
      <c r="N240" s="134">
        <v>43028</v>
      </c>
      <c r="O240" s="125" t="s">
        <v>46</v>
      </c>
    </row>
    <row r="241" spans="1:15" x14ac:dyDescent="0.25">
      <c r="B241" s="22" t="s">
        <v>21</v>
      </c>
      <c r="C241" s="34">
        <v>43029</v>
      </c>
      <c r="D241" s="25" t="s">
        <v>59</v>
      </c>
      <c r="E241" s="21"/>
      <c r="F241" s="21"/>
      <c r="H241" s="54"/>
      <c r="I241" s="53"/>
      <c r="J241" s="52"/>
      <c r="M241" s="139" t="s">
        <v>21</v>
      </c>
      <c r="N241" s="133">
        <v>43029</v>
      </c>
      <c r="O241" s="133" t="s">
        <v>75</v>
      </c>
    </row>
    <row r="242" spans="1:15" x14ac:dyDescent="0.25">
      <c r="B242" s="22" t="s">
        <v>23</v>
      </c>
      <c r="C242" s="34">
        <v>43030</v>
      </c>
      <c r="D242" s="25" t="s">
        <v>58</v>
      </c>
      <c r="E242" s="21"/>
      <c r="F242" s="21"/>
      <c r="H242" s="54"/>
      <c r="I242" s="53"/>
      <c r="J242" s="52"/>
      <c r="M242" s="139" t="s">
        <v>21</v>
      </c>
      <c r="N242" s="133">
        <v>43029</v>
      </c>
      <c r="O242" s="133" t="s">
        <v>75</v>
      </c>
    </row>
    <row r="243" spans="1:15" x14ac:dyDescent="0.25">
      <c r="B243" s="22" t="s">
        <v>23</v>
      </c>
      <c r="C243" s="34">
        <v>43030</v>
      </c>
      <c r="D243" s="25" t="s">
        <v>58</v>
      </c>
      <c r="E243" s="21"/>
      <c r="F243" s="21"/>
      <c r="H243" s="54"/>
      <c r="I243" s="53"/>
      <c r="J243" s="52"/>
      <c r="M243" s="139" t="s">
        <v>23</v>
      </c>
      <c r="N243" s="133">
        <v>43030</v>
      </c>
      <c r="O243" s="133" t="s">
        <v>75</v>
      </c>
    </row>
    <row r="244" spans="1:15" x14ac:dyDescent="0.25">
      <c r="B244" s="22" t="s">
        <v>23</v>
      </c>
      <c r="C244" s="34">
        <v>43030</v>
      </c>
      <c r="D244" s="25" t="s">
        <v>58</v>
      </c>
      <c r="E244" s="21"/>
      <c r="F244" s="21"/>
      <c r="H244" s="50"/>
      <c r="I244" s="51"/>
      <c r="J244" s="52"/>
      <c r="M244" s="139" t="s">
        <v>23</v>
      </c>
      <c r="N244" s="133">
        <v>43030</v>
      </c>
      <c r="O244" s="133" t="s">
        <v>75</v>
      </c>
    </row>
    <row r="245" spans="1:15" x14ac:dyDescent="0.25">
      <c r="A245" s="46" t="s">
        <v>304</v>
      </c>
      <c r="B245" s="22" t="s">
        <v>25</v>
      </c>
      <c r="C245" s="34">
        <v>43031</v>
      </c>
      <c r="D245" s="25" t="s">
        <v>55</v>
      </c>
      <c r="E245" s="21"/>
      <c r="F245" s="21"/>
      <c r="H245" s="50"/>
      <c r="I245" s="51"/>
      <c r="J245" s="52"/>
      <c r="M245" s="139" t="s">
        <v>23</v>
      </c>
      <c r="N245" s="133">
        <v>43030</v>
      </c>
      <c r="O245" s="133" t="s">
        <v>75</v>
      </c>
    </row>
    <row r="246" spans="1:15" x14ac:dyDescent="0.25">
      <c r="B246" s="22" t="s">
        <v>26</v>
      </c>
      <c r="C246" s="34">
        <v>43032</v>
      </c>
      <c r="D246" s="25" t="s">
        <v>52</v>
      </c>
      <c r="E246" s="21"/>
      <c r="F246" s="42"/>
      <c r="H246" s="50"/>
      <c r="I246" s="51"/>
      <c r="J246" s="52"/>
      <c r="M246" s="122" t="s">
        <v>25</v>
      </c>
      <c r="N246" s="134">
        <v>43031</v>
      </c>
      <c r="O246" s="125" t="s">
        <v>280</v>
      </c>
    </row>
    <row r="247" spans="1:15" x14ac:dyDescent="0.25">
      <c r="B247" s="22" t="s">
        <v>27</v>
      </c>
      <c r="C247" s="34">
        <v>43033</v>
      </c>
      <c r="D247" s="25" t="s">
        <v>51</v>
      </c>
      <c r="E247" s="21"/>
      <c r="F247" s="42"/>
      <c r="H247" s="54"/>
      <c r="I247" s="53"/>
      <c r="J247" s="52"/>
      <c r="M247" s="122" t="s">
        <v>26</v>
      </c>
      <c r="N247" s="134">
        <v>43032</v>
      </c>
      <c r="O247" s="125" t="s">
        <v>5</v>
      </c>
    </row>
    <row r="248" spans="1:15" x14ac:dyDescent="0.25">
      <c r="B248" s="22" t="s">
        <v>29</v>
      </c>
      <c r="C248" s="34">
        <v>43034</v>
      </c>
      <c r="D248" s="25" t="s">
        <v>42</v>
      </c>
      <c r="E248" s="21"/>
      <c r="F248" s="42"/>
      <c r="H248" s="3"/>
      <c r="I248" s="3"/>
      <c r="J248" s="9"/>
      <c r="M248" s="122" t="s">
        <v>27</v>
      </c>
      <c r="N248" s="134">
        <v>43033</v>
      </c>
      <c r="O248" s="125" t="s">
        <v>74</v>
      </c>
    </row>
    <row r="249" spans="1:15" x14ac:dyDescent="0.25">
      <c r="B249" s="22" t="s">
        <v>20</v>
      </c>
      <c r="C249" s="34">
        <v>43035</v>
      </c>
      <c r="D249" s="34" t="s">
        <v>63</v>
      </c>
      <c r="E249" s="34"/>
      <c r="F249" s="31"/>
      <c r="H249" s="3"/>
      <c r="I249" s="3"/>
      <c r="J249" s="9"/>
      <c r="M249" s="122" t="s">
        <v>29</v>
      </c>
      <c r="N249" s="134">
        <v>43034</v>
      </c>
      <c r="O249" s="125" t="s">
        <v>75</v>
      </c>
    </row>
    <row r="250" spans="1:15" x14ac:dyDescent="0.25">
      <c r="B250" s="22" t="s">
        <v>21</v>
      </c>
      <c r="C250" s="34">
        <v>43036</v>
      </c>
      <c r="D250" s="31" t="s">
        <v>76</v>
      </c>
      <c r="E250" s="31"/>
      <c r="F250" s="34"/>
      <c r="H250" s="3"/>
      <c r="I250" s="3"/>
      <c r="J250" s="9"/>
      <c r="M250" s="122" t="s">
        <v>20</v>
      </c>
      <c r="N250" s="134">
        <v>43035</v>
      </c>
      <c r="O250" s="125" t="s">
        <v>35</v>
      </c>
    </row>
    <row r="251" spans="1:15" x14ac:dyDescent="0.25">
      <c r="B251" s="22" t="s">
        <v>21</v>
      </c>
      <c r="C251" s="34">
        <v>43036</v>
      </c>
      <c r="D251" s="34" t="s">
        <v>76</v>
      </c>
      <c r="E251" s="34"/>
      <c r="F251" s="34"/>
      <c r="H251" s="3"/>
      <c r="I251" s="3"/>
      <c r="J251" s="9"/>
      <c r="M251" s="139" t="s">
        <v>21</v>
      </c>
      <c r="N251" s="133">
        <v>43036</v>
      </c>
      <c r="O251" s="133" t="s">
        <v>74</v>
      </c>
    </row>
    <row r="252" spans="1:15" x14ac:dyDescent="0.25">
      <c r="B252" s="22" t="s">
        <v>23</v>
      </c>
      <c r="C252" s="34">
        <v>43037</v>
      </c>
      <c r="D252" s="34" t="s">
        <v>35</v>
      </c>
      <c r="E252" s="34"/>
      <c r="F252" s="58"/>
      <c r="H252" s="3"/>
      <c r="I252" s="3"/>
      <c r="J252" s="9"/>
      <c r="M252" s="139" t="s">
        <v>21</v>
      </c>
      <c r="N252" s="133">
        <v>43036</v>
      </c>
      <c r="O252" s="133" t="s">
        <v>74</v>
      </c>
    </row>
    <row r="253" spans="1:15" x14ac:dyDescent="0.25">
      <c r="B253" s="22" t="s">
        <v>23</v>
      </c>
      <c r="C253" s="34">
        <v>43037</v>
      </c>
      <c r="D253" s="25" t="s">
        <v>35</v>
      </c>
      <c r="E253" s="21"/>
      <c r="F253" s="21"/>
      <c r="H253" s="3"/>
      <c r="I253" s="3"/>
      <c r="J253" s="9"/>
      <c r="M253" s="139" t="s">
        <v>23</v>
      </c>
      <c r="N253" s="133">
        <v>43037</v>
      </c>
      <c r="O253" s="133" t="s">
        <v>74</v>
      </c>
    </row>
    <row r="254" spans="1:15" x14ac:dyDescent="0.25">
      <c r="B254" s="22" t="s">
        <v>23</v>
      </c>
      <c r="C254" s="34">
        <v>43037</v>
      </c>
      <c r="D254" s="25" t="s">
        <v>35</v>
      </c>
      <c r="E254" s="21"/>
      <c r="F254" s="21"/>
      <c r="M254" s="139" t="s">
        <v>23</v>
      </c>
      <c r="N254" s="133">
        <v>43037</v>
      </c>
      <c r="O254" s="133" t="s">
        <v>74</v>
      </c>
    </row>
    <row r="255" spans="1:15" x14ac:dyDescent="0.25">
      <c r="A255" s="46" t="s">
        <v>305</v>
      </c>
      <c r="B255" s="22" t="s">
        <v>25</v>
      </c>
      <c r="C255" s="34">
        <v>43038</v>
      </c>
      <c r="D255" s="25" t="s">
        <v>33</v>
      </c>
      <c r="E255" s="21"/>
      <c r="F255" s="21"/>
      <c r="M255" s="139" t="s">
        <v>23</v>
      </c>
      <c r="N255" s="133">
        <v>43037</v>
      </c>
      <c r="O255" s="133" t="s">
        <v>74</v>
      </c>
    </row>
    <row r="256" spans="1:15" x14ac:dyDescent="0.25">
      <c r="B256" s="22" t="s">
        <v>26</v>
      </c>
      <c r="C256" s="34">
        <v>43039</v>
      </c>
      <c r="D256" s="25" t="s">
        <v>2</v>
      </c>
      <c r="E256" s="21"/>
      <c r="F256" s="21"/>
      <c r="M256" s="122" t="s">
        <v>25</v>
      </c>
      <c r="N256" s="134">
        <v>43038</v>
      </c>
      <c r="O256" s="125" t="s">
        <v>79</v>
      </c>
    </row>
    <row r="257" spans="2:15" x14ac:dyDescent="0.25">
      <c r="B257" s="22" t="s">
        <v>27</v>
      </c>
      <c r="C257" s="34">
        <v>43040</v>
      </c>
      <c r="D257" s="25" t="s">
        <v>75</v>
      </c>
      <c r="E257" s="21"/>
      <c r="F257" s="21"/>
      <c r="M257" s="122" t="s">
        <v>26</v>
      </c>
      <c r="N257" s="134">
        <v>43039</v>
      </c>
      <c r="O257" s="125" t="s">
        <v>32</v>
      </c>
    </row>
    <row r="258" spans="2:15" x14ac:dyDescent="0.25">
      <c r="B258" s="22" t="s">
        <v>27</v>
      </c>
      <c r="C258" s="34">
        <v>43040</v>
      </c>
      <c r="D258" s="34" t="s">
        <v>75</v>
      </c>
      <c r="E258" s="34"/>
      <c r="F258" s="44"/>
      <c r="M258" s="175" t="s">
        <v>27</v>
      </c>
      <c r="N258" s="133">
        <v>43040</v>
      </c>
      <c r="O258" s="133" t="s">
        <v>80</v>
      </c>
    </row>
    <row r="259" spans="2:15" x14ac:dyDescent="0.25">
      <c r="B259" s="22" t="s">
        <v>27</v>
      </c>
      <c r="C259" s="34">
        <v>43040</v>
      </c>
      <c r="D259" s="31" t="s">
        <v>75</v>
      </c>
      <c r="E259" s="31"/>
      <c r="F259" s="31"/>
      <c r="M259" s="175" t="s">
        <v>27</v>
      </c>
      <c r="N259" s="133">
        <v>43040</v>
      </c>
      <c r="O259" s="133" t="s">
        <v>80</v>
      </c>
    </row>
    <row r="260" spans="2:15" x14ac:dyDescent="0.25">
      <c r="B260" s="22" t="s">
        <v>29</v>
      </c>
      <c r="C260" s="34">
        <v>43041</v>
      </c>
      <c r="D260" s="31" t="s">
        <v>10</v>
      </c>
      <c r="E260" s="31"/>
      <c r="F260" s="31"/>
      <c r="M260" s="175" t="s">
        <v>27</v>
      </c>
      <c r="N260" s="133">
        <v>43040</v>
      </c>
      <c r="O260" s="133" t="s">
        <v>80</v>
      </c>
    </row>
    <row r="261" spans="2:15" x14ac:dyDescent="0.25">
      <c r="B261" s="22" t="s">
        <v>20</v>
      </c>
      <c r="C261" s="34">
        <v>43042</v>
      </c>
      <c r="D261" s="31" t="s">
        <v>85</v>
      </c>
      <c r="E261" s="31"/>
      <c r="F261" s="44"/>
      <c r="M261" s="176" t="s">
        <v>29</v>
      </c>
      <c r="N261" s="134">
        <v>43041</v>
      </c>
      <c r="O261" s="125" t="s">
        <v>81</v>
      </c>
    </row>
    <row r="262" spans="2:15" x14ac:dyDescent="0.25">
      <c r="B262" s="22" t="s">
        <v>21</v>
      </c>
      <c r="C262" s="34">
        <v>43043</v>
      </c>
      <c r="D262" s="31" t="s">
        <v>74</v>
      </c>
      <c r="E262" s="32"/>
      <c r="F262" s="31"/>
      <c r="M262" s="122" t="s">
        <v>20</v>
      </c>
      <c r="N262" s="134">
        <v>43042</v>
      </c>
      <c r="O262" s="125" t="s">
        <v>277</v>
      </c>
    </row>
    <row r="263" spans="2:15" x14ac:dyDescent="0.25">
      <c r="B263" s="22" t="s">
        <v>21</v>
      </c>
      <c r="C263" s="34">
        <v>43043</v>
      </c>
      <c r="D263" s="25" t="s">
        <v>74</v>
      </c>
      <c r="E263" s="21"/>
      <c r="F263" s="21"/>
      <c r="M263" s="175" t="s">
        <v>21</v>
      </c>
      <c r="N263" s="133">
        <v>43043</v>
      </c>
      <c r="O263" s="133" t="s">
        <v>5</v>
      </c>
    </row>
    <row r="264" spans="2:15" x14ac:dyDescent="0.25">
      <c r="B264" s="22" t="s">
        <v>23</v>
      </c>
      <c r="C264" s="34">
        <v>43044</v>
      </c>
      <c r="D264" s="25" t="s">
        <v>45</v>
      </c>
      <c r="E264" s="21"/>
      <c r="F264" s="21"/>
      <c r="M264" s="175" t="s">
        <v>21</v>
      </c>
      <c r="N264" s="133">
        <v>43043</v>
      </c>
      <c r="O264" s="133" t="s">
        <v>5</v>
      </c>
    </row>
    <row r="265" spans="2:15" x14ac:dyDescent="0.25">
      <c r="B265" s="22" t="s">
        <v>23</v>
      </c>
      <c r="C265" s="34">
        <v>43044</v>
      </c>
      <c r="D265" s="25" t="s">
        <v>45</v>
      </c>
      <c r="E265" s="21"/>
      <c r="F265" s="21"/>
      <c r="M265" s="175" t="s">
        <v>23</v>
      </c>
      <c r="N265" s="133">
        <v>43044</v>
      </c>
      <c r="O265" s="133" t="s">
        <v>5</v>
      </c>
    </row>
    <row r="266" spans="2:15" x14ac:dyDescent="0.25">
      <c r="B266" s="22" t="s">
        <v>23</v>
      </c>
      <c r="C266" s="34">
        <v>43044</v>
      </c>
      <c r="D266" s="25" t="s">
        <v>45</v>
      </c>
      <c r="E266" s="21"/>
      <c r="F266" s="21"/>
      <c r="M266" s="175" t="s">
        <v>23</v>
      </c>
      <c r="N266" s="133">
        <v>43044</v>
      </c>
      <c r="O266" s="133" t="s">
        <v>5</v>
      </c>
    </row>
    <row r="267" spans="2:15" x14ac:dyDescent="0.25">
      <c r="B267" s="22"/>
      <c r="C267" s="34"/>
      <c r="D267" s="25"/>
      <c r="E267" s="21"/>
      <c r="F267" s="21"/>
      <c r="M267" s="175" t="s">
        <v>23</v>
      </c>
      <c r="N267" s="133">
        <v>43044</v>
      </c>
      <c r="O267" s="133" t="s">
        <v>5</v>
      </c>
    </row>
    <row r="268" spans="2:15" x14ac:dyDescent="0.25">
      <c r="B268" s="22"/>
      <c r="C268" s="34"/>
      <c r="D268" s="25"/>
      <c r="E268" s="21"/>
      <c r="F268" s="21"/>
    </row>
    <row r="269" spans="2:15" x14ac:dyDescent="0.25">
      <c r="B269" s="22"/>
      <c r="C269" s="34"/>
      <c r="D269" s="25"/>
      <c r="E269" s="21"/>
      <c r="F269" s="21"/>
    </row>
    <row r="270" spans="2:15" x14ac:dyDescent="0.25">
      <c r="B270" s="22"/>
      <c r="C270" s="34"/>
      <c r="D270" s="25"/>
      <c r="E270" s="21"/>
      <c r="F270" s="21"/>
    </row>
    <row r="271" spans="2:15" x14ac:dyDescent="0.25">
      <c r="B271" s="22"/>
      <c r="C271" s="34"/>
      <c r="D271" s="25"/>
      <c r="E271" s="25"/>
      <c r="F271" s="34"/>
    </row>
    <row r="272" spans="2:15" x14ac:dyDescent="0.25">
      <c r="B272" s="22"/>
      <c r="C272" s="34"/>
      <c r="D272" s="25"/>
      <c r="E272" s="25"/>
      <c r="F272" s="44"/>
    </row>
    <row r="273" spans="2:6" x14ac:dyDescent="0.25">
      <c r="B273" s="22"/>
      <c r="C273" s="34"/>
      <c r="D273" s="25"/>
      <c r="E273" s="25"/>
      <c r="F273" s="34"/>
    </row>
    <row r="274" spans="2:6" x14ac:dyDescent="0.25">
      <c r="B274" s="22"/>
      <c r="C274" s="34"/>
      <c r="D274" s="25"/>
      <c r="E274" s="25"/>
      <c r="F274" s="34"/>
    </row>
    <row r="275" spans="2:6" x14ac:dyDescent="0.25">
      <c r="B275" s="22"/>
      <c r="C275" s="34"/>
      <c r="D275" s="25"/>
      <c r="E275" s="21"/>
      <c r="F275" s="21"/>
    </row>
    <row r="276" spans="2:6" x14ac:dyDescent="0.25">
      <c r="B276" s="22"/>
      <c r="C276" s="34"/>
      <c r="D276" s="25"/>
      <c r="E276" s="21"/>
      <c r="F276" s="21"/>
    </row>
    <row r="277" spans="2:6" x14ac:dyDescent="0.25">
      <c r="B277" s="22"/>
      <c r="C277" s="34"/>
      <c r="D277" s="25"/>
      <c r="E277" s="21"/>
      <c r="F277" s="21"/>
    </row>
    <row r="278" spans="2:6" x14ac:dyDescent="0.25">
      <c r="B278" s="22"/>
      <c r="C278" s="34"/>
      <c r="D278" s="25"/>
      <c r="E278" s="21"/>
      <c r="F278" s="21"/>
    </row>
    <row r="279" spans="2:6" x14ac:dyDescent="0.25">
      <c r="B279" s="22"/>
      <c r="C279" s="34"/>
      <c r="D279" s="25"/>
      <c r="E279" s="21"/>
      <c r="F279" s="21"/>
    </row>
    <row r="280" spans="2:6" x14ac:dyDescent="0.25">
      <c r="B280" s="22"/>
      <c r="C280" s="34"/>
      <c r="D280" s="25"/>
      <c r="E280" s="21"/>
      <c r="F280" s="21"/>
    </row>
    <row r="281" spans="2:6" x14ac:dyDescent="0.25">
      <c r="B281" s="22"/>
      <c r="C281" s="34"/>
      <c r="D281" s="25"/>
      <c r="E281" s="21"/>
      <c r="F281" s="21"/>
    </row>
    <row r="282" spans="2:6" x14ac:dyDescent="0.25">
      <c r="B282" s="22"/>
      <c r="C282" s="34"/>
      <c r="D282" s="25"/>
      <c r="E282" s="21"/>
      <c r="F282" s="21"/>
    </row>
    <row r="283" spans="2:6" x14ac:dyDescent="0.25">
      <c r="B283" s="22"/>
      <c r="C283" s="34"/>
      <c r="D283" s="25"/>
      <c r="E283" s="25"/>
      <c r="F283" s="44"/>
    </row>
    <row r="284" spans="2:6" x14ac:dyDescent="0.25">
      <c r="B284" s="22"/>
      <c r="C284" s="34"/>
      <c r="D284" s="25"/>
      <c r="E284" s="25"/>
      <c r="F284" s="44"/>
    </row>
    <row r="285" spans="2:6" x14ac:dyDescent="0.25">
      <c r="B285" s="22"/>
      <c r="C285" s="34"/>
      <c r="D285" s="25"/>
      <c r="E285" s="25"/>
      <c r="F285" s="44"/>
    </row>
    <row r="286" spans="2:6" x14ac:dyDescent="0.25">
      <c r="B286" s="22"/>
      <c r="C286" s="34"/>
      <c r="D286" s="25"/>
      <c r="E286" s="25"/>
      <c r="F286" s="44"/>
    </row>
    <row r="287" spans="2:6" x14ac:dyDescent="0.25">
      <c r="B287" s="22"/>
      <c r="C287" s="34"/>
      <c r="D287" s="25"/>
      <c r="E287" s="21"/>
      <c r="F287" s="21"/>
    </row>
    <row r="288" spans="2:6" x14ac:dyDescent="0.25">
      <c r="B288" s="22"/>
      <c r="C288" s="34"/>
      <c r="D288" s="25"/>
      <c r="E288" s="21"/>
      <c r="F288" s="21"/>
    </row>
    <row r="289" spans="2:6" x14ac:dyDescent="0.25">
      <c r="B289" s="22"/>
      <c r="C289" s="34"/>
      <c r="D289" s="26"/>
      <c r="E289" s="21"/>
      <c r="F289" s="21"/>
    </row>
    <row r="290" spans="2:6" x14ac:dyDescent="0.25">
      <c r="B290" s="22"/>
      <c r="C290" s="34"/>
      <c r="D290" s="26"/>
      <c r="E290" s="21"/>
      <c r="F290" s="21"/>
    </row>
    <row r="291" spans="2:6" x14ac:dyDescent="0.25">
      <c r="B291" s="22"/>
      <c r="C291" s="34"/>
      <c r="D291" s="26"/>
      <c r="E291" s="21"/>
      <c r="F291" s="21"/>
    </row>
    <row r="292" spans="2:6" x14ac:dyDescent="0.25">
      <c r="B292" s="22"/>
      <c r="C292" s="34"/>
      <c r="D292" s="26"/>
    </row>
    <row r="293" spans="2:6" x14ac:dyDescent="0.25">
      <c r="B293" s="22"/>
      <c r="C293" s="34"/>
      <c r="D293" s="26"/>
    </row>
    <row r="294" spans="2:6" x14ac:dyDescent="0.25">
      <c r="B294" s="22"/>
      <c r="C294" s="34"/>
      <c r="D294" s="26"/>
    </row>
    <row r="295" spans="2:6" x14ac:dyDescent="0.25">
      <c r="B295" s="22"/>
      <c r="C295" s="34"/>
      <c r="D295" s="26"/>
    </row>
    <row r="296" spans="2:6" x14ac:dyDescent="0.25">
      <c r="B296" s="22"/>
      <c r="C296" s="34"/>
      <c r="D296" s="26"/>
    </row>
    <row r="297" spans="2:6" x14ac:dyDescent="0.25">
      <c r="B297" s="22"/>
      <c r="C297" s="34"/>
      <c r="D297" s="26"/>
    </row>
    <row r="298" spans="2:6" x14ac:dyDescent="0.25">
      <c r="B298" s="22"/>
      <c r="C298" s="34"/>
      <c r="D298" s="26"/>
    </row>
    <row r="299" spans="2:6" x14ac:dyDescent="0.25">
      <c r="B299" s="22"/>
      <c r="C299" s="34"/>
      <c r="D299" s="26"/>
    </row>
    <row r="300" spans="2:6" x14ac:dyDescent="0.25">
      <c r="B300" s="22"/>
      <c r="C300" s="34"/>
      <c r="D300" s="26"/>
    </row>
    <row r="301" spans="2:6" x14ac:dyDescent="0.25">
      <c r="B301" s="22"/>
      <c r="C301" s="34"/>
      <c r="D301" s="26"/>
    </row>
    <row r="302" spans="2:6" x14ac:dyDescent="0.25">
      <c r="B302" s="22"/>
      <c r="C302" s="34"/>
      <c r="D302" s="26"/>
    </row>
    <row r="303" spans="2:6" x14ac:dyDescent="0.25">
      <c r="B303" s="22"/>
      <c r="C303" s="34"/>
      <c r="D303" s="26"/>
    </row>
    <row r="304" spans="2:6" x14ac:dyDescent="0.25">
      <c r="B304" s="22"/>
      <c r="C304" s="34"/>
      <c r="D304" s="26"/>
    </row>
    <row r="305" spans="2:4" x14ac:dyDescent="0.25">
      <c r="B305" s="22"/>
      <c r="C305" s="34"/>
      <c r="D305" s="26"/>
    </row>
    <row r="306" spans="2:4" x14ac:dyDescent="0.25">
      <c r="B306" s="22"/>
      <c r="C306" s="34"/>
      <c r="D306" s="26"/>
    </row>
    <row r="307" spans="2:4" x14ac:dyDescent="0.25">
      <c r="B307" s="22"/>
      <c r="C307" s="34"/>
      <c r="D307" s="26"/>
    </row>
    <row r="308" spans="2:4" x14ac:dyDescent="0.25">
      <c r="B308" s="22"/>
      <c r="C308" s="34"/>
      <c r="D308" s="26"/>
    </row>
    <row r="309" spans="2:4" x14ac:dyDescent="0.25">
      <c r="B309" s="22"/>
      <c r="C309" s="34"/>
      <c r="D309" s="26"/>
    </row>
    <row r="310" spans="2:4" x14ac:dyDescent="0.25">
      <c r="B310" s="22"/>
      <c r="C310" s="34"/>
      <c r="D310" s="26"/>
    </row>
    <row r="311" spans="2:4" x14ac:dyDescent="0.25">
      <c r="B311" s="22"/>
      <c r="C311" s="34"/>
      <c r="D311" s="26"/>
    </row>
    <row r="312" spans="2:4" x14ac:dyDescent="0.25">
      <c r="B312" s="22"/>
      <c r="C312" s="34"/>
      <c r="D312" s="26"/>
    </row>
    <row r="313" spans="2:4" x14ac:dyDescent="0.25">
      <c r="B313" s="22"/>
      <c r="C313" s="34"/>
      <c r="D313" s="26"/>
    </row>
    <row r="314" spans="2:4" x14ac:dyDescent="0.25">
      <c r="B314" s="22"/>
      <c r="C314" s="34"/>
      <c r="D314" s="26"/>
    </row>
    <row r="315" spans="2:4" x14ac:dyDescent="0.25">
      <c r="B315" s="22"/>
      <c r="C315" s="34"/>
      <c r="D315" s="26"/>
    </row>
    <row r="316" spans="2:4" x14ac:dyDescent="0.25">
      <c r="B316" s="22"/>
      <c r="C316" s="34"/>
      <c r="D316" s="26"/>
    </row>
    <row r="317" spans="2:4" x14ac:dyDescent="0.25">
      <c r="B317" s="22"/>
      <c r="C317" s="34"/>
      <c r="D317" s="26"/>
    </row>
    <row r="318" spans="2:4" x14ac:dyDescent="0.25">
      <c r="B318" s="22"/>
      <c r="C318" s="34"/>
      <c r="D318" s="26"/>
    </row>
    <row r="319" spans="2:4" x14ac:dyDescent="0.25">
      <c r="B319" s="22"/>
      <c r="C319" s="34"/>
      <c r="D319" s="26"/>
    </row>
    <row r="320" spans="2:4" x14ac:dyDescent="0.25">
      <c r="B320" s="22"/>
      <c r="C320" s="34"/>
      <c r="D320" s="26"/>
    </row>
    <row r="321" spans="2:4" x14ac:dyDescent="0.25">
      <c r="B321" s="22"/>
      <c r="C321" s="34"/>
      <c r="D321" s="26"/>
    </row>
    <row r="322" spans="2:4" x14ac:dyDescent="0.25">
      <c r="B322" s="22"/>
      <c r="C322" s="34"/>
      <c r="D322" s="26"/>
    </row>
    <row r="323" spans="2:4" x14ac:dyDescent="0.25">
      <c r="B323" s="22"/>
      <c r="C323" s="34"/>
      <c r="D323" s="26"/>
    </row>
    <row r="324" spans="2:4" x14ac:dyDescent="0.25">
      <c r="B324" s="22"/>
      <c r="C324" s="34"/>
      <c r="D324" s="26"/>
    </row>
    <row r="325" spans="2:4" x14ac:dyDescent="0.25">
      <c r="B325" s="22"/>
      <c r="C325" s="34"/>
      <c r="D325" s="26"/>
    </row>
    <row r="326" spans="2:4" x14ac:dyDescent="0.25">
      <c r="B326" s="22"/>
      <c r="C326" s="34"/>
      <c r="D326" s="26"/>
    </row>
    <row r="327" spans="2:4" x14ac:dyDescent="0.25">
      <c r="B327" s="22"/>
      <c r="C327" s="34"/>
      <c r="D327" s="26"/>
    </row>
    <row r="328" spans="2:4" x14ac:dyDescent="0.25">
      <c r="B328" s="22"/>
      <c r="C328" s="34"/>
      <c r="D328" s="26"/>
    </row>
    <row r="329" spans="2:4" x14ac:dyDescent="0.25">
      <c r="B329" s="22"/>
      <c r="C329" s="34"/>
      <c r="D329" s="26"/>
    </row>
    <row r="330" spans="2:4" x14ac:dyDescent="0.25">
      <c r="B330" s="22"/>
      <c r="C330" s="34"/>
      <c r="D330" s="26"/>
    </row>
    <row r="331" spans="2:4" x14ac:dyDescent="0.25">
      <c r="B331" s="22"/>
      <c r="C331" s="34"/>
      <c r="D331" s="26"/>
    </row>
    <row r="332" spans="2:4" x14ac:dyDescent="0.25">
      <c r="B332" s="22"/>
      <c r="C332" s="34"/>
      <c r="D332" s="26"/>
    </row>
    <row r="333" spans="2:4" x14ac:dyDescent="0.25">
      <c r="B333" s="22"/>
      <c r="C333" s="34"/>
      <c r="D333" s="26"/>
    </row>
    <row r="334" spans="2:4" x14ac:dyDescent="0.25">
      <c r="B334" s="22"/>
      <c r="C334" s="34"/>
      <c r="D334" s="26"/>
    </row>
    <row r="335" spans="2:4" x14ac:dyDescent="0.25">
      <c r="B335" s="22"/>
      <c r="C335" s="34"/>
      <c r="D335" s="26"/>
    </row>
    <row r="336" spans="2:4" x14ac:dyDescent="0.25">
      <c r="B336" s="22"/>
      <c r="C336" s="34"/>
      <c r="D336" s="26"/>
    </row>
    <row r="337" spans="2:4" x14ac:dyDescent="0.25">
      <c r="B337" s="22"/>
      <c r="C337" s="34"/>
      <c r="D337" s="26"/>
    </row>
    <row r="338" spans="2:4" x14ac:dyDescent="0.25">
      <c r="B338" s="22"/>
      <c r="C338" s="34"/>
      <c r="D338" s="26"/>
    </row>
    <row r="339" spans="2:4" x14ac:dyDescent="0.25">
      <c r="B339" s="22"/>
      <c r="C339" s="34"/>
      <c r="D339" s="26"/>
    </row>
    <row r="340" spans="2:4" x14ac:dyDescent="0.25">
      <c r="B340" s="22"/>
      <c r="C340" s="34"/>
      <c r="D340" s="26"/>
    </row>
    <row r="341" spans="2:4" x14ac:dyDescent="0.25">
      <c r="B341" s="22"/>
      <c r="C341" s="34"/>
      <c r="D341" s="26"/>
    </row>
    <row r="342" spans="2:4" x14ac:dyDescent="0.25">
      <c r="B342" s="22"/>
      <c r="C342" s="34"/>
      <c r="D342" s="26"/>
    </row>
    <row r="343" spans="2:4" x14ac:dyDescent="0.25">
      <c r="B343" s="22"/>
      <c r="C343" s="34"/>
      <c r="D343" s="26"/>
    </row>
    <row r="344" spans="2:4" x14ac:dyDescent="0.25">
      <c r="B344" s="22"/>
      <c r="C344" s="34"/>
      <c r="D344" s="26"/>
    </row>
    <row r="345" spans="2:4" x14ac:dyDescent="0.25">
      <c r="B345" s="22"/>
      <c r="C345" s="34"/>
      <c r="D345" s="26"/>
    </row>
    <row r="346" spans="2:4" x14ac:dyDescent="0.25">
      <c r="B346" s="22"/>
      <c r="C346" s="34"/>
      <c r="D346" s="26"/>
    </row>
    <row r="347" spans="2:4" x14ac:dyDescent="0.25">
      <c r="B347" s="22"/>
      <c r="C347" s="34"/>
      <c r="D347" s="26"/>
    </row>
    <row r="348" spans="2:4" x14ac:dyDescent="0.25">
      <c r="B348" s="22"/>
      <c r="C348" s="34"/>
      <c r="D348" s="26"/>
    </row>
    <row r="349" spans="2:4" x14ac:dyDescent="0.25">
      <c r="B349" s="22"/>
      <c r="C349" s="34"/>
      <c r="D349" s="26"/>
    </row>
    <row r="350" spans="2:4" x14ac:dyDescent="0.25">
      <c r="B350" s="22"/>
      <c r="C350" s="34"/>
      <c r="D350" s="26"/>
    </row>
    <row r="351" spans="2:4" x14ac:dyDescent="0.25">
      <c r="B351" s="22"/>
      <c r="C351" s="34"/>
      <c r="D351" s="26"/>
    </row>
    <row r="352" spans="2:4" x14ac:dyDescent="0.25">
      <c r="B352" s="22"/>
      <c r="C352" s="34"/>
      <c r="D352" s="26"/>
    </row>
    <row r="353" spans="2:4" x14ac:dyDescent="0.25">
      <c r="B353" s="22"/>
      <c r="C353" s="34"/>
      <c r="D353" s="26"/>
    </row>
    <row r="354" spans="2:4" x14ac:dyDescent="0.25">
      <c r="B354" s="22"/>
      <c r="C354" s="34"/>
      <c r="D354" s="26"/>
    </row>
    <row r="355" spans="2:4" x14ac:dyDescent="0.25">
      <c r="B355" s="22"/>
      <c r="C355" s="34"/>
      <c r="D355" s="26"/>
    </row>
    <row r="356" spans="2:4" x14ac:dyDescent="0.25">
      <c r="B356" s="22"/>
      <c r="C356" s="34"/>
      <c r="D356" s="26"/>
    </row>
    <row r="357" spans="2:4" x14ac:dyDescent="0.25">
      <c r="B357" s="22"/>
      <c r="C357" s="34"/>
      <c r="D357" s="26"/>
    </row>
    <row r="358" spans="2:4" x14ac:dyDescent="0.25">
      <c r="B358" s="22"/>
      <c r="C358" s="34"/>
      <c r="D358" s="26"/>
    </row>
    <row r="359" spans="2:4" x14ac:dyDescent="0.25">
      <c r="B359" s="22"/>
      <c r="C359" s="34"/>
      <c r="D359" s="26"/>
    </row>
    <row r="360" spans="2:4" x14ac:dyDescent="0.25">
      <c r="B360" s="22"/>
      <c r="C360" s="34"/>
      <c r="D360" s="26"/>
    </row>
  </sheetData>
  <sortState ref="H4:J269">
    <sortCondition ref="J4:J269"/>
  </sortState>
  <mergeCells count="2">
    <mergeCell ref="B1:E1"/>
    <mergeCell ref="M1:O1"/>
  </mergeCells>
  <conditionalFormatting sqref="B2:D360">
    <cfRule type="expression" dxfId="3" priority="2">
      <formula>AND($C2&lt;&gt;"",OR(MOD(WEEKDAY($C2),7)&lt;2,COUNTIF(Fériés,$C2)))</formula>
    </cfRule>
  </conditionalFormatting>
  <conditionalFormatting sqref="D2:D360">
    <cfRule type="expression" dxfId="2" priority="1">
      <formula>$G2="n"</formula>
    </cfRule>
  </conditionalFormatting>
  <pageMargins left="0.23622047244094491" right="0.15748031496062992" top="0.35433070866141736" bottom="0.35433070866141736" header="0.19685039370078741" footer="0.19685039370078741"/>
  <pageSetup paperSize="9" scale="75" fitToHeight="0" orientation="landscape" horizontalDpi="300" verticalDpi="300" r:id="rId1"/>
  <headerFooter>
    <oddHeader>&amp;C&amp;F</oddHeader>
    <oddFooter>&amp;RImprimé le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initCal">
                <anchor>
                  <from>
                    <xdr:col>7</xdr:col>
                    <xdr:colOff>180975</xdr:colOff>
                    <xdr:row>0</xdr:row>
                    <xdr:rowOff>361950</xdr:rowOff>
                  </from>
                  <to>
                    <xdr:col>8</xdr:col>
                    <xdr:colOff>752475</xdr:colOff>
                    <xdr:row>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jListe">
                <anchor>
                  <from>
                    <xdr:col>9</xdr:col>
                    <xdr:colOff>314325</xdr:colOff>
                    <xdr:row>0</xdr:row>
                    <xdr:rowOff>352425</xdr:rowOff>
                  </from>
                  <to>
                    <xdr:col>9</xdr:col>
                    <xdr:colOff>1647825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60"/>
  <sheetViews>
    <sheetView zoomScaleNormal="100" workbookViewId="0">
      <pane ySplit="1" topLeftCell="A2" activePane="bottomLeft" state="frozen"/>
      <selection pane="bottomLeft" activeCell="M1" sqref="M1:O267"/>
    </sheetView>
  </sheetViews>
  <sheetFormatPr baseColWidth="10" defaultRowHeight="15.75" x14ac:dyDescent="0.25"/>
  <cols>
    <col min="1" max="1" width="4.42578125" style="146" customWidth="1"/>
    <col min="2" max="2" width="13" style="107" customWidth="1"/>
    <col min="3" max="3" width="9.140625" style="106" customWidth="1"/>
    <col min="4" max="4" width="26" style="19" customWidth="1"/>
    <col min="5" max="5" width="31.7109375" style="19" hidden="1" customWidth="1"/>
    <col min="6" max="6" width="29.7109375" style="72" hidden="1" customWidth="1"/>
    <col min="7" max="7" width="4.42578125" style="102" customWidth="1"/>
    <col min="8" max="8" width="11.42578125" style="102"/>
    <col min="9" max="9" width="12.5703125" style="102" bestFit="1" customWidth="1"/>
    <col min="10" max="10" width="28" style="106" customWidth="1"/>
    <col min="11" max="11" width="4.42578125" style="104" customWidth="1"/>
    <col min="12" max="12" width="11.42578125" style="102"/>
    <col min="13" max="13" width="12.5703125" style="102" bestFit="1" customWidth="1"/>
    <col min="14" max="14" width="13.5703125" style="102" customWidth="1"/>
    <col min="15" max="15" width="24.140625" style="102" customWidth="1"/>
    <col min="16" max="16" width="11.42578125" style="102"/>
    <col min="17" max="17" width="11.5703125" style="102" bestFit="1" customWidth="1"/>
    <col min="18" max="18" width="36" style="105" customWidth="1"/>
    <col min="19" max="19" width="5" style="102" customWidth="1"/>
    <col min="20" max="20" width="14.5703125" style="102" customWidth="1"/>
    <col min="21" max="21" width="11.42578125" style="102"/>
    <col min="22" max="22" width="26" style="102" customWidth="1"/>
    <col min="23" max="16384" width="11.42578125" style="102"/>
  </cols>
  <sheetData>
    <row r="1" spans="1:23" ht="83.25" customHeight="1" x14ac:dyDescent="0.25">
      <c r="A1" s="147"/>
      <c r="B1" s="177" t="s">
        <v>50</v>
      </c>
      <c r="C1" s="178"/>
      <c r="D1" s="178"/>
      <c r="E1" s="178"/>
      <c r="F1" s="73"/>
      <c r="G1" s="120"/>
      <c r="H1" s="112"/>
      <c r="I1" s="112"/>
      <c r="J1" s="112"/>
      <c r="L1" s="112"/>
      <c r="M1" s="179" t="s">
        <v>275</v>
      </c>
      <c r="N1" s="180"/>
      <c r="O1" s="180"/>
      <c r="P1" s="112"/>
      <c r="Q1" s="112"/>
      <c r="R1" s="112"/>
      <c r="S1" s="104"/>
      <c r="T1" s="112"/>
      <c r="U1" s="112"/>
      <c r="V1" s="112"/>
      <c r="W1" s="111"/>
    </row>
    <row r="2" spans="1:23" x14ac:dyDescent="0.25">
      <c r="A2" s="56"/>
      <c r="B2" s="122"/>
      <c r="C2" s="134"/>
      <c r="D2" s="125"/>
      <c r="E2" s="125"/>
      <c r="F2" s="169"/>
      <c r="G2" s="104"/>
      <c r="H2" s="154"/>
      <c r="I2" s="153"/>
      <c r="J2" s="152"/>
      <c r="K2" s="115"/>
      <c r="L2" s="104"/>
      <c r="M2" s="174"/>
      <c r="N2" s="174"/>
      <c r="O2" s="174"/>
      <c r="P2" s="104"/>
      <c r="Q2" s="109"/>
      <c r="R2" s="108"/>
      <c r="S2" s="110"/>
    </row>
    <row r="3" spans="1:23" x14ac:dyDescent="0.25">
      <c r="A3" s="145"/>
      <c r="B3" s="130" t="s">
        <v>21</v>
      </c>
      <c r="C3" s="124">
        <v>42854</v>
      </c>
      <c r="D3" s="125" t="s">
        <v>38</v>
      </c>
      <c r="E3" s="121"/>
      <c r="F3" s="140"/>
      <c r="G3" s="104"/>
      <c r="H3" s="154"/>
      <c r="I3" s="153"/>
      <c r="J3" s="152"/>
      <c r="K3" s="113"/>
      <c r="L3" s="104"/>
      <c r="M3" s="170" t="s">
        <v>25</v>
      </c>
      <c r="N3" s="124">
        <v>42870</v>
      </c>
      <c r="O3" s="125" t="s">
        <v>15</v>
      </c>
      <c r="P3" s="104"/>
      <c r="Q3" s="109"/>
      <c r="R3" s="108"/>
      <c r="S3" s="114"/>
    </row>
    <row r="4" spans="1:23" x14ac:dyDescent="0.25">
      <c r="A4" s="145"/>
      <c r="B4" s="130" t="s">
        <v>21</v>
      </c>
      <c r="C4" s="124">
        <v>42854</v>
      </c>
      <c r="D4" s="125" t="s">
        <v>38</v>
      </c>
      <c r="E4" s="121"/>
      <c r="F4" s="140"/>
      <c r="G4" s="104"/>
      <c r="H4" s="150"/>
      <c r="I4" s="151"/>
      <c r="J4" s="158"/>
      <c r="K4" s="113"/>
      <c r="L4" s="104"/>
      <c r="M4" s="122" t="s">
        <v>26</v>
      </c>
      <c r="N4" s="124">
        <v>42871</v>
      </c>
      <c r="O4" s="125" t="s">
        <v>276</v>
      </c>
      <c r="P4" s="104"/>
      <c r="Q4" s="109"/>
      <c r="R4" s="108"/>
      <c r="S4" s="114"/>
    </row>
    <row r="5" spans="1:23" x14ac:dyDescent="0.25">
      <c r="A5" s="145"/>
      <c r="B5" s="130" t="s">
        <v>23</v>
      </c>
      <c r="C5" s="124">
        <v>42855</v>
      </c>
      <c r="D5" s="125" t="s">
        <v>44</v>
      </c>
      <c r="E5" s="121"/>
      <c r="F5" s="140"/>
      <c r="G5" s="104"/>
      <c r="H5" s="154"/>
      <c r="I5" s="153"/>
      <c r="J5" s="159"/>
      <c r="K5" s="110"/>
      <c r="L5" s="104"/>
      <c r="M5" s="122" t="s">
        <v>27</v>
      </c>
      <c r="N5" s="124">
        <v>42872</v>
      </c>
      <c r="O5" s="125" t="s">
        <v>4</v>
      </c>
      <c r="P5" s="104"/>
      <c r="Q5" s="109"/>
      <c r="R5" s="108"/>
      <c r="S5" s="114"/>
    </row>
    <row r="6" spans="1:23" x14ac:dyDescent="0.25">
      <c r="A6" s="145"/>
      <c r="B6" s="122" t="s">
        <v>23</v>
      </c>
      <c r="C6" s="134">
        <v>42855</v>
      </c>
      <c r="D6" s="125" t="s">
        <v>44</v>
      </c>
      <c r="E6" s="149"/>
      <c r="F6" s="134"/>
      <c r="G6" s="104"/>
      <c r="H6" s="154"/>
      <c r="I6" s="153"/>
      <c r="J6" s="159"/>
      <c r="K6" s="113"/>
      <c r="L6" s="104"/>
      <c r="M6" s="122" t="s">
        <v>29</v>
      </c>
      <c r="N6" s="124">
        <v>42873</v>
      </c>
      <c r="O6" s="125" t="s">
        <v>7</v>
      </c>
      <c r="P6" s="104"/>
      <c r="Q6" s="109"/>
      <c r="R6" s="108"/>
      <c r="S6" s="114"/>
    </row>
    <row r="7" spans="1:23" x14ac:dyDescent="0.25">
      <c r="A7" s="145"/>
      <c r="B7" s="122" t="s">
        <v>23</v>
      </c>
      <c r="C7" s="134">
        <v>42855</v>
      </c>
      <c r="D7" s="125" t="s">
        <v>44</v>
      </c>
      <c r="E7" s="123"/>
      <c r="F7" s="144"/>
      <c r="G7" s="104"/>
      <c r="H7" s="150"/>
      <c r="I7" s="151"/>
      <c r="J7" s="158"/>
      <c r="K7" s="115"/>
      <c r="L7" s="104"/>
      <c r="M7" s="122" t="s">
        <v>20</v>
      </c>
      <c r="N7" s="124">
        <v>42874</v>
      </c>
      <c r="O7" s="125" t="s">
        <v>60</v>
      </c>
      <c r="P7" s="104"/>
      <c r="Q7" s="109"/>
      <c r="R7" s="108"/>
      <c r="S7" s="103"/>
    </row>
    <row r="8" spans="1:23" x14ac:dyDescent="0.25">
      <c r="A8" s="145" t="s">
        <v>99</v>
      </c>
      <c r="B8" s="122" t="s">
        <v>25</v>
      </c>
      <c r="C8" s="134">
        <v>42856</v>
      </c>
      <c r="D8" s="125" t="s">
        <v>87</v>
      </c>
      <c r="E8" s="149"/>
      <c r="F8" s="134"/>
      <c r="G8" s="104"/>
      <c r="H8" s="154"/>
      <c r="I8" s="153"/>
      <c r="J8" s="159"/>
      <c r="K8" s="115"/>
      <c r="L8" s="104"/>
      <c r="M8" s="139" t="s">
        <v>21</v>
      </c>
      <c r="N8" s="173">
        <v>42875</v>
      </c>
      <c r="O8" s="141" t="s">
        <v>64</v>
      </c>
      <c r="P8" s="104"/>
      <c r="Q8" s="109"/>
      <c r="R8" s="108"/>
      <c r="S8" s="103"/>
    </row>
    <row r="9" spans="1:23" x14ac:dyDescent="0.25">
      <c r="A9" s="145"/>
      <c r="B9" s="130" t="s">
        <v>25</v>
      </c>
      <c r="C9" s="124">
        <v>42856</v>
      </c>
      <c r="D9" s="125" t="s">
        <v>87</v>
      </c>
      <c r="E9" s="121"/>
      <c r="F9" s="140"/>
      <c r="G9" s="104"/>
      <c r="H9" s="154"/>
      <c r="I9" s="153"/>
      <c r="J9" s="159"/>
      <c r="K9" s="116"/>
      <c r="L9" s="104"/>
      <c r="M9" s="139" t="s">
        <v>21</v>
      </c>
      <c r="N9" s="173">
        <v>42875</v>
      </c>
      <c r="O9" s="141" t="s">
        <v>64</v>
      </c>
      <c r="P9" s="104"/>
      <c r="Q9" s="109"/>
      <c r="R9" s="108"/>
      <c r="S9" s="103"/>
    </row>
    <row r="10" spans="1:23" x14ac:dyDescent="0.25">
      <c r="A10" s="145"/>
      <c r="B10" s="130" t="s">
        <v>25</v>
      </c>
      <c r="C10" s="124">
        <v>42856</v>
      </c>
      <c r="D10" s="125" t="s">
        <v>87</v>
      </c>
      <c r="E10" s="121"/>
      <c r="F10" s="140"/>
      <c r="G10" s="104"/>
      <c r="H10" s="154"/>
      <c r="I10" s="153"/>
      <c r="J10" s="159"/>
      <c r="K10" s="116"/>
      <c r="L10" s="104"/>
      <c r="M10" s="139" t="s">
        <v>23</v>
      </c>
      <c r="N10" s="173">
        <v>42876</v>
      </c>
      <c r="O10" s="141" t="s">
        <v>64</v>
      </c>
      <c r="P10" s="104"/>
      <c r="Q10" s="109"/>
      <c r="R10" s="108"/>
      <c r="S10" s="103"/>
    </row>
    <row r="11" spans="1:23" x14ac:dyDescent="0.25">
      <c r="A11" s="145"/>
      <c r="B11" s="130" t="s">
        <v>26</v>
      </c>
      <c r="C11" s="124">
        <v>42857</v>
      </c>
      <c r="D11" s="125" t="s">
        <v>60</v>
      </c>
      <c r="E11" s="121"/>
      <c r="F11" s="140"/>
      <c r="G11" s="104"/>
      <c r="H11" s="150"/>
      <c r="I11" s="151"/>
      <c r="J11" s="158"/>
      <c r="K11" s="116"/>
      <c r="L11" s="104"/>
      <c r="M11" s="139" t="s">
        <v>23</v>
      </c>
      <c r="N11" s="173">
        <v>42876</v>
      </c>
      <c r="O11" s="141" t="s">
        <v>64</v>
      </c>
      <c r="P11" s="104"/>
      <c r="Q11" s="104"/>
      <c r="R11" s="108"/>
      <c r="S11" s="117"/>
    </row>
    <row r="12" spans="1:23" x14ac:dyDescent="0.25">
      <c r="A12" s="145"/>
      <c r="B12" s="130" t="s">
        <v>27</v>
      </c>
      <c r="C12" s="124">
        <v>42858</v>
      </c>
      <c r="D12" s="125" t="s">
        <v>48</v>
      </c>
      <c r="E12" s="121"/>
      <c r="F12" s="140"/>
      <c r="G12" s="104"/>
      <c r="H12" s="154"/>
      <c r="I12" s="153"/>
      <c r="J12" s="159"/>
      <c r="K12" s="110"/>
      <c r="L12" s="104"/>
      <c r="M12" s="139" t="s">
        <v>23</v>
      </c>
      <c r="N12" s="173">
        <v>42876</v>
      </c>
      <c r="O12" s="141" t="s">
        <v>64</v>
      </c>
      <c r="P12" s="104"/>
      <c r="Q12" s="109"/>
      <c r="R12" s="108"/>
      <c r="S12" s="118"/>
    </row>
    <row r="13" spans="1:23" x14ac:dyDescent="0.25">
      <c r="A13" s="145"/>
      <c r="B13" s="130" t="s">
        <v>29</v>
      </c>
      <c r="C13" s="124">
        <v>42859</v>
      </c>
      <c r="D13" s="125" t="s">
        <v>1</v>
      </c>
      <c r="E13" s="121"/>
      <c r="F13" s="140"/>
      <c r="G13" s="104"/>
      <c r="H13" s="154"/>
      <c r="I13" s="153"/>
      <c r="J13" s="159"/>
      <c r="L13" s="104"/>
      <c r="M13" s="170" t="s">
        <v>25</v>
      </c>
      <c r="N13" s="124">
        <v>42877</v>
      </c>
      <c r="O13" s="125" t="s">
        <v>1</v>
      </c>
      <c r="P13" s="104"/>
      <c r="Q13" s="109"/>
      <c r="R13" s="108"/>
      <c r="S13" s="108"/>
    </row>
    <row r="14" spans="1:23" x14ac:dyDescent="0.25">
      <c r="A14" s="145"/>
      <c r="B14" s="122" t="s">
        <v>20</v>
      </c>
      <c r="C14" s="124">
        <v>42860</v>
      </c>
      <c r="D14" s="125" t="s">
        <v>46</v>
      </c>
      <c r="E14" s="125"/>
      <c r="F14" s="131"/>
      <c r="G14" s="104"/>
      <c r="H14" s="150"/>
      <c r="I14" s="151"/>
      <c r="J14" s="160"/>
      <c r="L14" s="104"/>
      <c r="M14" s="122" t="s">
        <v>26</v>
      </c>
      <c r="N14" s="124">
        <v>42878</v>
      </c>
      <c r="O14" s="125" t="s">
        <v>46</v>
      </c>
      <c r="P14" s="104"/>
      <c r="Q14" s="109"/>
      <c r="R14" s="108"/>
      <c r="S14" s="108"/>
    </row>
    <row r="15" spans="1:23" x14ac:dyDescent="0.25">
      <c r="A15" s="145"/>
      <c r="B15" s="122" t="s">
        <v>21</v>
      </c>
      <c r="C15" s="124">
        <v>42861</v>
      </c>
      <c r="D15" s="125" t="s">
        <v>89</v>
      </c>
      <c r="E15" s="125"/>
      <c r="F15" s="131"/>
      <c r="G15" s="104"/>
      <c r="H15" s="154"/>
      <c r="I15" s="153"/>
      <c r="J15" s="161"/>
      <c r="L15" s="104"/>
      <c r="M15" s="122" t="s">
        <v>27</v>
      </c>
      <c r="N15" s="124">
        <v>42879</v>
      </c>
      <c r="O15" s="125" t="s">
        <v>37</v>
      </c>
      <c r="P15" s="104"/>
      <c r="Q15" s="104"/>
      <c r="R15" s="104"/>
      <c r="S15" s="104"/>
    </row>
    <row r="16" spans="1:23" x14ac:dyDescent="0.25">
      <c r="A16" s="145"/>
      <c r="B16" s="127" t="s">
        <v>21</v>
      </c>
      <c r="C16" s="124">
        <v>42861</v>
      </c>
      <c r="D16" s="125" t="s">
        <v>89</v>
      </c>
      <c r="E16" s="125"/>
      <c r="F16" s="131"/>
      <c r="G16" s="104"/>
      <c r="H16" s="154"/>
      <c r="I16" s="153"/>
      <c r="J16" s="161"/>
      <c r="L16" s="104"/>
      <c r="M16" s="139" t="s">
        <v>29</v>
      </c>
      <c r="N16" s="173">
        <v>42880</v>
      </c>
      <c r="O16" s="133" t="s">
        <v>6</v>
      </c>
      <c r="P16" s="104"/>
      <c r="Q16" s="104"/>
      <c r="R16" s="104"/>
      <c r="S16" s="104"/>
    </row>
    <row r="17" spans="1:19" x14ac:dyDescent="0.25">
      <c r="A17" s="145"/>
      <c r="B17" s="127" t="s">
        <v>23</v>
      </c>
      <c r="C17" s="124">
        <v>42862</v>
      </c>
      <c r="D17" s="125" t="s">
        <v>70</v>
      </c>
      <c r="E17" s="125"/>
      <c r="F17" s="124"/>
      <c r="G17" s="104"/>
      <c r="H17" s="154"/>
      <c r="I17" s="153"/>
      <c r="J17" s="161"/>
      <c r="K17" s="119"/>
      <c r="L17" s="119"/>
      <c r="M17" s="139" t="s">
        <v>29</v>
      </c>
      <c r="N17" s="173">
        <v>42880</v>
      </c>
      <c r="O17" s="133" t="s">
        <v>6</v>
      </c>
      <c r="P17" s="119"/>
      <c r="Q17" s="119"/>
      <c r="R17" s="119"/>
      <c r="S17" s="119"/>
    </row>
    <row r="18" spans="1:19" x14ac:dyDescent="0.25">
      <c r="A18" s="145"/>
      <c r="B18" s="170" t="s">
        <v>23</v>
      </c>
      <c r="C18" s="124">
        <v>42862</v>
      </c>
      <c r="D18" s="125" t="s">
        <v>70</v>
      </c>
      <c r="E18" s="143"/>
      <c r="F18" s="140"/>
      <c r="G18" s="104"/>
      <c r="H18" s="154"/>
      <c r="I18" s="153"/>
      <c r="J18" s="162"/>
      <c r="K18" s="119"/>
      <c r="L18" s="119"/>
      <c r="M18" s="139" t="s">
        <v>29</v>
      </c>
      <c r="N18" s="173">
        <v>42880</v>
      </c>
      <c r="O18" s="133" t="s">
        <v>6</v>
      </c>
      <c r="P18" s="119"/>
      <c r="Q18" s="119"/>
      <c r="R18" s="119"/>
      <c r="S18" s="119"/>
    </row>
    <row r="19" spans="1:19" x14ac:dyDescent="0.25">
      <c r="A19" s="145"/>
      <c r="B19" s="170" t="s">
        <v>23</v>
      </c>
      <c r="C19" s="124">
        <v>42862</v>
      </c>
      <c r="D19" s="125" t="s">
        <v>70</v>
      </c>
      <c r="E19" s="143"/>
      <c r="F19" s="140"/>
      <c r="G19" s="104"/>
      <c r="H19" s="150"/>
      <c r="I19" s="151"/>
      <c r="J19" s="152"/>
      <c r="K19" s="119"/>
      <c r="L19" s="119"/>
      <c r="M19" s="139" t="s">
        <v>20</v>
      </c>
      <c r="N19" s="173">
        <v>42881</v>
      </c>
      <c r="O19" s="133" t="s">
        <v>6</v>
      </c>
      <c r="P19" s="119"/>
      <c r="Q19" s="119"/>
      <c r="R19" s="119"/>
      <c r="S19" s="119"/>
    </row>
    <row r="20" spans="1:19" x14ac:dyDescent="0.25">
      <c r="A20" s="145" t="s">
        <v>100</v>
      </c>
      <c r="B20" s="170" t="s">
        <v>25</v>
      </c>
      <c r="C20" s="124">
        <v>42863</v>
      </c>
      <c r="D20" s="125" t="s">
        <v>69</v>
      </c>
      <c r="E20" s="143"/>
      <c r="F20" s="140"/>
      <c r="G20" s="119"/>
      <c r="H20" s="154"/>
      <c r="I20" s="153"/>
      <c r="J20" s="159"/>
      <c r="K20" s="119"/>
      <c r="L20" s="119"/>
      <c r="M20" s="139" t="s">
        <v>20</v>
      </c>
      <c r="N20" s="173">
        <v>42881</v>
      </c>
      <c r="O20" s="133" t="s">
        <v>6</v>
      </c>
      <c r="P20" s="119"/>
      <c r="Q20" s="119"/>
      <c r="R20" s="119"/>
      <c r="S20" s="119"/>
    </row>
    <row r="21" spans="1:19" x14ac:dyDescent="0.25">
      <c r="A21" s="145"/>
      <c r="B21" s="170" t="s">
        <v>25</v>
      </c>
      <c r="C21" s="124">
        <v>42863</v>
      </c>
      <c r="D21" s="125" t="s">
        <v>69</v>
      </c>
      <c r="E21" s="121"/>
      <c r="F21" s="140"/>
      <c r="G21" s="119"/>
      <c r="H21" s="154"/>
      <c r="I21" s="153"/>
      <c r="J21" s="159"/>
      <c r="K21" s="119"/>
      <c r="L21" s="119"/>
      <c r="M21" s="139" t="s">
        <v>20</v>
      </c>
      <c r="N21" s="173">
        <v>42881</v>
      </c>
      <c r="O21" s="133" t="s">
        <v>6</v>
      </c>
      <c r="P21" s="119"/>
      <c r="Q21" s="119"/>
      <c r="R21" s="119"/>
      <c r="S21" s="119"/>
    </row>
    <row r="22" spans="1:19" x14ac:dyDescent="0.25">
      <c r="A22" s="145"/>
      <c r="B22" s="170" t="s">
        <v>25</v>
      </c>
      <c r="C22" s="124">
        <v>42863</v>
      </c>
      <c r="D22" s="125" t="s">
        <v>69</v>
      </c>
      <c r="E22" s="121"/>
      <c r="F22" s="140"/>
      <c r="G22" s="119"/>
      <c r="H22" s="154"/>
      <c r="I22" s="153"/>
      <c r="J22" s="158"/>
      <c r="K22" s="119"/>
      <c r="L22" s="119"/>
      <c r="M22" s="139" t="s">
        <v>21</v>
      </c>
      <c r="N22" s="173">
        <v>42882</v>
      </c>
      <c r="O22" s="133" t="s">
        <v>34</v>
      </c>
      <c r="P22" s="119"/>
      <c r="Q22" s="119"/>
      <c r="R22" s="119"/>
      <c r="S22" s="119"/>
    </row>
    <row r="23" spans="1:19" x14ac:dyDescent="0.25">
      <c r="A23" s="145"/>
      <c r="B23" s="170" t="s">
        <v>26</v>
      </c>
      <c r="C23" s="124">
        <v>42864</v>
      </c>
      <c r="D23" s="125" t="s">
        <v>37</v>
      </c>
      <c r="E23" s="121"/>
      <c r="F23" s="140"/>
      <c r="G23" s="119"/>
      <c r="H23" s="154"/>
      <c r="I23" s="153"/>
      <c r="J23" s="152"/>
      <c r="K23" s="119"/>
      <c r="L23" s="119"/>
      <c r="M23" s="139" t="s">
        <v>21</v>
      </c>
      <c r="N23" s="173">
        <v>42882</v>
      </c>
      <c r="O23" s="133" t="s">
        <v>34</v>
      </c>
      <c r="P23" s="119"/>
      <c r="Q23" s="119"/>
      <c r="R23" s="119"/>
      <c r="S23" s="119"/>
    </row>
    <row r="24" spans="1:19" x14ac:dyDescent="0.25">
      <c r="A24" s="145"/>
      <c r="B24" s="170" t="s">
        <v>27</v>
      </c>
      <c r="C24" s="124">
        <v>42865</v>
      </c>
      <c r="D24" s="125" t="s">
        <v>5</v>
      </c>
      <c r="E24" s="121"/>
      <c r="F24" s="140"/>
      <c r="G24" s="119"/>
      <c r="H24" s="154"/>
      <c r="I24" s="153"/>
      <c r="J24" s="152"/>
      <c r="K24" s="119"/>
      <c r="L24" s="119"/>
      <c r="M24" s="139" t="s">
        <v>23</v>
      </c>
      <c r="N24" s="173">
        <v>42883</v>
      </c>
      <c r="O24" s="133" t="s">
        <v>34</v>
      </c>
      <c r="P24" s="119"/>
      <c r="Q24" s="119"/>
      <c r="R24" s="119"/>
      <c r="S24" s="119"/>
    </row>
    <row r="25" spans="1:19" x14ac:dyDescent="0.25">
      <c r="A25" s="145"/>
      <c r="B25" s="170" t="s">
        <v>29</v>
      </c>
      <c r="C25" s="124">
        <v>42866</v>
      </c>
      <c r="D25" s="125" t="s">
        <v>45</v>
      </c>
      <c r="E25" s="121"/>
      <c r="F25" s="140"/>
      <c r="G25" s="119"/>
      <c r="H25" s="154"/>
      <c r="I25" s="153"/>
      <c r="J25" s="152"/>
      <c r="K25" s="119"/>
      <c r="L25" s="119"/>
      <c r="M25" s="139" t="s">
        <v>23</v>
      </c>
      <c r="N25" s="173">
        <v>42883</v>
      </c>
      <c r="O25" s="133" t="s">
        <v>34</v>
      </c>
      <c r="P25" s="119"/>
      <c r="Q25" s="119"/>
      <c r="R25" s="119"/>
      <c r="S25" s="119"/>
    </row>
    <row r="26" spans="1:19" x14ac:dyDescent="0.25">
      <c r="A26" s="145"/>
      <c r="B26" s="122" t="s">
        <v>20</v>
      </c>
      <c r="C26" s="124">
        <v>42867</v>
      </c>
      <c r="D26" s="125" t="s">
        <v>74</v>
      </c>
      <c r="E26" s="126"/>
      <c r="F26" s="131"/>
      <c r="G26" s="119"/>
      <c r="H26" s="154"/>
      <c r="I26" s="153"/>
      <c r="J26" s="158"/>
      <c r="K26" s="119"/>
      <c r="L26" s="119"/>
      <c r="M26" s="139" t="s">
        <v>23</v>
      </c>
      <c r="N26" s="173">
        <v>42883</v>
      </c>
      <c r="O26" s="133" t="s">
        <v>34</v>
      </c>
      <c r="P26" s="119"/>
      <c r="Q26" s="119"/>
      <c r="R26" s="119"/>
      <c r="S26" s="119"/>
    </row>
    <row r="27" spans="1:19" x14ac:dyDescent="0.25">
      <c r="A27" s="145"/>
      <c r="B27" s="122" t="s">
        <v>21</v>
      </c>
      <c r="C27" s="124">
        <v>42868</v>
      </c>
      <c r="D27" s="125" t="s">
        <v>68</v>
      </c>
      <c r="E27" s="126"/>
      <c r="F27" s="131"/>
      <c r="G27" s="119"/>
      <c r="H27" s="150"/>
      <c r="I27" s="151"/>
      <c r="J27" s="152"/>
      <c r="K27" s="119"/>
      <c r="L27" s="119"/>
      <c r="M27" s="137" t="s">
        <v>25</v>
      </c>
      <c r="N27" s="124">
        <v>42884</v>
      </c>
      <c r="O27" s="169" t="s">
        <v>5</v>
      </c>
      <c r="P27" s="119"/>
      <c r="Q27" s="119"/>
      <c r="R27" s="119"/>
      <c r="S27" s="119"/>
    </row>
    <row r="28" spans="1:19" x14ac:dyDescent="0.25">
      <c r="A28" s="145"/>
      <c r="B28" s="122" t="s">
        <v>21</v>
      </c>
      <c r="C28" s="124">
        <v>42868</v>
      </c>
      <c r="D28" s="125" t="s">
        <v>68</v>
      </c>
      <c r="E28" s="125"/>
      <c r="F28" s="131"/>
      <c r="G28" s="119"/>
      <c r="H28" s="154"/>
      <c r="I28" s="153"/>
      <c r="J28" s="152"/>
      <c r="K28" s="119"/>
      <c r="L28" s="119"/>
      <c r="M28" s="137" t="s">
        <v>26</v>
      </c>
      <c r="N28" s="124">
        <v>42885</v>
      </c>
      <c r="O28" s="169" t="s">
        <v>74</v>
      </c>
      <c r="P28" s="119"/>
      <c r="Q28" s="119"/>
      <c r="R28" s="119"/>
      <c r="S28" s="119"/>
    </row>
    <row r="29" spans="1:19" x14ac:dyDescent="0.25">
      <c r="A29" s="145"/>
      <c r="B29" s="122" t="s">
        <v>23</v>
      </c>
      <c r="C29" s="124">
        <v>42869</v>
      </c>
      <c r="D29" s="125" t="s">
        <v>18</v>
      </c>
      <c r="E29" s="125"/>
      <c r="F29" s="132"/>
      <c r="G29" s="119"/>
      <c r="H29" s="154"/>
      <c r="I29" s="153"/>
      <c r="J29" s="152"/>
      <c r="K29" s="119"/>
      <c r="L29" s="119"/>
      <c r="M29" s="137" t="s">
        <v>27</v>
      </c>
      <c r="N29" s="124">
        <v>42886</v>
      </c>
      <c r="O29" s="169" t="s">
        <v>75</v>
      </c>
      <c r="P29" s="119"/>
      <c r="Q29" s="119"/>
      <c r="R29" s="119"/>
      <c r="S29" s="119"/>
    </row>
    <row r="30" spans="1:19" x14ac:dyDescent="0.25">
      <c r="A30" s="145"/>
      <c r="B30" s="122" t="s">
        <v>23</v>
      </c>
      <c r="C30" s="124">
        <v>42869</v>
      </c>
      <c r="D30" s="125" t="s">
        <v>18</v>
      </c>
      <c r="E30" s="125"/>
      <c r="F30" s="131"/>
      <c r="G30" s="119"/>
      <c r="H30" s="154"/>
      <c r="I30" s="153"/>
      <c r="J30" s="158"/>
      <c r="K30" s="119"/>
      <c r="L30" s="119"/>
      <c r="M30" s="137" t="s">
        <v>29</v>
      </c>
      <c r="N30" s="124">
        <v>42887</v>
      </c>
      <c r="O30" s="169" t="s">
        <v>35</v>
      </c>
      <c r="P30" s="119"/>
      <c r="Q30" s="119"/>
      <c r="R30" s="119"/>
      <c r="S30" s="119"/>
    </row>
    <row r="31" spans="1:19" x14ac:dyDescent="0.25">
      <c r="A31" s="145"/>
      <c r="B31" s="170" t="s">
        <v>23</v>
      </c>
      <c r="C31" s="124">
        <v>42869</v>
      </c>
      <c r="D31" s="125" t="s">
        <v>18</v>
      </c>
      <c r="E31" s="143"/>
      <c r="F31" s="143"/>
      <c r="G31" s="119"/>
      <c r="H31" s="150"/>
      <c r="I31" s="151"/>
      <c r="J31" s="158"/>
      <c r="K31" s="119"/>
      <c r="L31" s="119"/>
      <c r="M31" s="130" t="s">
        <v>20</v>
      </c>
      <c r="N31" s="124">
        <v>42888</v>
      </c>
      <c r="O31" s="169" t="s">
        <v>79</v>
      </c>
      <c r="P31" s="119"/>
      <c r="Q31" s="119"/>
      <c r="R31" s="119"/>
      <c r="S31" s="119"/>
    </row>
    <row r="32" spans="1:19" x14ac:dyDescent="0.25">
      <c r="A32" s="145"/>
      <c r="B32" s="170"/>
      <c r="C32" s="124"/>
      <c r="D32" s="125"/>
      <c r="E32" s="143"/>
      <c r="F32" s="143"/>
      <c r="G32" s="119"/>
      <c r="H32" s="154"/>
      <c r="I32" s="153"/>
      <c r="J32" s="152"/>
      <c r="K32" s="119"/>
      <c r="L32" s="119"/>
      <c r="M32" s="139" t="s">
        <v>21</v>
      </c>
      <c r="N32" s="133">
        <v>42889</v>
      </c>
      <c r="O32" s="133" t="s">
        <v>19</v>
      </c>
      <c r="P32" s="119"/>
      <c r="Q32" s="119"/>
      <c r="R32" s="119"/>
      <c r="S32" s="119"/>
    </row>
    <row r="33" spans="1:19" x14ac:dyDescent="0.25">
      <c r="A33" s="145"/>
      <c r="B33" s="170"/>
      <c r="C33" s="124"/>
      <c r="D33" s="125"/>
      <c r="E33" s="143"/>
      <c r="F33" s="143"/>
      <c r="G33" s="119"/>
      <c r="H33" s="154"/>
      <c r="I33" s="153"/>
      <c r="J33" s="152"/>
      <c r="K33" s="119"/>
      <c r="L33" s="119"/>
      <c r="M33" s="139" t="s">
        <v>21</v>
      </c>
      <c r="N33" s="133">
        <v>42889</v>
      </c>
      <c r="O33" s="133" t="s">
        <v>19</v>
      </c>
      <c r="P33" s="119"/>
      <c r="Q33" s="119"/>
      <c r="R33" s="119"/>
      <c r="S33" s="119"/>
    </row>
    <row r="34" spans="1:19" x14ac:dyDescent="0.25">
      <c r="A34" s="145"/>
      <c r="B34" s="170"/>
      <c r="C34" s="124"/>
      <c r="D34" s="125"/>
      <c r="E34" s="143"/>
      <c r="F34" s="143"/>
      <c r="G34" s="119"/>
      <c r="H34" s="154"/>
      <c r="I34" s="153"/>
      <c r="J34" s="152"/>
      <c r="K34" s="119"/>
      <c r="L34" s="119"/>
      <c r="M34" s="139" t="s">
        <v>23</v>
      </c>
      <c r="N34" s="133">
        <v>42890</v>
      </c>
      <c r="O34" s="133" t="s">
        <v>19</v>
      </c>
      <c r="P34" s="119"/>
      <c r="Q34" s="119"/>
      <c r="R34" s="119"/>
      <c r="S34" s="119"/>
    </row>
    <row r="35" spans="1:19" x14ac:dyDescent="0.25">
      <c r="A35" s="145"/>
      <c r="B35" s="170"/>
      <c r="C35" s="124"/>
      <c r="D35" s="125"/>
      <c r="E35" s="143"/>
      <c r="F35" s="143"/>
      <c r="G35" s="119"/>
      <c r="H35" s="154"/>
      <c r="I35" s="153"/>
      <c r="J35" s="153"/>
      <c r="K35" s="119"/>
      <c r="L35" s="119"/>
      <c r="M35" s="139" t="s">
        <v>23</v>
      </c>
      <c r="N35" s="133">
        <v>42890</v>
      </c>
      <c r="O35" s="133" t="s">
        <v>19</v>
      </c>
      <c r="P35" s="119"/>
      <c r="Q35" s="119"/>
      <c r="R35" s="119"/>
      <c r="S35" s="119"/>
    </row>
    <row r="36" spans="1:19" x14ac:dyDescent="0.25">
      <c r="A36" s="145"/>
      <c r="B36" s="122"/>
      <c r="C36" s="124"/>
      <c r="D36" s="128"/>
      <c r="E36" s="128"/>
      <c r="F36" s="132"/>
      <c r="G36" s="119"/>
      <c r="H36" s="150"/>
      <c r="I36" s="151"/>
      <c r="J36" s="158"/>
      <c r="K36" s="119"/>
      <c r="L36" s="119"/>
      <c r="M36" s="139" t="s">
        <v>23</v>
      </c>
      <c r="N36" s="133">
        <v>42890</v>
      </c>
      <c r="O36" s="133" t="s">
        <v>19</v>
      </c>
      <c r="P36" s="119"/>
      <c r="Q36" s="119"/>
      <c r="R36" s="119"/>
      <c r="S36" s="119"/>
    </row>
    <row r="37" spans="1:19" x14ac:dyDescent="0.25">
      <c r="A37" s="145"/>
      <c r="B37" s="122"/>
      <c r="C37" s="124"/>
      <c r="D37" s="125"/>
      <c r="E37" s="125"/>
      <c r="F37" s="131"/>
      <c r="G37" s="119"/>
      <c r="H37" s="154"/>
      <c r="I37" s="153"/>
      <c r="J37" s="152"/>
      <c r="K37" s="119"/>
      <c r="L37" s="119"/>
      <c r="M37" s="139" t="s">
        <v>25</v>
      </c>
      <c r="N37" s="133">
        <v>42891</v>
      </c>
      <c r="O37" s="133" t="s">
        <v>86</v>
      </c>
      <c r="P37" s="119"/>
      <c r="Q37" s="119"/>
      <c r="R37" s="119"/>
      <c r="S37" s="119"/>
    </row>
    <row r="38" spans="1:19" x14ac:dyDescent="0.25">
      <c r="A38" s="148"/>
      <c r="B38" s="122"/>
      <c r="C38" s="124"/>
      <c r="D38" s="128"/>
      <c r="E38" s="128"/>
      <c r="F38" s="131"/>
      <c r="G38" s="119"/>
      <c r="H38" s="154"/>
      <c r="I38" s="153"/>
      <c r="J38" s="152"/>
      <c r="K38" s="119"/>
      <c r="L38" s="119"/>
      <c r="M38" s="139" t="s">
        <v>25</v>
      </c>
      <c r="N38" s="133">
        <v>42891</v>
      </c>
      <c r="O38" s="133" t="s">
        <v>86</v>
      </c>
      <c r="P38" s="119"/>
      <c r="Q38" s="119"/>
      <c r="R38" s="119"/>
      <c r="S38" s="119"/>
    </row>
    <row r="39" spans="1:19" x14ac:dyDescent="0.25">
      <c r="A39" s="148"/>
      <c r="B39" s="122"/>
      <c r="C39" s="124"/>
      <c r="D39" s="125"/>
      <c r="E39" s="125"/>
      <c r="F39" s="131"/>
      <c r="G39" s="119"/>
      <c r="H39" s="154"/>
      <c r="I39" s="153"/>
      <c r="J39" s="153"/>
      <c r="K39" s="119"/>
      <c r="L39" s="119"/>
      <c r="M39" s="139" t="s">
        <v>25</v>
      </c>
      <c r="N39" s="133">
        <v>42891</v>
      </c>
      <c r="O39" s="133" t="s">
        <v>86</v>
      </c>
      <c r="P39" s="119"/>
      <c r="Q39" s="119"/>
      <c r="R39" s="119"/>
      <c r="S39" s="119"/>
    </row>
    <row r="40" spans="1:19" x14ac:dyDescent="0.25">
      <c r="A40" s="148"/>
      <c r="B40" s="122"/>
      <c r="C40" s="124"/>
      <c r="D40" s="125"/>
      <c r="E40" s="126"/>
      <c r="F40" s="131"/>
      <c r="G40" s="119"/>
      <c r="H40" s="150"/>
      <c r="I40" s="153"/>
      <c r="J40" s="152"/>
      <c r="K40" s="119"/>
      <c r="L40" s="119"/>
      <c r="M40" s="130" t="s">
        <v>26</v>
      </c>
      <c r="N40" s="124">
        <v>42892</v>
      </c>
      <c r="O40" s="169" t="s">
        <v>32</v>
      </c>
      <c r="P40" s="119"/>
      <c r="Q40" s="119"/>
      <c r="R40" s="119"/>
      <c r="S40" s="119"/>
    </row>
    <row r="41" spans="1:19" x14ac:dyDescent="0.25">
      <c r="A41" s="145"/>
      <c r="B41" s="170"/>
      <c r="C41" s="124"/>
      <c r="D41" s="131"/>
      <c r="E41" s="129"/>
      <c r="F41" s="141"/>
      <c r="G41" s="119"/>
      <c r="H41" s="154"/>
      <c r="I41" s="153"/>
      <c r="J41" s="152"/>
      <c r="K41" s="119"/>
      <c r="L41" s="119"/>
      <c r="M41" s="130" t="s">
        <v>27</v>
      </c>
      <c r="N41" s="124">
        <v>42893</v>
      </c>
      <c r="O41" s="169" t="s">
        <v>80</v>
      </c>
      <c r="P41" s="119"/>
      <c r="Q41" s="119"/>
      <c r="R41" s="119"/>
      <c r="S41" s="119"/>
    </row>
    <row r="42" spans="1:19" x14ac:dyDescent="0.25">
      <c r="A42" s="145"/>
      <c r="B42" s="170"/>
      <c r="C42" s="124"/>
      <c r="D42" s="131"/>
      <c r="E42" s="129"/>
      <c r="F42" s="141"/>
      <c r="G42" s="119"/>
      <c r="H42" s="154"/>
      <c r="I42" s="153"/>
      <c r="J42" s="152"/>
      <c r="K42" s="119"/>
      <c r="L42" s="119"/>
      <c r="M42" s="130" t="s">
        <v>29</v>
      </c>
      <c r="N42" s="134">
        <v>42894</v>
      </c>
      <c r="O42" s="134" t="s">
        <v>81</v>
      </c>
      <c r="P42" s="119"/>
      <c r="Q42" s="119"/>
      <c r="R42" s="119"/>
      <c r="S42" s="119"/>
    </row>
    <row r="43" spans="1:19" x14ac:dyDescent="0.25">
      <c r="A43" s="145"/>
      <c r="B43" s="170"/>
      <c r="C43" s="124"/>
      <c r="D43" s="131"/>
      <c r="E43" s="129"/>
      <c r="F43" s="141"/>
      <c r="G43" s="119"/>
      <c r="H43" s="154"/>
      <c r="I43" s="153"/>
      <c r="J43" s="152"/>
      <c r="K43" s="119"/>
      <c r="L43" s="119"/>
      <c r="M43" s="130" t="s">
        <v>20</v>
      </c>
      <c r="N43" s="134">
        <v>42895</v>
      </c>
      <c r="O43" s="172" t="s">
        <v>277</v>
      </c>
      <c r="P43" s="119"/>
      <c r="Q43" s="119"/>
      <c r="R43" s="119"/>
      <c r="S43" s="119"/>
    </row>
    <row r="44" spans="1:19" x14ac:dyDescent="0.25">
      <c r="A44" s="145"/>
      <c r="B44" s="170"/>
      <c r="C44" s="124"/>
      <c r="D44" s="131"/>
      <c r="E44" s="129"/>
      <c r="F44" s="141"/>
      <c r="G44" s="119"/>
      <c r="H44" s="154"/>
      <c r="I44" s="153"/>
      <c r="J44" s="153"/>
      <c r="K44" s="119"/>
      <c r="L44" s="119"/>
      <c r="M44" s="139" t="s">
        <v>21</v>
      </c>
      <c r="N44" s="133">
        <v>42896</v>
      </c>
      <c r="O44" s="133" t="s">
        <v>10</v>
      </c>
      <c r="P44" s="119"/>
      <c r="Q44" s="119"/>
      <c r="R44" s="119"/>
      <c r="S44" s="119"/>
    </row>
    <row r="45" spans="1:19" x14ac:dyDescent="0.25">
      <c r="A45" s="145"/>
      <c r="B45" s="170"/>
      <c r="C45" s="124"/>
      <c r="D45" s="131"/>
      <c r="E45" s="129"/>
      <c r="F45" s="141"/>
      <c r="G45" s="119"/>
      <c r="H45" s="150"/>
      <c r="I45" s="153"/>
      <c r="J45" s="158"/>
      <c r="K45" s="119"/>
      <c r="L45" s="119"/>
      <c r="M45" s="139" t="s">
        <v>21</v>
      </c>
      <c r="N45" s="133">
        <v>42896</v>
      </c>
      <c r="O45" s="133" t="s">
        <v>10</v>
      </c>
      <c r="P45" s="119"/>
      <c r="Q45" s="119"/>
      <c r="R45" s="119"/>
      <c r="S45" s="119"/>
    </row>
    <row r="46" spans="1:19" x14ac:dyDescent="0.25">
      <c r="A46" s="145"/>
      <c r="B46" s="130"/>
      <c r="C46" s="124"/>
      <c r="D46" s="131"/>
      <c r="E46" s="131"/>
      <c r="F46" s="125"/>
      <c r="G46" s="119"/>
      <c r="H46" s="154"/>
      <c r="I46" s="153"/>
      <c r="J46" s="152"/>
      <c r="K46" s="119"/>
      <c r="L46" s="119"/>
      <c r="M46" s="139" t="s">
        <v>23</v>
      </c>
      <c r="N46" s="133">
        <v>42897</v>
      </c>
      <c r="O46" s="133" t="s">
        <v>10</v>
      </c>
      <c r="P46" s="119"/>
      <c r="Q46" s="119"/>
      <c r="R46" s="119"/>
      <c r="S46" s="119"/>
    </row>
    <row r="47" spans="1:19" x14ac:dyDescent="0.25">
      <c r="A47" s="145"/>
      <c r="B47" s="137"/>
      <c r="C47" s="124"/>
      <c r="D47" s="131"/>
      <c r="E47" s="132"/>
      <c r="F47" s="125"/>
      <c r="G47" s="119"/>
      <c r="H47" s="154"/>
      <c r="I47" s="153"/>
      <c r="J47" s="152"/>
      <c r="K47" s="119"/>
      <c r="L47" s="119"/>
      <c r="M47" s="139" t="s">
        <v>23</v>
      </c>
      <c r="N47" s="133">
        <v>42897</v>
      </c>
      <c r="O47" s="133" t="s">
        <v>10</v>
      </c>
      <c r="P47" s="119"/>
      <c r="Q47" s="119"/>
      <c r="R47" s="119"/>
      <c r="S47" s="119"/>
    </row>
    <row r="48" spans="1:19" x14ac:dyDescent="0.25">
      <c r="A48" s="145"/>
      <c r="B48" s="137"/>
      <c r="C48" s="124"/>
      <c r="D48" s="131"/>
      <c r="E48" s="131"/>
      <c r="F48" s="131"/>
      <c r="G48" s="119"/>
      <c r="H48" s="154"/>
      <c r="I48" s="153"/>
      <c r="J48" s="158"/>
      <c r="K48" s="119"/>
      <c r="L48" s="119"/>
      <c r="M48" s="139" t="s">
        <v>23</v>
      </c>
      <c r="N48" s="133">
        <v>42897</v>
      </c>
      <c r="O48" s="133" t="s">
        <v>10</v>
      </c>
      <c r="P48" s="119"/>
      <c r="Q48" s="119"/>
      <c r="R48" s="119"/>
      <c r="S48" s="119"/>
    </row>
    <row r="49" spans="1:19" x14ac:dyDescent="0.25">
      <c r="A49" s="145"/>
      <c r="B49" s="137"/>
      <c r="C49" s="124"/>
      <c r="D49" s="131"/>
      <c r="E49" s="131"/>
      <c r="F49" s="126"/>
      <c r="G49" s="119"/>
      <c r="H49" s="150"/>
      <c r="I49" s="153"/>
      <c r="J49" s="158"/>
      <c r="K49" s="119"/>
      <c r="L49" s="119"/>
      <c r="M49" s="130" t="s">
        <v>25</v>
      </c>
      <c r="N49" s="134">
        <v>42898</v>
      </c>
      <c r="O49" s="131" t="s">
        <v>31</v>
      </c>
      <c r="P49" s="119"/>
      <c r="Q49" s="119"/>
      <c r="R49" s="119"/>
      <c r="S49" s="119"/>
    </row>
    <row r="50" spans="1:19" x14ac:dyDescent="0.25">
      <c r="A50" s="145"/>
      <c r="B50" s="137"/>
      <c r="C50" s="124"/>
      <c r="D50" s="131"/>
      <c r="E50" s="131"/>
      <c r="F50" s="131"/>
      <c r="G50" s="119"/>
      <c r="H50" s="154"/>
      <c r="I50" s="153"/>
      <c r="J50" s="152"/>
      <c r="K50" s="119"/>
      <c r="L50" s="119"/>
      <c r="M50" s="130" t="s">
        <v>26</v>
      </c>
      <c r="N50" s="134">
        <v>42899</v>
      </c>
      <c r="O50" s="131" t="s">
        <v>83</v>
      </c>
      <c r="P50" s="119"/>
      <c r="Q50" s="119"/>
      <c r="R50" s="119"/>
      <c r="S50" s="119"/>
    </row>
    <row r="51" spans="1:19" x14ac:dyDescent="0.25">
      <c r="A51" s="145"/>
      <c r="B51" s="130"/>
      <c r="C51" s="124"/>
      <c r="D51" s="131"/>
      <c r="E51" s="129"/>
      <c r="F51" s="142"/>
      <c r="G51" s="119"/>
      <c r="H51" s="154"/>
      <c r="I51" s="153"/>
      <c r="J51" s="152"/>
      <c r="K51" s="119"/>
      <c r="L51" s="119"/>
      <c r="M51" s="130" t="s">
        <v>27</v>
      </c>
      <c r="N51" s="134">
        <v>42900</v>
      </c>
      <c r="O51" s="124" t="s">
        <v>13</v>
      </c>
      <c r="P51" s="119"/>
      <c r="Q51" s="119"/>
      <c r="R51" s="119"/>
      <c r="S51" s="119"/>
    </row>
    <row r="52" spans="1:19" x14ac:dyDescent="0.25">
      <c r="A52" s="145"/>
      <c r="B52" s="130"/>
      <c r="C52" s="124"/>
      <c r="D52" s="131"/>
      <c r="E52" s="129"/>
      <c r="F52" s="142"/>
      <c r="G52" s="119"/>
      <c r="H52" s="154"/>
      <c r="I52" s="153"/>
      <c r="J52" s="152"/>
      <c r="K52" s="119"/>
      <c r="L52" s="119"/>
      <c r="M52" s="130" t="s">
        <v>29</v>
      </c>
      <c r="N52" s="134">
        <v>42901</v>
      </c>
      <c r="O52" s="172" t="s">
        <v>88</v>
      </c>
      <c r="P52" s="119"/>
      <c r="Q52" s="119"/>
      <c r="R52" s="119"/>
      <c r="S52" s="119"/>
    </row>
    <row r="53" spans="1:19" x14ac:dyDescent="0.25">
      <c r="A53" s="145"/>
      <c r="B53" s="130"/>
      <c r="C53" s="124"/>
      <c r="D53" s="131"/>
      <c r="E53" s="138"/>
      <c r="F53" s="142"/>
      <c r="G53" s="119"/>
      <c r="H53" s="154"/>
      <c r="I53" s="153"/>
      <c r="J53" s="153"/>
      <c r="K53" s="119"/>
      <c r="L53" s="119"/>
      <c r="M53" s="130" t="s">
        <v>20</v>
      </c>
      <c r="N53" s="124">
        <v>42902</v>
      </c>
      <c r="O53" s="172" t="s">
        <v>17</v>
      </c>
      <c r="P53" s="119"/>
      <c r="Q53" s="119"/>
      <c r="R53" s="119"/>
      <c r="S53" s="119"/>
    </row>
    <row r="54" spans="1:19" x14ac:dyDescent="0.25">
      <c r="A54" s="145"/>
      <c r="B54" s="130"/>
      <c r="C54" s="124"/>
      <c r="D54" s="131"/>
      <c r="E54" s="138"/>
      <c r="F54" s="142"/>
      <c r="G54" s="119"/>
      <c r="H54" s="150"/>
      <c r="I54" s="153"/>
      <c r="J54" s="158"/>
      <c r="K54" s="119"/>
      <c r="L54" s="119"/>
      <c r="M54" s="139" t="s">
        <v>21</v>
      </c>
      <c r="N54" s="133">
        <v>42903</v>
      </c>
      <c r="O54" s="133" t="s">
        <v>2</v>
      </c>
      <c r="P54" s="119"/>
      <c r="Q54" s="119"/>
      <c r="R54" s="119"/>
      <c r="S54" s="119"/>
    </row>
    <row r="55" spans="1:19" x14ac:dyDescent="0.25">
      <c r="B55" s="130"/>
      <c r="C55" s="124"/>
      <c r="D55" s="131"/>
      <c r="E55" s="138"/>
      <c r="F55" s="142"/>
      <c r="G55" s="119"/>
      <c r="H55" s="154"/>
      <c r="I55" s="153"/>
      <c r="J55" s="158"/>
      <c r="K55" s="119"/>
      <c r="L55" s="119"/>
      <c r="M55" s="139" t="s">
        <v>21</v>
      </c>
      <c r="N55" s="133">
        <v>42903</v>
      </c>
      <c r="O55" s="133" t="s">
        <v>2</v>
      </c>
      <c r="P55" s="119"/>
      <c r="Q55" s="119"/>
      <c r="R55" s="119"/>
      <c r="S55" s="119"/>
    </row>
    <row r="56" spans="1:19" x14ac:dyDescent="0.25">
      <c r="B56" s="130"/>
      <c r="C56" s="124"/>
      <c r="D56" s="131"/>
      <c r="E56" s="131"/>
      <c r="F56" s="125"/>
      <c r="G56" s="119"/>
      <c r="H56" s="154"/>
      <c r="I56" s="153"/>
      <c r="J56" s="152"/>
      <c r="K56" s="119"/>
      <c r="L56" s="119"/>
      <c r="M56" s="139" t="s">
        <v>23</v>
      </c>
      <c r="N56" s="133">
        <v>42904</v>
      </c>
      <c r="O56" s="133" t="s">
        <v>2</v>
      </c>
      <c r="P56" s="119"/>
      <c r="Q56" s="119"/>
      <c r="R56" s="119"/>
      <c r="S56" s="119"/>
    </row>
    <row r="57" spans="1:19" x14ac:dyDescent="0.25">
      <c r="B57" s="130"/>
      <c r="C57" s="124"/>
      <c r="D57" s="131"/>
      <c r="E57" s="131"/>
      <c r="F57" s="132"/>
      <c r="G57" s="119"/>
      <c r="H57" s="154"/>
      <c r="I57" s="153"/>
      <c r="J57" s="152"/>
      <c r="K57" s="119"/>
      <c r="L57" s="119"/>
      <c r="M57" s="139" t="s">
        <v>23</v>
      </c>
      <c r="N57" s="133">
        <v>42904</v>
      </c>
      <c r="O57" s="133" t="s">
        <v>2</v>
      </c>
      <c r="P57" s="119"/>
      <c r="Q57" s="119"/>
      <c r="R57" s="119"/>
      <c r="S57" s="119"/>
    </row>
    <row r="58" spans="1:19" x14ac:dyDescent="0.25">
      <c r="B58" s="130"/>
      <c r="C58" s="124"/>
      <c r="D58" s="131"/>
      <c r="E58" s="131"/>
      <c r="F58" s="125"/>
      <c r="G58" s="119"/>
      <c r="H58" s="154"/>
      <c r="I58" s="153"/>
      <c r="J58" s="152"/>
      <c r="K58" s="119"/>
      <c r="L58" s="119"/>
      <c r="M58" s="139" t="s">
        <v>23</v>
      </c>
      <c r="N58" s="133">
        <v>42904</v>
      </c>
      <c r="O58" s="133" t="s">
        <v>2</v>
      </c>
      <c r="P58" s="119"/>
      <c r="Q58" s="119"/>
      <c r="R58" s="119"/>
      <c r="S58" s="119"/>
    </row>
    <row r="59" spans="1:19" x14ac:dyDescent="0.25">
      <c r="B59" s="130"/>
      <c r="C59" s="124"/>
      <c r="D59" s="131"/>
      <c r="E59" s="131"/>
      <c r="F59" s="125"/>
      <c r="G59" s="119"/>
      <c r="H59" s="163"/>
      <c r="I59" s="153"/>
      <c r="J59" s="158"/>
      <c r="K59" s="119"/>
      <c r="L59" s="119"/>
      <c r="M59" s="130" t="s">
        <v>25</v>
      </c>
      <c r="N59" s="124">
        <v>42905</v>
      </c>
      <c r="O59" s="131" t="s">
        <v>16</v>
      </c>
      <c r="P59" s="119"/>
      <c r="Q59" s="119"/>
      <c r="R59" s="119"/>
      <c r="S59" s="119"/>
    </row>
    <row r="60" spans="1:19" x14ac:dyDescent="0.25">
      <c r="B60" s="130"/>
      <c r="C60" s="124"/>
      <c r="D60" s="131"/>
      <c r="E60" s="131"/>
      <c r="F60" s="125"/>
      <c r="G60" s="119"/>
      <c r="H60" s="154"/>
      <c r="I60" s="153"/>
      <c r="J60" s="158"/>
      <c r="K60" s="119"/>
      <c r="L60" s="119"/>
      <c r="M60" s="130" t="s">
        <v>26</v>
      </c>
      <c r="N60" s="124">
        <v>42906</v>
      </c>
      <c r="O60" s="172" t="s">
        <v>30</v>
      </c>
      <c r="P60" s="119"/>
      <c r="Q60" s="119"/>
      <c r="R60" s="119"/>
      <c r="S60" s="119"/>
    </row>
    <row r="61" spans="1:19" x14ac:dyDescent="0.25">
      <c r="B61" s="130"/>
      <c r="C61" s="124"/>
      <c r="D61" s="125"/>
      <c r="E61" s="121"/>
      <c r="F61" s="121"/>
      <c r="G61" s="119"/>
      <c r="H61" s="154"/>
      <c r="I61" s="153"/>
      <c r="J61" s="152"/>
      <c r="K61" s="119"/>
      <c r="L61" s="119"/>
      <c r="M61" s="130" t="s">
        <v>27</v>
      </c>
      <c r="N61" s="124">
        <v>42907</v>
      </c>
      <c r="O61" s="131" t="s">
        <v>22</v>
      </c>
      <c r="P61" s="119"/>
      <c r="Q61" s="119"/>
      <c r="R61" s="119"/>
      <c r="S61" s="119"/>
    </row>
    <row r="62" spans="1:19" x14ac:dyDescent="0.25">
      <c r="B62" s="130"/>
      <c r="C62" s="134"/>
      <c r="D62" s="125"/>
      <c r="E62" s="121"/>
      <c r="F62" s="121"/>
      <c r="G62" s="119"/>
      <c r="H62" s="154"/>
      <c r="I62" s="153"/>
      <c r="J62" s="152"/>
      <c r="K62" s="119"/>
      <c r="L62" s="119"/>
      <c r="M62" s="130" t="s">
        <v>29</v>
      </c>
      <c r="N62" s="124">
        <v>42908</v>
      </c>
      <c r="O62" s="131" t="s">
        <v>41</v>
      </c>
      <c r="P62" s="119"/>
      <c r="Q62" s="119"/>
      <c r="R62" s="119"/>
      <c r="S62" s="119"/>
    </row>
    <row r="63" spans="1:19" x14ac:dyDescent="0.25">
      <c r="B63" s="130"/>
      <c r="C63" s="134"/>
      <c r="D63" s="125"/>
      <c r="E63" s="121"/>
      <c r="F63" s="121"/>
      <c r="G63" s="119"/>
      <c r="H63" s="150"/>
      <c r="I63" s="151"/>
      <c r="J63" s="158"/>
      <c r="K63" s="119"/>
      <c r="L63" s="119"/>
      <c r="M63" s="130" t="s">
        <v>20</v>
      </c>
      <c r="N63" s="124">
        <v>42909</v>
      </c>
      <c r="O63" s="131" t="s">
        <v>55</v>
      </c>
      <c r="P63" s="119"/>
      <c r="Q63" s="119"/>
      <c r="R63" s="119"/>
      <c r="S63" s="119"/>
    </row>
    <row r="64" spans="1:19" x14ac:dyDescent="0.25">
      <c r="B64" s="130"/>
      <c r="C64" s="134"/>
      <c r="D64" s="125"/>
      <c r="E64" s="121"/>
      <c r="F64" s="121"/>
      <c r="G64" s="119"/>
      <c r="H64" s="154"/>
      <c r="I64" s="153"/>
      <c r="J64" s="158"/>
      <c r="K64" s="119"/>
      <c r="L64" s="119"/>
      <c r="M64" s="139" t="s">
        <v>21</v>
      </c>
      <c r="N64" s="133">
        <v>42910</v>
      </c>
      <c r="O64" s="133" t="s">
        <v>42</v>
      </c>
      <c r="P64" s="119"/>
      <c r="Q64" s="119"/>
      <c r="R64" s="119"/>
      <c r="S64" s="119"/>
    </row>
    <row r="65" spans="2:19" x14ac:dyDescent="0.25">
      <c r="B65" s="127"/>
      <c r="C65" s="134"/>
      <c r="D65" s="125"/>
      <c r="E65" s="121"/>
      <c r="F65" s="121"/>
      <c r="G65" s="119"/>
      <c r="H65" s="154"/>
      <c r="I65" s="153"/>
      <c r="J65" s="152"/>
      <c r="K65" s="119"/>
      <c r="L65" s="119"/>
      <c r="M65" s="139" t="s">
        <v>21</v>
      </c>
      <c r="N65" s="133">
        <v>42910</v>
      </c>
      <c r="O65" s="133" t="s">
        <v>42</v>
      </c>
      <c r="P65" s="119"/>
      <c r="Q65" s="119"/>
      <c r="R65" s="119"/>
      <c r="S65" s="119"/>
    </row>
    <row r="66" spans="2:19" x14ac:dyDescent="0.25">
      <c r="B66" s="127"/>
      <c r="C66" s="134"/>
      <c r="D66" s="131"/>
      <c r="E66" s="131"/>
      <c r="F66" s="144"/>
      <c r="G66" s="119"/>
      <c r="H66" s="154"/>
      <c r="I66" s="153"/>
      <c r="J66" s="152"/>
      <c r="K66" s="119"/>
      <c r="L66" s="119"/>
      <c r="M66" s="139" t="s">
        <v>23</v>
      </c>
      <c r="N66" s="133">
        <v>42911</v>
      </c>
      <c r="O66" s="133" t="s">
        <v>42</v>
      </c>
      <c r="P66" s="119"/>
      <c r="Q66" s="119"/>
      <c r="R66" s="119"/>
      <c r="S66" s="119"/>
    </row>
    <row r="67" spans="2:19" x14ac:dyDescent="0.25">
      <c r="B67" s="130"/>
      <c r="C67" s="134"/>
      <c r="D67" s="131"/>
      <c r="E67" s="131"/>
      <c r="F67" s="131"/>
      <c r="G67" s="119"/>
      <c r="H67" s="154"/>
      <c r="I67" s="153"/>
      <c r="J67" s="152"/>
      <c r="K67" s="119"/>
      <c r="L67" s="119"/>
      <c r="M67" s="139" t="s">
        <v>23</v>
      </c>
      <c r="N67" s="133">
        <v>42911</v>
      </c>
      <c r="O67" s="133" t="s">
        <v>42</v>
      </c>
      <c r="P67" s="119"/>
      <c r="Q67" s="119"/>
      <c r="R67" s="119"/>
      <c r="S67" s="119"/>
    </row>
    <row r="68" spans="2:19" x14ac:dyDescent="0.25">
      <c r="B68" s="130"/>
      <c r="C68" s="134"/>
      <c r="D68" s="131"/>
      <c r="E68" s="131"/>
      <c r="F68" s="125"/>
      <c r="G68" s="119"/>
      <c r="H68" s="150"/>
      <c r="I68" s="151"/>
      <c r="J68" s="158"/>
      <c r="K68" s="119"/>
      <c r="L68" s="119"/>
      <c r="M68" s="139" t="s">
        <v>23</v>
      </c>
      <c r="N68" s="133">
        <v>42911</v>
      </c>
      <c r="O68" s="133" t="s">
        <v>42</v>
      </c>
      <c r="P68" s="119"/>
      <c r="Q68" s="119"/>
      <c r="R68" s="119"/>
      <c r="S68" s="119"/>
    </row>
    <row r="69" spans="2:19" x14ac:dyDescent="0.25">
      <c r="B69" s="130"/>
      <c r="C69" s="134"/>
      <c r="D69" s="131"/>
      <c r="E69" s="131"/>
      <c r="F69" s="125"/>
      <c r="G69" s="119"/>
      <c r="H69" s="154"/>
      <c r="I69" s="153"/>
      <c r="J69" s="158"/>
      <c r="K69" s="119"/>
      <c r="L69" s="119"/>
      <c r="M69" s="130" t="s">
        <v>25</v>
      </c>
      <c r="N69" s="124">
        <v>42912</v>
      </c>
      <c r="O69" s="125" t="s">
        <v>42</v>
      </c>
      <c r="P69" s="119"/>
      <c r="Q69" s="119"/>
      <c r="R69" s="119"/>
      <c r="S69" s="119"/>
    </row>
    <row r="70" spans="2:19" x14ac:dyDescent="0.25">
      <c r="B70" s="130"/>
      <c r="C70" s="134"/>
      <c r="D70" s="125"/>
      <c r="E70" s="125"/>
      <c r="F70" s="134"/>
      <c r="G70" s="119"/>
      <c r="H70" s="154"/>
      <c r="I70" s="153"/>
      <c r="J70" s="152"/>
      <c r="K70" s="119"/>
      <c r="L70" s="119"/>
      <c r="M70" s="130" t="s">
        <v>26</v>
      </c>
      <c r="N70" s="124">
        <v>42913</v>
      </c>
      <c r="O70" s="125" t="s">
        <v>63</v>
      </c>
      <c r="P70" s="119"/>
      <c r="Q70" s="119"/>
      <c r="R70" s="119"/>
      <c r="S70" s="119"/>
    </row>
    <row r="71" spans="2:19" x14ac:dyDescent="0.25">
      <c r="B71" s="130"/>
      <c r="C71" s="134"/>
      <c r="D71" s="125"/>
      <c r="E71" s="121"/>
      <c r="F71" s="143"/>
      <c r="G71" s="119"/>
      <c r="H71" s="154"/>
      <c r="I71" s="153"/>
      <c r="J71" s="152"/>
      <c r="K71" s="119"/>
      <c r="L71" s="119"/>
      <c r="M71" s="130" t="s">
        <v>27</v>
      </c>
      <c r="N71" s="124">
        <v>42914</v>
      </c>
      <c r="O71" s="131" t="s">
        <v>33</v>
      </c>
      <c r="P71" s="119"/>
      <c r="Q71" s="119"/>
      <c r="R71" s="119"/>
      <c r="S71" s="119"/>
    </row>
    <row r="72" spans="2:19" x14ac:dyDescent="0.25">
      <c r="B72" s="130"/>
      <c r="C72" s="134"/>
      <c r="D72" s="125"/>
      <c r="E72" s="121"/>
      <c r="F72" s="143"/>
      <c r="G72" s="119"/>
      <c r="H72" s="150"/>
      <c r="I72" s="151"/>
      <c r="J72" s="158"/>
      <c r="K72" s="119"/>
      <c r="L72" s="119"/>
      <c r="M72" s="130" t="s">
        <v>29</v>
      </c>
      <c r="N72" s="124">
        <v>42915</v>
      </c>
      <c r="O72" s="131" t="s">
        <v>2</v>
      </c>
      <c r="P72" s="119"/>
      <c r="Q72" s="119"/>
      <c r="R72" s="119"/>
      <c r="S72" s="119"/>
    </row>
    <row r="73" spans="2:19" x14ac:dyDescent="0.25">
      <c r="B73" s="130"/>
      <c r="C73" s="124"/>
      <c r="D73" s="125"/>
      <c r="E73" s="121"/>
      <c r="F73" s="143"/>
      <c r="G73" s="119"/>
      <c r="H73" s="154"/>
      <c r="I73" s="153"/>
      <c r="J73" s="158"/>
      <c r="K73" s="119"/>
      <c r="L73" s="119"/>
      <c r="M73" s="130" t="s">
        <v>20</v>
      </c>
      <c r="N73" s="124">
        <v>42916</v>
      </c>
      <c r="O73" s="131" t="s">
        <v>10</v>
      </c>
      <c r="P73" s="119"/>
      <c r="Q73" s="119"/>
      <c r="R73" s="119"/>
      <c r="S73" s="119"/>
    </row>
    <row r="74" spans="2:19" x14ac:dyDescent="0.25">
      <c r="B74" s="130"/>
      <c r="C74" s="124"/>
      <c r="D74" s="125"/>
      <c r="E74" s="121"/>
      <c r="F74" s="143"/>
      <c r="G74" s="119"/>
      <c r="H74" s="154"/>
      <c r="I74" s="153"/>
      <c r="J74" s="152"/>
      <c r="K74" s="102"/>
      <c r="M74" s="139" t="s">
        <v>21</v>
      </c>
      <c r="N74" s="133">
        <v>42917</v>
      </c>
      <c r="O74" s="133" t="s">
        <v>63</v>
      </c>
      <c r="R74" s="102"/>
    </row>
    <row r="75" spans="2:19" x14ac:dyDescent="0.25">
      <c r="B75" s="130"/>
      <c r="C75" s="124"/>
      <c r="D75" s="125"/>
      <c r="E75" s="121"/>
      <c r="F75" s="143"/>
      <c r="G75" s="119"/>
      <c r="H75" s="154"/>
      <c r="I75" s="153"/>
      <c r="J75" s="152"/>
      <c r="K75" s="102"/>
      <c r="M75" s="139" t="s">
        <v>21</v>
      </c>
      <c r="N75" s="133">
        <v>42917</v>
      </c>
      <c r="O75" s="133" t="s">
        <v>63</v>
      </c>
      <c r="R75" s="102"/>
    </row>
    <row r="76" spans="2:19" x14ac:dyDescent="0.25">
      <c r="B76" s="130"/>
      <c r="C76" s="124"/>
      <c r="D76" s="131"/>
      <c r="E76" s="131"/>
      <c r="F76" s="131"/>
      <c r="G76" s="119"/>
      <c r="H76" s="154"/>
      <c r="I76" s="153"/>
      <c r="J76" s="152"/>
      <c r="K76" s="102"/>
      <c r="M76" s="139" t="s">
        <v>23</v>
      </c>
      <c r="N76" s="133">
        <v>42918</v>
      </c>
      <c r="O76" s="133" t="s">
        <v>63</v>
      </c>
      <c r="R76" s="102"/>
    </row>
    <row r="77" spans="2:19" x14ac:dyDescent="0.25">
      <c r="B77" s="130"/>
      <c r="C77" s="124"/>
      <c r="D77" s="131"/>
      <c r="E77" s="131"/>
      <c r="F77" s="125"/>
      <c r="H77" s="150"/>
      <c r="I77" s="151"/>
      <c r="J77" s="158"/>
      <c r="K77" s="102"/>
      <c r="M77" s="139" t="s">
        <v>23</v>
      </c>
      <c r="N77" s="133">
        <v>42918</v>
      </c>
      <c r="O77" s="133" t="s">
        <v>63</v>
      </c>
      <c r="R77" s="102"/>
    </row>
    <row r="78" spans="2:19" x14ac:dyDescent="0.25">
      <c r="B78" s="130"/>
      <c r="C78" s="124"/>
      <c r="D78" s="125"/>
      <c r="E78" s="125"/>
      <c r="F78" s="125"/>
      <c r="H78" s="154"/>
      <c r="I78" s="153"/>
      <c r="J78" s="158"/>
      <c r="K78" s="102"/>
      <c r="M78" s="139" t="s">
        <v>23</v>
      </c>
      <c r="N78" s="133">
        <v>42918</v>
      </c>
      <c r="O78" s="133" t="s">
        <v>63</v>
      </c>
      <c r="R78" s="102"/>
    </row>
    <row r="79" spans="2:19" x14ac:dyDescent="0.25">
      <c r="B79" s="130"/>
      <c r="C79" s="124"/>
      <c r="D79" s="125"/>
      <c r="E79" s="125"/>
      <c r="F79" s="131"/>
      <c r="H79" s="150"/>
      <c r="I79" s="151"/>
      <c r="J79" s="158"/>
      <c r="K79" s="102"/>
      <c r="M79" s="135" t="s">
        <v>25</v>
      </c>
      <c r="N79" s="124">
        <v>42919</v>
      </c>
      <c r="O79" s="169" t="s">
        <v>86</v>
      </c>
      <c r="R79" s="102"/>
    </row>
    <row r="80" spans="2:19" x14ac:dyDescent="0.25">
      <c r="B80" s="130"/>
      <c r="C80" s="124"/>
      <c r="D80" s="125"/>
      <c r="E80" s="125"/>
      <c r="F80" s="131"/>
      <c r="H80" s="154"/>
      <c r="I80" s="153"/>
      <c r="J80" s="158"/>
      <c r="K80" s="102"/>
      <c r="M80" s="135" t="s">
        <v>26</v>
      </c>
      <c r="N80" s="124">
        <v>42920</v>
      </c>
      <c r="O80" s="169" t="s">
        <v>19</v>
      </c>
      <c r="R80" s="102"/>
    </row>
    <row r="81" spans="2:18" x14ac:dyDescent="0.25">
      <c r="B81" s="130"/>
      <c r="C81" s="124"/>
      <c r="D81" s="125"/>
      <c r="E81" s="121"/>
      <c r="F81" s="121"/>
      <c r="H81" s="157"/>
      <c r="I81" s="151"/>
      <c r="J81" s="158"/>
      <c r="K81" s="102"/>
      <c r="M81" s="135" t="s">
        <v>27</v>
      </c>
      <c r="N81" s="124">
        <v>42921</v>
      </c>
      <c r="O81" s="125" t="s">
        <v>34</v>
      </c>
      <c r="R81" s="102"/>
    </row>
    <row r="82" spans="2:18" x14ac:dyDescent="0.25">
      <c r="B82" s="130"/>
      <c r="C82" s="124"/>
      <c r="D82" s="125"/>
      <c r="E82" s="121"/>
      <c r="F82" s="121"/>
      <c r="H82" s="154"/>
      <c r="I82" s="153"/>
      <c r="J82" s="158"/>
      <c r="K82" s="102"/>
      <c r="M82" s="135" t="s">
        <v>29</v>
      </c>
      <c r="N82" s="124">
        <v>42922</v>
      </c>
      <c r="O82" s="125" t="s">
        <v>6</v>
      </c>
      <c r="R82" s="102"/>
    </row>
    <row r="83" spans="2:18" x14ac:dyDescent="0.25">
      <c r="B83" s="130"/>
      <c r="C83" s="124"/>
      <c r="D83" s="125"/>
      <c r="E83" s="121"/>
      <c r="F83" s="121"/>
      <c r="H83" s="157"/>
      <c r="I83" s="151"/>
      <c r="J83" s="158"/>
      <c r="K83" s="102"/>
      <c r="M83" s="135" t="s">
        <v>20</v>
      </c>
      <c r="N83" s="124">
        <v>42923</v>
      </c>
      <c r="O83" s="131" t="s">
        <v>64</v>
      </c>
      <c r="R83" s="102"/>
    </row>
    <row r="84" spans="2:18" x14ac:dyDescent="0.25">
      <c r="B84" s="130"/>
      <c r="C84" s="124"/>
      <c r="D84" s="125"/>
      <c r="E84" s="121"/>
      <c r="F84" s="121"/>
      <c r="H84" s="154"/>
      <c r="I84" s="153"/>
      <c r="J84" s="158"/>
      <c r="K84" s="102"/>
      <c r="M84" s="139" t="s">
        <v>21</v>
      </c>
      <c r="N84" s="133">
        <v>42924</v>
      </c>
      <c r="O84" s="133" t="s">
        <v>33</v>
      </c>
      <c r="R84" s="102"/>
    </row>
    <row r="85" spans="2:18" x14ac:dyDescent="0.25">
      <c r="B85" s="130"/>
      <c r="C85" s="124"/>
      <c r="D85" s="125"/>
      <c r="E85" s="121"/>
      <c r="F85" s="121"/>
      <c r="H85" s="157"/>
      <c r="I85" s="151"/>
      <c r="J85" s="158"/>
      <c r="K85" s="102"/>
      <c r="M85" s="139" t="s">
        <v>21</v>
      </c>
      <c r="N85" s="133">
        <v>42924</v>
      </c>
      <c r="O85" s="133" t="s">
        <v>33</v>
      </c>
      <c r="R85" s="102"/>
    </row>
    <row r="86" spans="2:18" x14ac:dyDescent="0.25">
      <c r="B86" s="130"/>
      <c r="C86" s="124"/>
      <c r="D86" s="124"/>
      <c r="E86" s="155"/>
      <c r="F86" s="131"/>
      <c r="H86" s="150"/>
      <c r="I86" s="153"/>
      <c r="J86" s="158"/>
      <c r="K86" s="102"/>
      <c r="M86" s="139" t="s">
        <v>23</v>
      </c>
      <c r="N86" s="133">
        <v>42925</v>
      </c>
      <c r="O86" s="133" t="s">
        <v>33</v>
      </c>
      <c r="R86" s="102"/>
    </row>
    <row r="87" spans="2:18" x14ac:dyDescent="0.25">
      <c r="B87" s="130"/>
      <c r="C87" s="124"/>
      <c r="D87" s="131"/>
      <c r="E87" s="131"/>
      <c r="F87" s="125"/>
      <c r="H87" s="157"/>
      <c r="I87" s="151"/>
      <c r="J87" s="158"/>
      <c r="K87" s="102"/>
      <c r="M87" s="139" t="s">
        <v>23</v>
      </c>
      <c r="N87" s="133">
        <v>42925</v>
      </c>
      <c r="O87" s="133" t="s">
        <v>33</v>
      </c>
      <c r="R87" s="102"/>
    </row>
    <row r="88" spans="2:18" x14ac:dyDescent="0.25">
      <c r="B88" s="130"/>
      <c r="C88" s="124"/>
      <c r="D88" s="131"/>
      <c r="E88" s="131"/>
      <c r="F88" s="125"/>
      <c r="H88" s="154"/>
      <c r="I88" s="153"/>
      <c r="J88" s="153"/>
      <c r="K88" s="102"/>
      <c r="M88" s="139" t="s">
        <v>23</v>
      </c>
      <c r="N88" s="133">
        <v>42925</v>
      </c>
      <c r="O88" s="133" t="s">
        <v>33</v>
      </c>
      <c r="R88" s="102"/>
    </row>
    <row r="89" spans="2:18" x14ac:dyDescent="0.25">
      <c r="B89" s="130"/>
      <c r="C89" s="124"/>
      <c r="D89" s="131"/>
      <c r="E89" s="131"/>
      <c r="F89" s="125"/>
      <c r="H89" s="150"/>
      <c r="I89" s="151"/>
      <c r="J89" s="158"/>
      <c r="K89" s="102"/>
      <c r="M89" s="135" t="s">
        <v>25</v>
      </c>
      <c r="N89" s="134">
        <v>42926</v>
      </c>
      <c r="O89" s="169" t="s">
        <v>65</v>
      </c>
      <c r="R89" s="102"/>
    </row>
    <row r="90" spans="2:18" x14ac:dyDescent="0.25">
      <c r="B90" s="130"/>
      <c r="C90" s="124"/>
      <c r="D90" s="131"/>
      <c r="E90" s="131"/>
      <c r="F90" s="131"/>
      <c r="H90" s="154"/>
      <c r="I90" s="153"/>
      <c r="J90" s="153"/>
      <c r="K90" s="102"/>
      <c r="M90" s="135" t="s">
        <v>26</v>
      </c>
      <c r="N90" s="134">
        <v>42927</v>
      </c>
      <c r="O90" s="169" t="s">
        <v>57</v>
      </c>
      <c r="R90" s="102"/>
    </row>
    <row r="91" spans="2:18" x14ac:dyDescent="0.25">
      <c r="B91" s="130"/>
      <c r="C91" s="124"/>
      <c r="D91" s="125"/>
      <c r="E91" s="143"/>
      <c r="F91" s="121"/>
      <c r="H91" s="154"/>
      <c r="I91" s="151"/>
      <c r="J91" s="152"/>
      <c r="K91" s="102"/>
      <c r="M91" s="135" t="s">
        <v>27</v>
      </c>
      <c r="N91" s="124">
        <v>42928</v>
      </c>
      <c r="O91" s="125" t="s">
        <v>8</v>
      </c>
      <c r="R91" s="102"/>
    </row>
    <row r="92" spans="2:18" x14ac:dyDescent="0.25">
      <c r="B92" s="130"/>
      <c r="C92" s="124"/>
      <c r="D92" s="125"/>
      <c r="E92" s="143"/>
      <c r="F92" s="121"/>
      <c r="H92" s="154"/>
      <c r="I92" s="74"/>
      <c r="J92" s="164"/>
      <c r="K92" s="102"/>
      <c r="M92" s="135" t="s">
        <v>29</v>
      </c>
      <c r="N92" s="124">
        <v>42929</v>
      </c>
      <c r="O92" s="131" t="s">
        <v>36</v>
      </c>
      <c r="R92" s="102"/>
    </row>
    <row r="93" spans="2:18" x14ac:dyDescent="0.25">
      <c r="B93" s="130"/>
      <c r="C93" s="124"/>
      <c r="D93" s="125"/>
      <c r="E93" s="121"/>
      <c r="F93" s="121"/>
      <c r="H93" s="154"/>
      <c r="I93" s="75"/>
      <c r="J93" s="152"/>
      <c r="K93" s="102"/>
      <c r="M93" s="175" t="s">
        <v>20</v>
      </c>
      <c r="N93" s="133">
        <v>42930</v>
      </c>
      <c r="O93" s="133" t="s">
        <v>55</v>
      </c>
      <c r="R93" s="102"/>
    </row>
    <row r="94" spans="2:18" x14ac:dyDescent="0.25">
      <c r="B94" s="130"/>
      <c r="C94" s="124"/>
      <c r="D94" s="125"/>
      <c r="E94" s="121"/>
      <c r="F94" s="121"/>
      <c r="H94" s="154"/>
      <c r="I94" s="153"/>
      <c r="J94" s="153"/>
      <c r="K94" s="102"/>
      <c r="M94" s="175" t="s">
        <v>20</v>
      </c>
      <c r="N94" s="133">
        <v>42930</v>
      </c>
      <c r="O94" s="133" t="s">
        <v>55</v>
      </c>
      <c r="R94" s="102"/>
    </row>
    <row r="95" spans="2:18" x14ac:dyDescent="0.25">
      <c r="B95" s="130"/>
      <c r="C95" s="124"/>
      <c r="D95" s="125"/>
      <c r="E95" s="121"/>
      <c r="F95" s="121"/>
      <c r="H95" s="154"/>
      <c r="I95" s="151"/>
      <c r="J95" s="165"/>
      <c r="K95" s="102"/>
      <c r="M95" s="175" t="s">
        <v>20</v>
      </c>
      <c r="N95" s="133">
        <v>42930</v>
      </c>
      <c r="O95" s="133" t="s">
        <v>55</v>
      </c>
      <c r="R95" s="102"/>
    </row>
    <row r="96" spans="2:18" x14ac:dyDescent="0.25">
      <c r="B96" s="130"/>
      <c r="C96" s="124"/>
      <c r="D96" s="131"/>
      <c r="E96" s="131"/>
      <c r="F96" s="125"/>
      <c r="H96" s="154"/>
      <c r="I96" s="153"/>
      <c r="J96" s="153"/>
      <c r="K96" s="102"/>
      <c r="M96" s="175" t="s">
        <v>21</v>
      </c>
      <c r="N96" s="133">
        <v>42931</v>
      </c>
      <c r="O96" s="133" t="s">
        <v>41</v>
      </c>
      <c r="R96" s="102"/>
    </row>
    <row r="97" spans="2:18" x14ac:dyDescent="0.25">
      <c r="B97" s="135"/>
      <c r="C97" s="124"/>
      <c r="D97" s="131"/>
      <c r="E97" s="131"/>
      <c r="F97" s="131"/>
      <c r="H97" s="154"/>
      <c r="I97" s="151"/>
      <c r="J97" s="152"/>
      <c r="K97" s="102"/>
      <c r="M97" s="175" t="s">
        <v>21</v>
      </c>
      <c r="N97" s="133">
        <v>42931</v>
      </c>
      <c r="O97" s="133" t="s">
        <v>41</v>
      </c>
      <c r="R97" s="102"/>
    </row>
    <row r="98" spans="2:18" x14ac:dyDescent="0.25">
      <c r="B98" s="135"/>
      <c r="C98" s="124"/>
      <c r="D98" s="134"/>
      <c r="E98" s="134"/>
      <c r="F98" s="125"/>
      <c r="H98" s="154"/>
      <c r="I98" s="153"/>
      <c r="J98" s="153"/>
      <c r="K98" s="102"/>
      <c r="M98" s="139" t="s">
        <v>21</v>
      </c>
      <c r="N98" s="133">
        <v>42931</v>
      </c>
      <c r="O98" s="133" t="s">
        <v>41</v>
      </c>
      <c r="R98" s="102"/>
    </row>
    <row r="99" spans="2:18" x14ac:dyDescent="0.25">
      <c r="B99" s="135"/>
      <c r="C99" s="124"/>
      <c r="D99" s="124"/>
      <c r="E99" s="124"/>
      <c r="F99" s="131"/>
      <c r="H99" s="154"/>
      <c r="I99" s="151"/>
      <c r="J99" s="165"/>
      <c r="K99" s="102"/>
      <c r="M99" s="139" t="s">
        <v>23</v>
      </c>
      <c r="N99" s="133">
        <v>42932</v>
      </c>
      <c r="O99" s="133" t="s">
        <v>41</v>
      </c>
      <c r="R99" s="102"/>
    </row>
    <row r="100" spans="2:18" x14ac:dyDescent="0.25">
      <c r="B100" s="135"/>
      <c r="C100" s="124"/>
      <c r="D100" s="131"/>
      <c r="E100" s="131"/>
      <c r="F100" s="131"/>
      <c r="H100" s="154"/>
      <c r="I100" s="153"/>
      <c r="J100" s="153"/>
      <c r="K100" s="102"/>
      <c r="M100" s="139" t="s">
        <v>23</v>
      </c>
      <c r="N100" s="133">
        <v>42932</v>
      </c>
      <c r="O100" s="133" t="s">
        <v>41</v>
      </c>
      <c r="R100" s="102"/>
    </row>
    <row r="101" spans="2:18" x14ac:dyDescent="0.25">
      <c r="B101" s="135"/>
      <c r="C101" s="124"/>
      <c r="D101" s="125"/>
      <c r="E101" s="121"/>
      <c r="F101" s="121"/>
      <c r="H101" s="154"/>
      <c r="I101" s="151"/>
      <c r="J101" s="152"/>
      <c r="K101" s="102"/>
      <c r="M101" s="139" t="s">
        <v>23</v>
      </c>
      <c r="N101" s="133">
        <v>42932</v>
      </c>
      <c r="O101" s="133" t="s">
        <v>41</v>
      </c>
      <c r="R101" s="102"/>
    </row>
    <row r="102" spans="2:18" x14ac:dyDescent="0.25">
      <c r="B102" s="135"/>
      <c r="C102" s="124"/>
      <c r="D102" s="125"/>
      <c r="E102" s="121"/>
      <c r="F102" s="121"/>
      <c r="H102" s="154"/>
      <c r="I102" s="153"/>
      <c r="J102" s="153"/>
      <c r="K102" s="102"/>
      <c r="M102" s="130" t="s">
        <v>25</v>
      </c>
      <c r="N102" s="124">
        <v>42933</v>
      </c>
      <c r="O102" s="169" t="s">
        <v>66</v>
      </c>
      <c r="R102" s="102"/>
    </row>
    <row r="103" spans="2:18" x14ac:dyDescent="0.25">
      <c r="B103" s="135"/>
      <c r="C103" s="124"/>
      <c r="D103" s="125"/>
      <c r="E103" s="121"/>
      <c r="F103" s="121"/>
      <c r="H103" s="154"/>
      <c r="I103" s="151"/>
      <c r="J103" s="152"/>
      <c r="K103" s="102"/>
      <c r="M103" s="130" t="s">
        <v>26</v>
      </c>
      <c r="N103" s="124">
        <v>42934</v>
      </c>
      <c r="O103" s="169" t="s">
        <v>12</v>
      </c>
      <c r="R103" s="102"/>
    </row>
    <row r="104" spans="2:18" x14ac:dyDescent="0.25">
      <c r="B104" s="135"/>
      <c r="C104" s="124"/>
      <c r="D104" s="125"/>
      <c r="E104" s="121"/>
      <c r="F104" s="121"/>
      <c r="H104" s="154"/>
      <c r="I104" s="153"/>
      <c r="J104" s="153"/>
      <c r="K104" s="102"/>
      <c r="M104" s="130" t="s">
        <v>27</v>
      </c>
      <c r="N104" s="124">
        <v>42935</v>
      </c>
      <c r="O104" s="125" t="s">
        <v>67</v>
      </c>
      <c r="R104" s="102"/>
    </row>
    <row r="105" spans="2:18" x14ac:dyDescent="0.25">
      <c r="B105" s="135"/>
      <c r="C105" s="124"/>
      <c r="D105" s="125"/>
      <c r="E105" s="121"/>
      <c r="F105" s="121"/>
      <c r="H105" s="154"/>
      <c r="I105" s="151"/>
      <c r="J105" s="152"/>
      <c r="K105" s="102"/>
      <c r="M105" s="130" t="s">
        <v>29</v>
      </c>
      <c r="N105" s="124">
        <v>42936</v>
      </c>
      <c r="O105" s="125" t="s">
        <v>89</v>
      </c>
      <c r="R105" s="102"/>
    </row>
    <row r="106" spans="2:18" x14ac:dyDescent="0.25">
      <c r="B106" s="122"/>
      <c r="C106" s="134"/>
      <c r="D106" s="134"/>
      <c r="E106" s="134"/>
      <c r="F106" s="125"/>
      <c r="H106" s="154"/>
      <c r="I106" s="153"/>
      <c r="J106" s="153"/>
      <c r="K106" s="102"/>
      <c r="M106" s="130" t="s">
        <v>20</v>
      </c>
      <c r="N106" s="124">
        <v>42937</v>
      </c>
      <c r="O106" s="134" t="s">
        <v>87</v>
      </c>
      <c r="R106" s="102"/>
    </row>
    <row r="107" spans="2:18" x14ac:dyDescent="0.25">
      <c r="B107" s="122"/>
      <c r="C107" s="134"/>
      <c r="D107" s="134"/>
      <c r="E107" s="134"/>
      <c r="F107" s="126"/>
      <c r="H107" s="154"/>
      <c r="I107" s="151"/>
      <c r="J107" s="166"/>
      <c r="K107" s="102"/>
      <c r="M107" s="139" t="s">
        <v>21</v>
      </c>
      <c r="N107" s="133">
        <v>42938</v>
      </c>
      <c r="O107" s="133" t="s">
        <v>16</v>
      </c>
      <c r="R107" s="102"/>
    </row>
    <row r="108" spans="2:18" x14ac:dyDescent="0.25">
      <c r="B108" s="135"/>
      <c r="C108" s="134"/>
      <c r="D108" s="134"/>
      <c r="E108" s="134"/>
      <c r="F108" s="131"/>
      <c r="H108" s="154"/>
      <c r="I108" s="153"/>
      <c r="J108" s="164"/>
      <c r="K108" s="102"/>
      <c r="M108" s="139" t="s">
        <v>21</v>
      </c>
      <c r="N108" s="133">
        <v>42938</v>
      </c>
      <c r="O108" s="133" t="s">
        <v>16</v>
      </c>
      <c r="R108" s="102"/>
    </row>
    <row r="109" spans="2:18" x14ac:dyDescent="0.25">
      <c r="B109" s="135"/>
      <c r="C109" s="134"/>
      <c r="D109" s="134"/>
      <c r="E109" s="134"/>
      <c r="F109" s="132"/>
      <c r="H109" s="154"/>
      <c r="I109" s="151"/>
      <c r="J109" s="166"/>
      <c r="K109" s="102"/>
      <c r="M109" s="139" t="s">
        <v>23</v>
      </c>
      <c r="N109" s="133">
        <v>42939</v>
      </c>
      <c r="O109" s="133" t="s">
        <v>16</v>
      </c>
      <c r="R109" s="102"/>
    </row>
    <row r="110" spans="2:18" x14ac:dyDescent="0.25">
      <c r="B110" s="135"/>
      <c r="C110" s="134"/>
      <c r="D110" s="134"/>
      <c r="E110" s="134"/>
      <c r="F110" s="131"/>
      <c r="H110" s="154"/>
      <c r="I110" s="153"/>
      <c r="J110" s="164"/>
      <c r="K110" s="102"/>
      <c r="M110" s="139" t="s">
        <v>23</v>
      </c>
      <c r="N110" s="133">
        <v>42939</v>
      </c>
      <c r="O110" s="133" t="s">
        <v>16</v>
      </c>
      <c r="R110" s="102"/>
    </row>
    <row r="111" spans="2:18" x14ac:dyDescent="0.25">
      <c r="B111" s="135"/>
      <c r="C111" s="124"/>
      <c r="D111" s="131"/>
      <c r="E111" s="129"/>
      <c r="F111" s="121"/>
      <c r="H111" s="163"/>
      <c r="I111" s="151"/>
      <c r="J111" s="152"/>
      <c r="K111" s="102"/>
      <c r="M111" s="139" t="s">
        <v>23</v>
      </c>
      <c r="N111" s="133">
        <v>42939</v>
      </c>
      <c r="O111" s="133" t="s">
        <v>16</v>
      </c>
      <c r="R111" s="102"/>
    </row>
    <row r="112" spans="2:18" x14ac:dyDescent="0.25">
      <c r="B112" s="135"/>
      <c r="C112" s="124"/>
      <c r="D112" s="131"/>
      <c r="E112" s="129"/>
      <c r="F112" s="121"/>
      <c r="H112" s="154"/>
      <c r="I112" s="153"/>
      <c r="J112" s="153"/>
      <c r="K112" s="102"/>
      <c r="M112" s="137" t="s">
        <v>25</v>
      </c>
      <c r="N112" s="124">
        <v>42940</v>
      </c>
      <c r="O112" s="131" t="s">
        <v>38</v>
      </c>
      <c r="R112" s="102"/>
    </row>
    <row r="113" spans="2:18" x14ac:dyDescent="0.25">
      <c r="B113" s="135"/>
      <c r="C113" s="124"/>
      <c r="D113" s="131"/>
      <c r="E113" s="129"/>
      <c r="F113" s="121"/>
      <c r="H113" s="154"/>
      <c r="I113" s="151"/>
      <c r="J113" s="152"/>
      <c r="K113" s="102"/>
      <c r="M113" s="137" t="s">
        <v>26</v>
      </c>
      <c r="N113" s="124">
        <v>42941</v>
      </c>
      <c r="O113" s="125" t="s">
        <v>278</v>
      </c>
      <c r="R113" s="102"/>
    </row>
    <row r="114" spans="2:18" x14ac:dyDescent="0.25">
      <c r="B114" s="135"/>
      <c r="C114" s="124"/>
      <c r="D114" s="131"/>
      <c r="E114" s="129"/>
      <c r="F114" s="121"/>
      <c r="H114" s="154"/>
      <c r="I114" s="153"/>
      <c r="J114" s="153"/>
      <c r="K114" s="102"/>
      <c r="M114" s="137" t="s">
        <v>27</v>
      </c>
      <c r="N114" s="124">
        <v>42942</v>
      </c>
      <c r="O114" s="125" t="s">
        <v>279</v>
      </c>
      <c r="R114" s="102"/>
    </row>
    <row r="115" spans="2:18" x14ac:dyDescent="0.25">
      <c r="B115" s="135"/>
      <c r="C115" s="124"/>
      <c r="D115" s="131"/>
      <c r="E115" s="129"/>
      <c r="F115" s="121"/>
      <c r="H115" s="154"/>
      <c r="I115" s="153"/>
      <c r="J115" s="153"/>
      <c r="K115" s="102"/>
      <c r="M115" s="137" t="s">
        <v>29</v>
      </c>
      <c r="N115" s="124">
        <v>42943</v>
      </c>
      <c r="O115" s="131" t="s">
        <v>11</v>
      </c>
      <c r="R115" s="102"/>
    </row>
    <row r="116" spans="2:18" x14ac:dyDescent="0.25">
      <c r="B116" s="122"/>
      <c r="C116" s="134"/>
      <c r="D116" s="134"/>
      <c r="E116" s="134"/>
      <c r="F116" s="132"/>
      <c r="H116" s="163"/>
      <c r="I116" s="151"/>
      <c r="J116" s="152"/>
      <c r="K116" s="102"/>
      <c r="M116" s="137" t="s">
        <v>20</v>
      </c>
      <c r="N116" s="124">
        <v>42944</v>
      </c>
      <c r="O116" s="131" t="s">
        <v>3</v>
      </c>
      <c r="R116" s="102"/>
    </row>
    <row r="117" spans="2:18" x14ac:dyDescent="0.25">
      <c r="B117" s="122"/>
      <c r="C117" s="134"/>
      <c r="D117" s="134"/>
      <c r="E117" s="134"/>
      <c r="F117" s="131"/>
      <c r="H117" s="154"/>
      <c r="I117" s="151"/>
      <c r="J117" s="152"/>
      <c r="K117" s="102"/>
      <c r="M117" s="139" t="s">
        <v>21</v>
      </c>
      <c r="N117" s="133">
        <v>42945</v>
      </c>
      <c r="O117" s="133" t="s">
        <v>30</v>
      </c>
      <c r="R117" s="102"/>
    </row>
    <row r="118" spans="2:18" x14ac:dyDescent="0.25">
      <c r="B118" s="130"/>
      <c r="C118" s="134"/>
      <c r="D118" s="134"/>
      <c r="E118" s="134"/>
      <c r="F118" s="131"/>
      <c r="H118" s="154"/>
      <c r="I118" s="153"/>
      <c r="J118" s="153"/>
      <c r="K118" s="102"/>
      <c r="M118" s="139" t="s">
        <v>21</v>
      </c>
      <c r="N118" s="133">
        <v>42945</v>
      </c>
      <c r="O118" s="133" t="s">
        <v>30</v>
      </c>
      <c r="R118" s="102"/>
    </row>
    <row r="119" spans="2:18" x14ac:dyDescent="0.25">
      <c r="B119" s="130"/>
      <c r="C119" s="134"/>
      <c r="D119" s="134"/>
      <c r="E119" s="134"/>
      <c r="F119" s="134"/>
      <c r="H119" s="154"/>
      <c r="I119" s="153"/>
      <c r="J119" s="166"/>
      <c r="K119" s="102"/>
      <c r="M119" s="139" t="s">
        <v>23</v>
      </c>
      <c r="N119" s="133">
        <v>42946</v>
      </c>
      <c r="O119" s="133" t="s">
        <v>30</v>
      </c>
      <c r="R119" s="102"/>
    </row>
    <row r="120" spans="2:18" x14ac:dyDescent="0.25">
      <c r="B120" s="130"/>
      <c r="C120" s="134"/>
      <c r="D120" s="134"/>
      <c r="E120" s="134"/>
      <c r="F120" s="131"/>
      <c r="H120" s="154"/>
      <c r="I120" s="153"/>
      <c r="J120" s="164"/>
      <c r="K120" s="102"/>
      <c r="M120" s="139" t="s">
        <v>23</v>
      </c>
      <c r="N120" s="133">
        <v>42946</v>
      </c>
      <c r="O120" s="133" t="s">
        <v>30</v>
      </c>
      <c r="R120" s="102"/>
    </row>
    <row r="121" spans="2:18" x14ac:dyDescent="0.25">
      <c r="B121" s="130"/>
      <c r="C121" s="124"/>
      <c r="D121" s="171"/>
      <c r="E121" s="136"/>
      <c r="F121" s="121"/>
      <c r="H121" s="154"/>
      <c r="I121" s="153"/>
      <c r="J121" s="152"/>
      <c r="K121" s="102"/>
      <c r="M121" s="139" t="s">
        <v>23</v>
      </c>
      <c r="N121" s="133">
        <v>42946</v>
      </c>
      <c r="O121" s="133" t="s">
        <v>30</v>
      </c>
      <c r="R121" s="102"/>
    </row>
    <row r="122" spans="2:18" x14ac:dyDescent="0.25">
      <c r="B122" s="130"/>
      <c r="C122" s="124"/>
      <c r="D122" s="171"/>
      <c r="E122" s="136"/>
      <c r="F122" s="121"/>
      <c r="H122" s="154"/>
      <c r="I122" s="153"/>
      <c r="J122" s="153"/>
      <c r="K122" s="102"/>
      <c r="M122" s="137" t="s">
        <v>25</v>
      </c>
      <c r="N122" s="124">
        <v>42947</v>
      </c>
      <c r="O122" s="125" t="s">
        <v>15</v>
      </c>
      <c r="R122" s="102"/>
    </row>
    <row r="123" spans="2:18" x14ac:dyDescent="0.25">
      <c r="B123" s="130"/>
      <c r="C123" s="124"/>
      <c r="D123" s="131"/>
      <c r="E123" s="129"/>
      <c r="F123" s="121"/>
      <c r="H123" s="154"/>
      <c r="I123" s="153"/>
      <c r="J123" s="166"/>
      <c r="K123" s="102"/>
      <c r="M123" s="137" t="s">
        <v>26</v>
      </c>
      <c r="N123" s="124">
        <v>42948</v>
      </c>
      <c r="O123" s="125" t="s">
        <v>276</v>
      </c>
      <c r="R123" s="102"/>
    </row>
    <row r="124" spans="2:18" x14ac:dyDescent="0.25">
      <c r="B124" s="130"/>
      <c r="C124" s="124"/>
      <c r="D124" s="131"/>
      <c r="E124" s="129"/>
      <c r="F124" s="121"/>
      <c r="H124" s="154"/>
      <c r="I124" s="153"/>
      <c r="J124" s="164"/>
      <c r="K124" s="102"/>
      <c r="M124" s="137" t="s">
        <v>27</v>
      </c>
      <c r="N124" s="124">
        <v>42949</v>
      </c>
      <c r="O124" s="125" t="s">
        <v>4</v>
      </c>
      <c r="R124" s="102"/>
    </row>
    <row r="125" spans="2:18" x14ac:dyDescent="0.25">
      <c r="B125" s="130"/>
      <c r="C125" s="124"/>
      <c r="D125" s="131"/>
      <c r="E125" s="129"/>
      <c r="F125" s="121"/>
      <c r="H125" s="154"/>
      <c r="I125" s="153"/>
      <c r="J125" s="153"/>
      <c r="K125" s="102"/>
      <c r="M125" s="137" t="s">
        <v>29</v>
      </c>
      <c r="N125" s="124">
        <v>42950</v>
      </c>
      <c r="O125" s="131" t="s">
        <v>7</v>
      </c>
      <c r="R125" s="102"/>
    </row>
    <row r="126" spans="2:18" x14ac:dyDescent="0.25">
      <c r="B126" s="122"/>
      <c r="C126" s="134"/>
      <c r="D126" s="134"/>
      <c r="E126" s="134"/>
      <c r="F126" s="128"/>
      <c r="H126" s="157"/>
      <c r="I126" s="153"/>
      <c r="J126" s="153"/>
      <c r="K126" s="102"/>
      <c r="M126" s="137" t="s">
        <v>20</v>
      </c>
      <c r="N126" s="124">
        <v>42951</v>
      </c>
      <c r="O126" s="125" t="s">
        <v>60</v>
      </c>
      <c r="R126" s="102"/>
    </row>
    <row r="127" spans="2:18" x14ac:dyDescent="0.25">
      <c r="B127" s="122"/>
      <c r="C127" s="134"/>
      <c r="D127" s="134"/>
      <c r="E127" s="134"/>
      <c r="F127" s="134"/>
      <c r="H127" s="157"/>
      <c r="I127" s="153"/>
      <c r="J127" s="153"/>
      <c r="K127" s="102"/>
      <c r="M127" s="139" t="s">
        <v>21</v>
      </c>
      <c r="N127" s="133">
        <v>42952</v>
      </c>
      <c r="O127" s="133" t="s">
        <v>22</v>
      </c>
      <c r="R127" s="102"/>
    </row>
    <row r="128" spans="2:18" x14ac:dyDescent="0.25">
      <c r="B128" s="137"/>
      <c r="C128" s="134"/>
      <c r="D128" s="134"/>
      <c r="E128" s="134"/>
      <c r="F128" s="125"/>
      <c r="H128" s="157"/>
      <c r="I128" s="153"/>
      <c r="J128" s="153"/>
      <c r="K128" s="102"/>
      <c r="M128" s="139" t="s">
        <v>21</v>
      </c>
      <c r="N128" s="133">
        <v>42952</v>
      </c>
      <c r="O128" s="133" t="s">
        <v>22</v>
      </c>
      <c r="R128" s="102"/>
    </row>
    <row r="129" spans="2:18" x14ac:dyDescent="0.25">
      <c r="B129" s="137"/>
      <c r="C129" s="134"/>
      <c r="D129" s="134"/>
      <c r="E129" s="144"/>
      <c r="F129" s="134"/>
      <c r="H129" s="154"/>
      <c r="I129" s="153"/>
      <c r="J129" s="153"/>
      <c r="K129" s="102"/>
      <c r="M129" s="139" t="s">
        <v>23</v>
      </c>
      <c r="N129" s="133">
        <v>42953</v>
      </c>
      <c r="O129" s="133" t="s">
        <v>22</v>
      </c>
      <c r="R129" s="102"/>
    </row>
    <row r="130" spans="2:18" x14ac:dyDescent="0.25">
      <c r="B130" s="137"/>
      <c r="C130" s="134"/>
      <c r="D130" s="134"/>
      <c r="E130" s="134"/>
      <c r="F130" s="43"/>
      <c r="H130" s="154"/>
      <c r="I130" s="153"/>
      <c r="J130" s="153"/>
      <c r="K130" s="102"/>
      <c r="M130" s="139" t="s">
        <v>23</v>
      </c>
      <c r="N130" s="133">
        <v>42953</v>
      </c>
      <c r="O130" s="133" t="s">
        <v>22</v>
      </c>
      <c r="R130" s="102"/>
    </row>
    <row r="131" spans="2:18" x14ac:dyDescent="0.25">
      <c r="B131" s="137"/>
      <c r="C131" s="124"/>
      <c r="D131" s="131"/>
      <c r="E131" s="129"/>
      <c r="F131" s="121"/>
      <c r="H131" s="154"/>
      <c r="I131" s="153"/>
      <c r="J131" s="153"/>
      <c r="K131" s="102"/>
      <c r="M131" s="139" t="s">
        <v>23</v>
      </c>
      <c r="N131" s="133">
        <v>42953</v>
      </c>
      <c r="O131" s="133" t="s">
        <v>22</v>
      </c>
      <c r="R131" s="102"/>
    </row>
    <row r="132" spans="2:18" x14ac:dyDescent="0.25">
      <c r="B132" s="137"/>
      <c r="C132" s="124"/>
      <c r="D132" s="131"/>
      <c r="E132" s="129"/>
      <c r="F132" s="121"/>
      <c r="H132" s="154"/>
      <c r="I132" s="153"/>
      <c r="J132" s="153"/>
      <c r="K132" s="102"/>
      <c r="M132" s="122" t="s">
        <v>25</v>
      </c>
      <c r="N132" s="134">
        <v>42954</v>
      </c>
      <c r="O132" s="131" t="s">
        <v>1</v>
      </c>
      <c r="R132" s="102"/>
    </row>
    <row r="133" spans="2:18" x14ac:dyDescent="0.25">
      <c r="B133" s="137"/>
      <c r="C133" s="124"/>
      <c r="D133" s="131"/>
      <c r="E133" s="129"/>
      <c r="F133" s="121"/>
      <c r="H133" s="154"/>
      <c r="I133" s="153"/>
      <c r="J133" s="164"/>
      <c r="K133" s="102"/>
      <c r="M133" s="122" t="s">
        <v>26</v>
      </c>
      <c r="N133" s="134">
        <v>42955</v>
      </c>
      <c r="O133" s="125" t="s">
        <v>46</v>
      </c>
      <c r="R133" s="102"/>
    </row>
    <row r="134" spans="2:18" x14ac:dyDescent="0.25">
      <c r="B134" s="137"/>
      <c r="C134" s="124"/>
      <c r="D134" s="131"/>
      <c r="E134" s="129"/>
      <c r="F134" s="121"/>
      <c r="H134" s="150"/>
      <c r="I134" s="151"/>
      <c r="J134" s="152"/>
      <c r="K134" s="102"/>
      <c r="M134" s="122" t="s">
        <v>27</v>
      </c>
      <c r="N134" s="134">
        <v>42956</v>
      </c>
      <c r="O134" s="131" t="s">
        <v>280</v>
      </c>
      <c r="R134" s="102"/>
    </row>
    <row r="135" spans="2:18" x14ac:dyDescent="0.25">
      <c r="B135" s="137"/>
      <c r="C135" s="124"/>
      <c r="D135" s="131"/>
      <c r="E135" s="129"/>
      <c r="F135" s="121"/>
      <c r="H135" s="150"/>
      <c r="I135" s="151"/>
      <c r="J135" s="152"/>
      <c r="K135" s="102"/>
      <c r="M135" s="122" t="s">
        <v>29</v>
      </c>
      <c r="N135" s="134">
        <v>42957</v>
      </c>
      <c r="O135" s="131" t="s">
        <v>5</v>
      </c>
      <c r="R135" s="102"/>
    </row>
    <row r="136" spans="2:18" x14ac:dyDescent="0.25">
      <c r="B136" s="122"/>
      <c r="C136" s="134"/>
      <c r="D136" s="134"/>
      <c r="E136" s="134"/>
      <c r="F136" s="125"/>
      <c r="H136" s="150"/>
      <c r="I136" s="151"/>
      <c r="J136" s="152"/>
      <c r="K136" s="102"/>
      <c r="M136" s="122" t="s">
        <v>20</v>
      </c>
      <c r="N136" s="134">
        <v>42958</v>
      </c>
      <c r="O136" s="125" t="s">
        <v>74</v>
      </c>
      <c r="R136" s="102"/>
    </row>
    <row r="137" spans="2:18" x14ac:dyDescent="0.25">
      <c r="B137" s="122"/>
      <c r="C137" s="134"/>
      <c r="D137" s="134"/>
      <c r="E137" s="134"/>
      <c r="F137" s="144"/>
      <c r="H137" s="154"/>
      <c r="I137" s="153"/>
      <c r="J137" s="153"/>
      <c r="K137" s="102"/>
      <c r="M137" s="139" t="s">
        <v>21</v>
      </c>
      <c r="N137" s="133">
        <v>42959</v>
      </c>
      <c r="O137" s="133" t="s">
        <v>17</v>
      </c>
      <c r="R137" s="102"/>
    </row>
    <row r="138" spans="2:18" x14ac:dyDescent="0.25">
      <c r="B138" s="137"/>
      <c r="C138" s="134"/>
      <c r="D138" s="134"/>
      <c r="E138" s="134"/>
      <c r="F138" s="125"/>
      <c r="H138" s="150"/>
      <c r="I138" s="151"/>
      <c r="J138" s="152"/>
      <c r="K138" s="102"/>
      <c r="M138" s="139" t="s">
        <v>21</v>
      </c>
      <c r="N138" s="133">
        <v>42959</v>
      </c>
      <c r="O138" s="133" t="s">
        <v>17</v>
      </c>
      <c r="R138" s="102"/>
    </row>
    <row r="139" spans="2:18" x14ac:dyDescent="0.25">
      <c r="B139" s="137"/>
      <c r="C139" s="134"/>
      <c r="D139" s="134"/>
      <c r="E139" s="134"/>
      <c r="F139" s="134"/>
      <c r="H139" s="150"/>
      <c r="I139" s="151"/>
      <c r="J139" s="152"/>
      <c r="K139" s="102"/>
      <c r="M139" s="139" t="s">
        <v>23</v>
      </c>
      <c r="N139" s="133">
        <v>42960</v>
      </c>
      <c r="O139" s="133" t="s">
        <v>17</v>
      </c>
      <c r="R139" s="102"/>
    </row>
    <row r="140" spans="2:18" x14ac:dyDescent="0.25">
      <c r="B140" s="137"/>
      <c r="C140" s="134"/>
      <c r="D140" s="134"/>
      <c r="E140" s="134"/>
      <c r="F140" s="125"/>
      <c r="H140" s="154"/>
      <c r="I140" s="153"/>
      <c r="J140" s="153"/>
      <c r="K140" s="102"/>
      <c r="M140" s="139" t="s">
        <v>23</v>
      </c>
      <c r="N140" s="133">
        <v>42960</v>
      </c>
      <c r="O140" s="133" t="s">
        <v>17</v>
      </c>
      <c r="R140" s="102"/>
    </row>
    <row r="141" spans="2:18" x14ac:dyDescent="0.25">
      <c r="B141" s="137"/>
      <c r="C141" s="124"/>
      <c r="D141" s="134"/>
      <c r="E141" s="133"/>
      <c r="F141" s="121"/>
      <c r="H141" s="150"/>
      <c r="I141" s="151"/>
      <c r="J141" s="152"/>
      <c r="K141" s="102"/>
      <c r="M141" s="139" t="s">
        <v>23</v>
      </c>
      <c r="N141" s="133">
        <v>42960</v>
      </c>
      <c r="O141" s="133" t="s">
        <v>17</v>
      </c>
      <c r="R141" s="102"/>
    </row>
    <row r="142" spans="2:18" x14ac:dyDescent="0.25">
      <c r="B142" s="137"/>
      <c r="C142" s="124"/>
      <c r="D142" s="134"/>
      <c r="E142" s="133"/>
      <c r="F142" s="121"/>
      <c r="H142" s="150"/>
      <c r="I142" s="151"/>
      <c r="J142" s="152"/>
      <c r="K142" s="102"/>
      <c r="M142" s="139" t="s">
        <v>25</v>
      </c>
      <c r="N142" s="133">
        <v>42961</v>
      </c>
      <c r="O142" s="121" t="s">
        <v>88</v>
      </c>
      <c r="R142" s="102"/>
    </row>
    <row r="143" spans="2:18" x14ac:dyDescent="0.25">
      <c r="B143" s="137"/>
      <c r="C143" s="124"/>
      <c r="D143" s="134"/>
      <c r="E143" s="133"/>
      <c r="F143" s="121"/>
      <c r="H143" s="150"/>
      <c r="I143" s="151"/>
      <c r="J143" s="152"/>
      <c r="K143" s="102"/>
      <c r="M143" s="139" t="s">
        <v>25</v>
      </c>
      <c r="N143" s="133">
        <v>42961</v>
      </c>
      <c r="O143" s="121" t="s">
        <v>88</v>
      </c>
      <c r="R143" s="102"/>
    </row>
    <row r="144" spans="2:18" x14ac:dyDescent="0.25">
      <c r="B144" s="137"/>
      <c r="C144" s="124"/>
      <c r="D144" s="134"/>
      <c r="E144" s="133"/>
      <c r="F144" s="121"/>
      <c r="H144" s="154"/>
      <c r="I144" s="153"/>
      <c r="J144" s="153"/>
      <c r="K144" s="102"/>
      <c r="M144" s="139" t="s">
        <v>25</v>
      </c>
      <c r="N144" s="133">
        <v>42961</v>
      </c>
      <c r="O144" s="121" t="s">
        <v>88</v>
      </c>
      <c r="R144" s="102"/>
    </row>
    <row r="145" spans="2:18" x14ac:dyDescent="0.25">
      <c r="B145" s="137"/>
      <c r="C145" s="124"/>
      <c r="D145" s="134"/>
      <c r="E145" s="133"/>
      <c r="F145" s="121"/>
      <c r="H145" s="167"/>
      <c r="I145" s="151"/>
      <c r="J145" s="166"/>
      <c r="K145" s="102"/>
      <c r="M145" s="139" t="s">
        <v>26</v>
      </c>
      <c r="N145" s="133">
        <v>42962</v>
      </c>
      <c r="O145" s="121" t="s">
        <v>88</v>
      </c>
      <c r="R145" s="102"/>
    </row>
    <row r="146" spans="2:18" x14ac:dyDescent="0.25">
      <c r="B146" s="122"/>
      <c r="C146" s="134"/>
      <c r="D146" s="134"/>
      <c r="E146" s="144"/>
      <c r="F146" s="134"/>
      <c r="H146" s="167"/>
      <c r="I146" s="151"/>
      <c r="J146" s="166"/>
      <c r="K146" s="102"/>
      <c r="M146" s="139" t="s">
        <v>26</v>
      </c>
      <c r="N146" s="133">
        <v>42962</v>
      </c>
      <c r="O146" s="121" t="s">
        <v>88</v>
      </c>
      <c r="R146" s="102"/>
    </row>
    <row r="147" spans="2:18" x14ac:dyDescent="0.25">
      <c r="B147" s="122"/>
      <c r="C147" s="134"/>
      <c r="D147" s="134"/>
      <c r="E147" s="134"/>
      <c r="F147" s="125"/>
      <c r="H147" s="167"/>
      <c r="I147" s="151"/>
      <c r="J147" s="166"/>
      <c r="K147" s="102"/>
      <c r="M147" s="139" t="s">
        <v>26</v>
      </c>
      <c r="N147" s="133">
        <v>42962</v>
      </c>
      <c r="O147" s="121" t="s">
        <v>88</v>
      </c>
      <c r="R147" s="102"/>
    </row>
    <row r="148" spans="2:18" x14ac:dyDescent="0.25">
      <c r="B148" s="122"/>
      <c r="C148" s="134"/>
      <c r="D148" s="134"/>
      <c r="E148" s="134"/>
      <c r="F148" s="125"/>
      <c r="H148" s="154"/>
      <c r="I148" s="153"/>
      <c r="J148" s="164"/>
      <c r="K148" s="102"/>
      <c r="M148" s="122" t="s">
        <v>27</v>
      </c>
      <c r="N148" s="134">
        <v>42963</v>
      </c>
      <c r="O148" s="131" t="s">
        <v>75</v>
      </c>
      <c r="R148" s="102"/>
    </row>
    <row r="149" spans="2:18" x14ac:dyDescent="0.25">
      <c r="B149" s="122"/>
      <c r="C149" s="134"/>
      <c r="D149" s="134"/>
      <c r="E149" s="134"/>
      <c r="F149" s="134"/>
      <c r="H149" s="167"/>
      <c r="I149" s="151"/>
      <c r="J149" s="152"/>
      <c r="K149" s="102"/>
      <c r="M149" s="122" t="s">
        <v>29</v>
      </c>
      <c r="N149" s="134">
        <v>42964</v>
      </c>
      <c r="O149" s="125" t="s">
        <v>35</v>
      </c>
      <c r="R149" s="102"/>
    </row>
    <row r="150" spans="2:18" x14ac:dyDescent="0.25">
      <c r="B150" s="122"/>
      <c r="C150" s="134"/>
      <c r="D150" s="134"/>
      <c r="E150" s="144"/>
      <c r="F150" s="126"/>
      <c r="H150" s="167"/>
      <c r="I150" s="151"/>
      <c r="J150" s="152"/>
      <c r="K150" s="102"/>
      <c r="M150" s="122" t="s">
        <v>20</v>
      </c>
      <c r="N150" s="134">
        <v>42965</v>
      </c>
      <c r="O150" s="125" t="s">
        <v>79</v>
      </c>
      <c r="R150" s="102"/>
    </row>
    <row r="151" spans="2:18" x14ac:dyDescent="0.25">
      <c r="B151" s="122"/>
      <c r="C151" s="134"/>
      <c r="D151" s="172"/>
      <c r="E151" s="140"/>
      <c r="F151" s="121"/>
      <c r="H151" s="167"/>
      <c r="I151" s="151"/>
      <c r="J151" s="152"/>
      <c r="K151" s="102"/>
      <c r="M151" s="139" t="s">
        <v>21</v>
      </c>
      <c r="N151" s="133">
        <v>42966</v>
      </c>
      <c r="O151" s="133" t="s">
        <v>13</v>
      </c>
      <c r="R151" s="102"/>
    </row>
    <row r="152" spans="2:18" x14ac:dyDescent="0.25">
      <c r="B152" s="122"/>
      <c r="C152" s="134"/>
      <c r="D152" s="172"/>
      <c r="E152" s="140"/>
      <c r="F152" s="121"/>
      <c r="H152" s="154"/>
      <c r="I152" s="153"/>
      <c r="J152" s="153"/>
      <c r="K152" s="102"/>
      <c r="M152" s="139" t="s">
        <v>21</v>
      </c>
      <c r="N152" s="133">
        <v>42966</v>
      </c>
      <c r="O152" s="133" t="s">
        <v>13</v>
      </c>
      <c r="R152" s="102"/>
    </row>
    <row r="153" spans="2:18" x14ac:dyDescent="0.25">
      <c r="B153" s="122"/>
      <c r="C153" s="134"/>
      <c r="D153" s="172"/>
      <c r="E153" s="140"/>
      <c r="F153" s="121"/>
      <c r="H153" s="167"/>
      <c r="I153" s="151"/>
      <c r="J153" s="152"/>
      <c r="K153" s="102"/>
      <c r="M153" s="139" t="s">
        <v>23</v>
      </c>
      <c r="N153" s="133">
        <v>42967</v>
      </c>
      <c r="O153" s="133" t="s">
        <v>13</v>
      </c>
      <c r="R153" s="102"/>
    </row>
    <row r="154" spans="2:18" x14ac:dyDescent="0.25">
      <c r="B154" s="122"/>
      <c r="C154" s="134"/>
      <c r="D154" s="172"/>
      <c r="E154" s="140"/>
      <c r="F154" s="121"/>
      <c r="H154" s="167"/>
      <c r="I154" s="151"/>
      <c r="J154" s="152"/>
      <c r="K154" s="102"/>
      <c r="M154" s="139" t="s">
        <v>23</v>
      </c>
      <c r="N154" s="133">
        <v>42967</v>
      </c>
      <c r="O154" s="133" t="s">
        <v>13</v>
      </c>
      <c r="R154" s="102"/>
    </row>
    <row r="155" spans="2:18" x14ac:dyDescent="0.25">
      <c r="B155" s="122"/>
      <c r="C155" s="134"/>
      <c r="D155" s="172"/>
      <c r="E155" s="140"/>
      <c r="F155" s="121"/>
      <c r="H155" s="167"/>
      <c r="I155" s="151"/>
      <c r="J155" s="152"/>
      <c r="K155" s="102"/>
      <c r="M155" s="139" t="s">
        <v>23</v>
      </c>
      <c r="N155" s="133">
        <v>42967</v>
      </c>
      <c r="O155" s="133" t="s">
        <v>13</v>
      </c>
      <c r="R155" s="102"/>
    </row>
    <row r="156" spans="2:18" x14ac:dyDescent="0.25">
      <c r="B156" s="122"/>
      <c r="C156" s="134"/>
      <c r="D156" s="134"/>
      <c r="E156" s="144"/>
      <c r="F156" s="134"/>
      <c r="H156" s="154"/>
      <c r="I156" s="153"/>
      <c r="J156" s="153"/>
      <c r="K156" s="102"/>
      <c r="M156" s="122" t="s">
        <v>25</v>
      </c>
      <c r="N156" s="134">
        <v>42968</v>
      </c>
      <c r="O156" s="134" t="s">
        <v>32</v>
      </c>
      <c r="R156" s="102"/>
    </row>
    <row r="157" spans="2:18" x14ac:dyDescent="0.25">
      <c r="B157" s="122"/>
      <c r="C157" s="134"/>
      <c r="D157" s="134"/>
      <c r="E157" s="134"/>
      <c r="F157" s="134"/>
      <c r="H157" s="167"/>
      <c r="I157" s="151"/>
      <c r="J157" s="152"/>
      <c r="K157" s="102"/>
      <c r="M157" s="122" t="s">
        <v>26</v>
      </c>
      <c r="N157" s="134">
        <v>42969</v>
      </c>
      <c r="O157" s="131" t="s">
        <v>80</v>
      </c>
      <c r="R157" s="102"/>
    </row>
    <row r="158" spans="2:18" x14ac:dyDescent="0.25">
      <c r="B158" s="122"/>
      <c r="C158" s="134"/>
      <c r="D158" s="134"/>
      <c r="E158" s="134"/>
      <c r="F158" s="144"/>
      <c r="H158" s="167"/>
      <c r="I158" s="151"/>
      <c r="J158" s="152"/>
      <c r="K158" s="102"/>
      <c r="M158" s="122" t="s">
        <v>27</v>
      </c>
      <c r="N158" s="134">
        <v>42970</v>
      </c>
      <c r="O158" s="128" t="s">
        <v>81</v>
      </c>
      <c r="R158" s="102"/>
    </row>
    <row r="159" spans="2:18" x14ac:dyDescent="0.25">
      <c r="B159" s="122"/>
      <c r="C159" s="134"/>
      <c r="D159" s="134"/>
      <c r="E159" s="144"/>
      <c r="F159" s="134"/>
      <c r="H159" s="154"/>
      <c r="I159" s="153"/>
      <c r="J159" s="153"/>
      <c r="K159" s="102"/>
      <c r="M159" s="122" t="s">
        <v>29</v>
      </c>
      <c r="N159" s="134">
        <v>42971</v>
      </c>
      <c r="O159" s="125" t="s">
        <v>277</v>
      </c>
      <c r="R159" s="102"/>
    </row>
    <row r="160" spans="2:18" x14ac:dyDescent="0.25">
      <c r="B160" s="122"/>
      <c r="C160" s="134"/>
      <c r="D160" s="134"/>
      <c r="E160" s="134"/>
      <c r="F160" s="134"/>
      <c r="H160" s="167"/>
      <c r="I160" s="151"/>
      <c r="J160" s="166"/>
      <c r="K160" s="102"/>
      <c r="M160" s="122" t="s">
        <v>20</v>
      </c>
      <c r="N160" s="134">
        <v>42972</v>
      </c>
      <c r="O160" s="125" t="s">
        <v>31</v>
      </c>
      <c r="R160" s="102"/>
    </row>
    <row r="161" spans="2:18" x14ac:dyDescent="0.25">
      <c r="B161" s="122"/>
      <c r="C161" s="134"/>
      <c r="D161" s="172"/>
      <c r="E161" s="140"/>
      <c r="F161" s="121"/>
      <c r="H161" s="167"/>
      <c r="I161" s="151"/>
      <c r="J161" s="166"/>
      <c r="K161" s="102"/>
      <c r="M161" s="139" t="s">
        <v>21</v>
      </c>
      <c r="N161" s="133">
        <v>42973</v>
      </c>
      <c r="O161" s="133" t="s">
        <v>83</v>
      </c>
      <c r="R161" s="102"/>
    </row>
    <row r="162" spans="2:18" x14ac:dyDescent="0.25">
      <c r="B162" s="122"/>
      <c r="C162" s="134"/>
      <c r="D162" s="172"/>
      <c r="E162" s="140"/>
      <c r="F162" s="121"/>
      <c r="H162" s="167"/>
      <c r="I162" s="151"/>
      <c r="J162" s="166"/>
      <c r="K162" s="102"/>
      <c r="M162" s="139" t="s">
        <v>21</v>
      </c>
      <c r="N162" s="133">
        <v>42973</v>
      </c>
      <c r="O162" s="133" t="s">
        <v>83</v>
      </c>
      <c r="R162" s="102"/>
    </row>
    <row r="163" spans="2:18" x14ac:dyDescent="0.25">
      <c r="B163" s="122"/>
      <c r="C163" s="134"/>
      <c r="D163" s="172"/>
      <c r="E163" s="140"/>
      <c r="F163" s="121"/>
      <c r="H163" s="154"/>
      <c r="I163" s="153"/>
      <c r="J163" s="153"/>
      <c r="K163" s="102"/>
      <c r="M163" s="139" t="s">
        <v>23</v>
      </c>
      <c r="N163" s="133">
        <v>42974</v>
      </c>
      <c r="O163" s="133" t="s">
        <v>83</v>
      </c>
      <c r="R163" s="102"/>
    </row>
    <row r="164" spans="2:18" x14ac:dyDescent="0.25">
      <c r="B164" s="122"/>
      <c r="C164" s="134"/>
      <c r="D164" s="172"/>
      <c r="E164" s="140"/>
      <c r="F164" s="121"/>
      <c r="H164" s="167"/>
      <c r="I164" s="151"/>
      <c r="J164" s="158"/>
      <c r="K164" s="102"/>
      <c r="M164" s="139" t="s">
        <v>23</v>
      </c>
      <c r="N164" s="133">
        <v>42974</v>
      </c>
      <c r="O164" s="133" t="s">
        <v>83</v>
      </c>
      <c r="R164" s="102"/>
    </row>
    <row r="165" spans="2:18" x14ac:dyDescent="0.25">
      <c r="B165" s="122"/>
      <c r="C165" s="134"/>
      <c r="D165" s="172"/>
      <c r="E165" s="140"/>
      <c r="F165" s="121"/>
      <c r="H165" s="167"/>
      <c r="I165" s="151"/>
      <c r="J165" s="158"/>
      <c r="K165" s="102"/>
      <c r="M165" s="139" t="s">
        <v>23</v>
      </c>
      <c r="N165" s="133">
        <v>42974</v>
      </c>
      <c r="O165" s="133" t="s">
        <v>83</v>
      </c>
      <c r="R165" s="102"/>
    </row>
    <row r="166" spans="2:18" x14ac:dyDescent="0.25">
      <c r="B166" s="122"/>
      <c r="C166" s="134"/>
      <c r="D166" s="134"/>
      <c r="E166" s="134"/>
      <c r="F166" s="125"/>
      <c r="H166" s="154"/>
      <c r="I166" s="153"/>
      <c r="J166" s="153"/>
      <c r="K166" s="102"/>
      <c r="M166" s="122" t="s">
        <v>25</v>
      </c>
      <c r="N166" s="134">
        <v>42975</v>
      </c>
      <c r="O166" s="134" t="s">
        <v>83</v>
      </c>
      <c r="R166" s="102"/>
    </row>
    <row r="167" spans="2:18" x14ac:dyDescent="0.25">
      <c r="B167" s="122"/>
      <c r="C167" s="134"/>
      <c r="D167" s="134"/>
      <c r="E167" s="134"/>
      <c r="F167" s="126"/>
      <c r="H167" s="167"/>
      <c r="I167" s="151"/>
      <c r="J167" s="158"/>
      <c r="K167" s="102"/>
      <c r="M167" s="122" t="s">
        <v>26</v>
      </c>
      <c r="N167" s="134">
        <v>42976</v>
      </c>
      <c r="O167" s="128" t="s">
        <v>13</v>
      </c>
      <c r="R167" s="102"/>
    </row>
    <row r="168" spans="2:18" x14ac:dyDescent="0.25">
      <c r="B168" s="122"/>
      <c r="C168" s="134"/>
      <c r="D168" s="134"/>
      <c r="E168" s="144"/>
      <c r="F168" s="134"/>
      <c r="H168" s="167"/>
      <c r="I168" s="151"/>
      <c r="J168" s="158"/>
      <c r="K168" s="102"/>
      <c r="M168" s="122" t="s">
        <v>27</v>
      </c>
      <c r="N168" s="134">
        <v>42977</v>
      </c>
      <c r="O168" s="125" t="s">
        <v>88</v>
      </c>
      <c r="R168" s="102"/>
    </row>
    <row r="169" spans="2:18" x14ac:dyDescent="0.25">
      <c r="B169" s="122"/>
      <c r="C169" s="134"/>
      <c r="D169" s="134"/>
      <c r="E169" s="134"/>
      <c r="F169" s="125"/>
      <c r="H169" s="167"/>
      <c r="I169" s="151"/>
      <c r="J169" s="158"/>
      <c r="K169" s="102"/>
      <c r="M169" s="122" t="s">
        <v>29</v>
      </c>
      <c r="N169" s="134">
        <v>42978</v>
      </c>
      <c r="O169" s="125" t="s">
        <v>17</v>
      </c>
      <c r="R169" s="102"/>
    </row>
    <row r="170" spans="2:18" x14ac:dyDescent="0.25">
      <c r="B170" s="122"/>
      <c r="C170" s="134"/>
      <c r="D170" s="134"/>
      <c r="E170" s="134"/>
      <c r="F170" s="126"/>
      <c r="H170" s="154"/>
      <c r="I170" s="153"/>
      <c r="J170" s="153"/>
      <c r="K170" s="102"/>
      <c r="M170" s="122" t="s">
        <v>20</v>
      </c>
      <c r="N170" s="134">
        <v>42979</v>
      </c>
      <c r="O170" s="125" t="s">
        <v>22</v>
      </c>
      <c r="R170" s="102"/>
    </row>
    <row r="171" spans="2:18" x14ac:dyDescent="0.25">
      <c r="B171" s="122"/>
      <c r="C171" s="134"/>
      <c r="D171" s="172"/>
      <c r="E171" s="140"/>
      <c r="F171" s="121"/>
      <c r="H171" s="150"/>
      <c r="I171" s="151"/>
      <c r="J171" s="158"/>
      <c r="K171" s="102"/>
      <c r="M171" s="139" t="s">
        <v>21</v>
      </c>
      <c r="N171" s="133">
        <v>42980</v>
      </c>
      <c r="O171" s="133" t="s">
        <v>31</v>
      </c>
      <c r="R171" s="102"/>
    </row>
    <row r="172" spans="2:18" x14ac:dyDescent="0.25">
      <c r="B172" s="122"/>
      <c r="C172" s="134"/>
      <c r="D172" s="172"/>
      <c r="E172" s="140"/>
      <c r="F172" s="121"/>
      <c r="H172" s="150"/>
      <c r="I172" s="151"/>
      <c r="J172" s="158"/>
      <c r="K172" s="102"/>
      <c r="M172" s="139" t="s">
        <v>21</v>
      </c>
      <c r="N172" s="133">
        <v>42980</v>
      </c>
      <c r="O172" s="133" t="s">
        <v>31</v>
      </c>
      <c r="R172" s="102"/>
    </row>
    <row r="173" spans="2:18" x14ac:dyDescent="0.25">
      <c r="B173" s="122"/>
      <c r="C173" s="134"/>
      <c r="D173" s="125"/>
      <c r="E173" s="121"/>
      <c r="F173" s="121"/>
      <c r="H173" s="154"/>
      <c r="I173" s="153"/>
      <c r="J173" s="153"/>
      <c r="K173" s="102"/>
      <c r="M173" s="139" t="s">
        <v>23</v>
      </c>
      <c r="N173" s="133">
        <v>42981</v>
      </c>
      <c r="O173" s="133" t="s">
        <v>31</v>
      </c>
      <c r="R173" s="102"/>
    </row>
    <row r="174" spans="2:18" x14ac:dyDescent="0.25">
      <c r="B174" s="122"/>
      <c r="C174" s="134"/>
      <c r="D174" s="125"/>
      <c r="E174" s="121"/>
      <c r="F174" s="121"/>
      <c r="H174" s="150"/>
      <c r="I174" s="151"/>
      <c r="J174" s="162"/>
      <c r="K174" s="102"/>
      <c r="M174" s="139" t="s">
        <v>23</v>
      </c>
      <c r="N174" s="133">
        <v>42981</v>
      </c>
      <c r="O174" s="133" t="s">
        <v>31</v>
      </c>
      <c r="R174" s="102"/>
    </row>
    <row r="175" spans="2:18" x14ac:dyDescent="0.25">
      <c r="B175" s="122"/>
      <c r="C175" s="134"/>
      <c r="D175" s="125"/>
      <c r="E175" s="121"/>
      <c r="F175" s="121"/>
      <c r="H175" s="150"/>
      <c r="I175" s="151"/>
      <c r="J175" s="162"/>
      <c r="K175" s="102"/>
      <c r="M175" s="139" t="s">
        <v>23</v>
      </c>
      <c r="N175" s="133">
        <v>42981</v>
      </c>
      <c r="O175" s="133" t="s">
        <v>31</v>
      </c>
      <c r="R175" s="102"/>
    </row>
    <row r="176" spans="2:18" x14ac:dyDescent="0.25">
      <c r="B176" s="122"/>
      <c r="C176" s="134"/>
      <c r="D176" s="134"/>
      <c r="E176" s="134"/>
      <c r="F176" s="125"/>
      <c r="H176" s="150"/>
      <c r="I176" s="151"/>
      <c r="J176" s="162"/>
      <c r="K176" s="102"/>
      <c r="M176" s="122" t="s">
        <v>25</v>
      </c>
      <c r="N176" s="134">
        <v>42982</v>
      </c>
      <c r="O176" s="134" t="s">
        <v>30</v>
      </c>
      <c r="R176" s="102"/>
    </row>
    <row r="177" spans="2:18" x14ac:dyDescent="0.25">
      <c r="B177" s="122"/>
      <c r="C177" s="134"/>
      <c r="D177" s="134"/>
      <c r="E177" s="134"/>
      <c r="F177" s="125"/>
      <c r="H177" s="154"/>
      <c r="I177" s="153"/>
      <c r="J177" s="164"/>
      <c r="K177" s="102"/>
      <c r="M177" s="122" t="s">
        <v>26</v>
      </c>
      <c r="N177" s="134">
        <v>42983</v>
      </c>
      <c r="O177" s="125" t="s">
        <v>16</v>
      </c>
      <c r="R177" s="102"/>
    </row>
    <row r="178" spans="2:18" x14ac:dyDescent="0.25">
      <c r="B178" s="137"/>
      <c r="C178" s="134"/>
      <c r="D178" s="134"/>
      <c r="E178" s="134"/>
      <c r="F178" s="125"/>
      <c r="H178" s="150"/>
      <c r="I178" s="151"/>
      <c r="J178" s="152"/>
      <c r="K178" s="102"/>
      <c r="M178" s="122" t="s">
        <v>27</v>
      </c>
      <c r="N178" s="134">
        <v>42984</v>
      </c>
      <c r="O178" s="134" t="s">
        <v>41</v>
      </c>
      <c r="R178" s="102"/>
    </row>
    <row r="179" spans="2:18" x14ac:dyDescent="0.25">
      <c r="B179" s="137"/>
      <c r="C179" s="134"/>
      <c r="D179" s="134"/>
      <c r="E179" s="134"/>
      <c r="F179" s="134"/>
      <c r="H179" s="150"/>
      <c r="I179" s="153"/>
      <c r="J179" s="152"/>
      <c r="K179" s="102"/>
      <c r="M179" s="122" t="s">
        <v>29</v>
      </c>
      <c r="N179" s="134">
        <v>42985</v>
      </c>
      <c r="O179" s="125" t="s">
        <v>55</v>
      </c>
      <c r="R179" s="102"/>
    </row>
    <row r="180" spans="2:18" x14ac:dyDescent="0.25">
      <c r="B180" s="137"/>
      <c r="C180" s="134"/>
      <c r="D180" s="134"/>
      <c r="E180" s="134"/>
      <c r="F180" s="125"/>
      <c r="H180" s="157"/>
      <c r="I180" s="153"/>
      <c r="J180" s="153"/>
      <c r="K180" s="102"/>
      <c r="M180" s="122" t="s">
        <v>20</v>
      </c>
      <c r="N180" s="134">
        <v>42986</v>
      </c>
      <c r="O180" s="125" t="s">
        <v>42</v>
      </c>
      <c r="R180" s="102"/>
    </row>
    <row r="181" spans="2:18" x14ac:dyDescent="0.25">
      <c r="B181" s="122"/>
      <c r="C181" s="134"/>
      <c r="D181" s="125"/>
      <c r="E181" s="121"/>
      <c r="F181" s="121"/>
      <c r="H181" s="150"/>
      <c r="I181" s="153"/>
      <c r="J181" s="152"/>
      <c r="K181" s="102"/>
      <c r="M181" s="139" t="s">
        <v>21</v>
      </c>
      <c r="N181" s="133">
        <v>42987</v>
      </c>
      <c r="O181" s="133" t="s">
        <v>277</v>
      </c>
      <c r="R181" s="102"/>
    </row>
    <row r="182" spans="2:18" x14ac:dyDescent="0.25">
      <c r="B182" s="122"/>
      <c r="C182" s="134"/>
      <c r="D182" s="125"/>
      <c r="E182" s="121"/>
      <c r="F182" s="121"/>
      <c r="H182" s="150"/>
      <c r="I182" s="153"/>
      <c r="J182" s="152"/>
      <c r="K182" s="102"/>
      <c r="M182" s="139" t="s">
        <v>21</v>
      </c>
      <c r="N182" s="133">
        <v>42987</v>
      </c>
      <c r="O182" s="133" t="s">
        <v>277</v>
      </c>
      <c r="R182" s="102"/>
    </row>
    <row r="183" spans="2:18" x14ac:dyDescent="0.25">
      <c r="B183" s="122"/>
      <c r="C183" s="134"/>
      <c r="D183" s="125"/>
      <c r="E183" s="121"/>
      <c r="F183" s="121"/>
      <c r="H183" s="163"/>
      <c r="I183" s="153"/>
      <c r="J183" s="152"/>
      <c r="K183" s="102"/>
      <c r="M183" s="139" t="s">
        <v>23</v>
      </c>
      <c r="N183" s="133">
        <v>42988</v>
      </c>
      <c r="O183" s="133" t="s">
        <v>277</v>
      </c>
      <c r="R183" s="102"/>
    </row>
    <row r="184" spans="2:18" x14ac:dyDescent="0.25">
      <c r="B184" s="122"/>
      <c r="C184" s="134"/>
      <c r="D184" s="125"/>
      <c r="E184" s="121"/>
      <c r="F184" s="121"/>
      <c r="H184" s="157"/>
      <c r="I184" s="153"/>
      <c r="J184" s="153"/>
      <c r="K184" s="102"/>
      <c r="M184" s="139" t="s">
        <v>23</v>
      </c>
      <c r="N184" s="133">
        <v>42988</v>
      </c>
      <c r="O184" s="133" t="s">
        <v>277</v>
      </c>
      <c r="R184" s="102"/>
    </row>
    <row r="185" spans="2:18" x14ac:dyDescent="0.25">
      <c r="B185" s="122"/>
      <c r="C185" s="134"/>
      <c r="D185" s="125"/>
      <c r="E185" s="121"/>
      <c r="F185" s="121"/>
      <c r="H185" s="150"/>
      <c r="I185" s="153"/>
      <c r="J185" s="152"/>
      <c r="K185" s="102"/>
      <c r="M185" s="139" t="s">
        <v>23</v>
      </c>
      <c r="N185" s="133">
        <v>42988</v>
      </c>
      <c r="O185" s="133" t="s">
        <v>277</v>
      </c>
      <c r="R185" s="102"/>
    </row>
    <row r="186" spans="2:18" x14ac:dyDescent="0.25">
      <c r="B186" s="122"/>
      <c r="C186" s="134"/>
      <c r="D186" s="134"/>
      <c r="E186" s="134"/>
      <c r="F186" s="125"/>
      <c r="H186" s="150"/>
      <c r="I186" s="153"/>
      <c r="J186" s="152"/>
      <c r="K186" s="102"/>
      <c r="M186" s="122" t="s">
        <v>25</v>
      </c>
      <c r="N186" s="134">
        <v>42989</v>
      </c>
      <c r="O186" s="134" t="s">
        <v>63</v>
      </c>
      <c r="R186" s="102"/>
    </row>
    <row r="187" spans="2:18" x14ac:dyDescent="0.25">
      <c r="B187" s="122"/>
      <c r="C187" s="134"/>
      <c r="D187" s="134"/>
      <c r="E187" s="144"/>
      <c r="F187" s="125"/>
      <c r="H187" s="157"/>
      <c r="I187" s="153"/>
      <c r="J187" s="153"/>
      <c r="K187" s="102"/>
      <c r="M187" s="122" t="s">
        <v>26</v>
      </c>
      <c r="N187" s="134">
        <v>42990</v>
      </c>
      <c r="O187" s="125" t="s">
        <v>33</v>
      </c>
      <c r="R187" s="102"/>
    </row>
    <row r="188" spans="2:18" x14ac:dyDescent="0.25">
      <c r="B188" s="122"/>
      <c r="C188" s="134"/>
      <c r="D188" s="134"/>
      <c r="E188" s="134"/>
      <c r="F188" s="125"/>
      <c r="H188" s="150"/>
      <c r="I188" s="151"/>
      <c r="J188" s="152"/>
      <c r="K188" s="102"/>
      <c r="M188" s="122" t="s">
        <v>27</v>
      </c>
      <c r="N188" s="134">
        <v>42991</v>
      </c>
      <c r="O188" s="134" t="s">
        <v>2</v>
      </c>
      <c r="R188" s="102"/>
    </row>
    <row r="189" spans="2:18" x14ac:dyDescent="0.25">
      <c r="B189" s="122"/>
      <c r="C189" s="134"/>
      <c r="D189" s="134"/>
      <c r="E189" s="144"/>
      <c r="F189" s="125"/>
      <c r="H189" s="150"/>
      <c r="I189" s="151"/>
      <c r="J189" s="152"/>
      <c r="K189" s="102"/>
      <c r="M189" s="122" t="s">
        <v>29</v>
      </c>
      <c r="N189" s="134">
        <v>42992</v>
      </c>
      <c r="O189" s="125" t="s">
        <v>10</v>
      </c>
      <c r="R189" s="102"/>
    </row>
    <row r="190" spans="2:18" x14ac:dyDescent="0.25">
      <c r="B190" s="122"/>
      <c r="C190" s="134"/>
      <c r="D190" s="134"/>
      <c r="E190" s="134"/>
      <c r="F190" s="134"/>
      <c r="H190" s="150"/>
      <c r="I190" s="151"/>
      <c r="J190" s="152"/>
      <c r="K190" s="102"/>
      <c r="M190" s="122" t="s">
        <v>20</v>
      </c>
      <c r="N190" s="134">
        <v>42993</v>
      </c>
      <c r="O190" s="125" t="s">
        <v>86</v>
      </c>
      <c r="R190" s="102"/>
    </row>
    <row r="191" spans="2:18" x14ac:dyDescent="0.25">
      <c r="B191" s="122"/>
      <c r="C191" s="134"/>
      <c r="D191" s="169"/>
      <c r="E191" s="141"/>
      <c r="F191" s="121"/>
      <c r="H191" s="154"/>
      <c r="I191" s="153"/>
      <c r="J191" s="153"/>
      <c r="K191" s="102"/>
      <c r="M191" s="139" t="s">
        <v>21</v>
      </c>
      <c r="N191" s="133">
        <v>42994</v>
      </c>
      <c r="O191" s="133" t="s">
        <v>81</v>
      </c>
      <c r="R191" s="102"/>
    </row>
    <row r="192" spans="2:18" x14ac:dyDescent="0.25">
      <c r="B192" s="122"/>
      <c r="C192" s="134"/>
      <c r="D192" s="169"/>
      <c r="E192" s="141"/>
      <c r="F192" s="121"/>
      <c r="H192" s="150"/>
      <c r="I192" s="151"/>
      <c r="J192" s="152"/>
      <c r="K192" s="102"/>
      <c r="M192" s="139" t="s">
        <v>21</v>
      </c>
      <c r="N192" s="133">
        <v>42994</v>
      </c>
      <c r="O192" s="133" t="s">
        <v>81</v>
      </c>
      <c r="R192" s="102"/>
    </row>
    <row r="193" spans="2:18" x14ac:dyDescent="0.25">
      <c r="B193" s="122"/>
      <c r="C193" s="134"/>
      <c r="D193" s="169"/>
      <c r="E193" s="141"/>
      <c r="F193" s="121"/>
      <c r="H193" s="150"/>
      <c r="I193" s="151"/>
      <c r="J193" s="152"/>
      <c r="K193" s="102"/>
      <c r="M193" s="139" t="s">
        <v>23</v>
      </c>
      <c r="N193" s="133">
        <v>42995</v>
      </c>
      <c r="O193" s="133" t="s">
        <v>81</v>
      </c>
      <c r="R193" s="102"/>
    </row>
    <row r="194" spans="2:18" x14ac:dyDescent="0.25">
      <c r="B194" s="122"/>
      <c r="C194" s="134"/>
      <c r="D194" s="169"/>
      <c r="E194" s="141"/>
      <c r="F194" s="121"/>
      <c r="H194" s="154"/>
      <c r="I194" s="153"/>
      <c r="J194" s="153"/>
      <c r="K194" s="102"/>
      <c r="M194" s="139" t="s">
        <v>23</v>
      </c>
      <c r="N194" s="133">
        <v>42995</v>
      </c>
      <c r="O194" s="133" t="s">
        <v>81</v>
      </c>
      <c r="R194" s="102"/>
    </row>
    <row r="195" spans="2:18" x14ac:dyDescent="0.25">
      <c r="B195" s="122"/>
      <c r="C195" s="134"/>
      <c r="D195" s="169"/>
      <c r="E195" s="141"/>
      <c r="F195" s="121"/>
      <c r="H195" s="150"/>
      <c r="I195" s="151"/>
      <c r="J195" s="152"/>
      <c r="K195" s="102"/>
      <c r="M195" s="139" t="s">
        <v>23</v>
      </c>
      <c r="N195" s="133">
        <v>42995</v>
      </c>
      <c r="O195" s="133" t="s">
        <v>81</v>
      </c>
      <c r="R195" s="102"/>
    </row>
    <row r="196" spans="2:18" x14ac:dyDescent="0.25">
      <c r="B196" s="122"/>
      <c r="C196" s="134"/>
      <c r="D196" s="134"/>
      <c r="E196" s="134"/>
      <c r="F196" s="131"/>
      <c r="H196" s="150"/>
      <c r="I196" s="151"/>
      <c r="J196" s="152"/>
      <c r="K196" s="102"/>
      <c r="M196" s="122" t="s">
        <v>25</v>
      </c>
      <c r="N196" s="134">
        <v>42996</v>
      </c>
      <c r="O196" s="134" t="s">
        <v>19</v>
      </c>
      <c r="R196" s="102"/>
    </row>
    <row r="197" spans="2:18" x14ac:dyDescent="0.25">
      <c r="B197" s="122"/>
      <c r="C197" s="134"/>
      <c r="D197" s="134"/>
      <c r="E197" s="134"/>
      <c r="F197" s="134"/>
      <c r="H197" s="150"/>
      <c r="I197" s="151"/>
      <c r="J197" s="152"/>
      <c r="K197" s="102"/>
      <c r="M197" s="122" t="s">
        <v>26</v>
      </c>
      <c r="N197" s="134">
        <v>42997</v>
      </c>
      <c r="O197" s="134" t="s">
        <v>34</v>
      </c>
      <c r="R197" s="102"/>
    </row>
    <row r="198" spans="2:18" x14ac:dyDescent="0.25">
      <c r="B198" s="122"/>
      <c r="C198" s="134"/>
      <c r="D198" s="134"/>
      <c r="E198" s="134"/>
      <c r="F198" s="131"/>
      <c r="H198" s="157"/>
      <c r="I198" s="153"/>
      <c r="J198" s="153"/>
      <c r="K198" s="102"/>
      <c r="M198" s="122" t="s">
        <v>27</v>
      </c>
      <c r="N198" s="134">
        <v>42998</v>
      </c>
      <c r="O198" s="125" t="s">
        <v>6</v>
      </c>
      <c r="R198" s="102"/>
    </row>
    <row r="199" spans="2:18" x14ac:dyDescent="0.25">
      <c r="B199" s="122"/>
      <c r="C199" s="134"/>
      <c r="D199" s="134"/>
      <c r="E199" s="144"/>
      <c r="F199" s="131"/>
      <c r="H199" s="150"/>
      <c r="I199" s="151"/>
      <c r="J199" s="166"/>
      <c r="K199" s="102"/>
      <c r="M199" s="122" t="s">
        <v>29</v>
      </c>
      <c r="N199" s="134">
        <v>42999</v>
      </c>
      <c r="O199" s="125" t="s">
        <v>64</v>
      </c>
      <c r="R199" s="102"/>
    </row>
    <row r="200" spans="2:18" x14ac:dyDescent="0.25">
      <c r="B200" s="122"/>
      <c r="C200" s="134"/>
      <c r="D200" s="134"/>
      <c r="E200" s="144"/>
      <c r="F200" s="131"/>
      <c r="H200" s="150"/>
      <c r="I200" s="151"/>
      <c r="J200" s="166"/>
      <c r="K200" s="102"/>
      <c r="M200" s="122" t="s">
        <v>20</v>
      </c>
      <c r="N200" s="134">
        <v>43000</v>
      </c>
      <c r="O200" s="125" t="s">
        <v>65</v>
      </c>
      <c r="R200" s="102"/>
    </row>
    <row r="201" spans="2:18" x14ac:dyDescent="0.25">
      <c r="B201" s="122"/>
      <c r="C201" s="134"/>
      <c r="D201" s="169"/>
      <c r="E201" s="141"/>
      <c r="F201" s="121"/>
      <c r="H201" s="157"/>
      <c r="I201" s="153"/>
      <c r="J201" s="164"/>
      <c r="K201" s="102"/>
      <c r="M201" s="139" t="s">
        <v>21</v>
      </c>
      <c r="N201" s="133">
        <v>43001</v>
      </c>
      <c r="O201" s="133" t="s">
        <v>80</v>
      </c>
      <c r="R201" s="102"/>
    </row>
    <row r="202" spans="2:18" x14ac:dyDescent="0.25">
      <c r="B202" s="122"/>
      <c r="C202" s="134"/>
      <c r="D202" s="169"/>
      <c r="E202" s="141"/>
      <c r="F202" s="121"/>
      <c r="H202" s="150"/>
      <c r="I202" s="151"/>
      <c r="J202" s="152"/>
      <c r="K202" s="102"/>
      <c r="M202" s="139" t="s">
        <v>21</v>
      </c>
      <c r="N202" s="133">
        <v>43001</v>
      </c>
      <c r="O202" s="133" t="s">
        <v>80</v>
      </c>
      <c r="R202" s="102"/>
    </row>
    <row r="203" spans="2:18" x14ac:dyDescent="0.25">
      <c r="B203" s="122"/>
      <c r="C203" s="134"/>
      <c r="D203" s="169"/>
      <c r="E203" s="142"/>
      <c r="F203" s="121"/>
      <c r="H203" s="150"/>
      <c r="I203" s="151"/>
      <c r="J203" s="152"/>
      <c r="K203" s="102"/>
      <c r="M203" s="139" t="s">
        <v>23</v>
      </c>
      <c r="N203" s="133">
        <v>43002</v>
      </c>
      <c r="O203" s="133" t="s">
        <v>80</v>
      </c>
      <c r="R203" s="102"/>
    </row>
    <row r="204" spans="2:18" x14ac:dyDescent="0.25">
      <c r="B204" s="122"/>
      <c r="C204" s="134"/>
      <c r="D204" s="169"/>
      <c r="E204" s="142"/>
      <c r="F204" s="121"/>
      <c r="H204" s="150"/>
      <c r="I204" s="151"/>
      <c r="J204" s="152"/>
      <c r="K204" s="102"/>
      <c r="M204" s="139" t="s">
        <v>23</v>
      </c>
      <c r="N204" s="133">
        <v>43002</v>
      </c>
      <c r="O204" s="133" t="s">
        <v>80</v>
      </c>
      <c r="R204" s="102"/>
    </row>
    <row r="205" spans="2:18" x14ac:dyDescent="0.25">
      <c r="B205" s="122"/>
      <c r="C205" s="134"/>
      <c r="D205" s="169"/>
      <c r="E205" s="142"/>
      <c r="F205" s="121"/>
      <c r="H205" s="157"/>
      <c r="I205" s="153"/>
      <c r="J205" s="153"/>
      <c r="K205" s="102"/>
      <c r="M205" s="139" t="s">
        <v>23</v>
      </c>
      <c r="N205" s="133">
        <v>43002</v>
      </c>
      <c r="O205" s="133" t="s">
        <v>80</v>
      </c>
      <c r="R205" s="102"/>
    </row>
    <row r="206" spans="2:18" x14ac:dyDescent="0.25">
      <c r="B206" s="122"/>
      <c r="C206" s="134"/>
      <c r="D206" s="134"/>
      <c r="E206" s="134"/>
      <c r="F206" s="131"/>
      <c r="H206" s="156"/>
      <c r="I206" s="151"/>
      <c r="J206" s="152"/>
      <c r="K206" s="102"/>
      <c r="M206" s="122" t="s">
        <v>25</v>
      </c>
      <c r="N206" s="134">
        <v>43003</v>
      </c>
      <c r="O206" s="125" t="s">
        <v>57</v>
      </c>
      <c r="R206" s="102"/>
    </row>
    <row r="207" spans="2:18" x14ac:dyDescent="0.25">
      <c r="B207" s="122"/>
      <c r="C207" s="134"/>
      <c r="D207" s="134"/>
      <c r="E207" s="134"/>
      <c r="F207" s="131"/>
      <c r="H207" s="156"/>
      <c r="I207" s="151"/>
      <c r="J207" s="152"/>
      <c r="K207" s="102"/>
      <c r="M207" s="122" t="s">
        <v>26</v>
      </c>
      <c r="N207" s="134">
        <v>43004</v>
      </c>
      <c r="O207" s="125" t="s">
        <v>8</v>
      </c>
      <c r="R207" s="102"/>
    </row>
    <row r="208" spans="2:18" x14ac:dyDescent="0.25">
      <c r="B208" s="122"/>
      <c r="C208" s="134"/>
      <c r="D208" s="134"/>
      <c r="E208" s="134"/>
      <c r="F208" s="144"/>
      <c r="H208" s="154"/>
      <c r="I208" s="153"/>
      <c r="J208" s="153"/>
      <c r="K208" s="102"/>
      <c r="M208" s="122" t="s">
        <v>27</v>
      </c>
      <c r="N208" s="134">
        <v>43005</v>
      </c>
      <c r="O208" s="125" t="s">
        <v>36</v>
      </c>
      <c r="R208" s="102"/>
    </row>
    <row r="209" spans="2:18" x14ac:dyDescent="0.25">
      <c r="B209" s="122"/>
      <c r="C209" s="134"/>
      <c r="D209" s="134"/>
      <c r="E209" s="134"/>
      <c r="F209" s="125"/>
      <c r="H209" s="156"/>
      <c r="I209" s="151"/>
      <c r="J209" s="152"/>
      <c r="K209" s="102"/>
      <c r="M209" s="130" t="s">
        <v>29</v>
      </c>
      <c r="N209" s="134">
        <v>43006</v>
      </c>
      <c r="O209" s="125" t="s">
        <v>66</v>
      </c>
      <c r="R209" s="102"/>
    </row>
    <row r="210" spans="2:18" x14ac:dyDescent="0.25">
      <c r="B210" s="122"/>
      <c r="C210" s="134"/>
      <c r="D210" s="134"/>
      <c r="E210" s="134"/>
      <c r="F210" s="125"/>
      <c r="H210" s="156"/>
      <c r="I210" s="151"/>
      <c r="J210" s="152"/>
      <c r="K210" s="102"/>
      <c r="M210" s="122" t="s">
        <v>20</v>
      </c>
      <c r="N210" s="134">
        <v>43007</v>
      </c>
      <c r="O210" s="125" t="s">
        <v>12</v>
      </c>
      <c r="R210" s="102"/>
    </row>
    <row r="211" spans="2:18" x14ac:dyDescent="0.25">
      <c r="B211" s="122"/>
      <c r="C211" s="134"/>
      <c r="D211" s="169"/>
      <c r="E211" s="141"/>
      <c r="F211" s="121"/>
      <c r="H211" s="156"/>
      <c r="I211" s="151"/>
      <c r="J211" s="152"/>
      <c r="K211" s="102"/>
      <c r="M211" s="139" t="s">
        <v>21</v>
      </c>
      <c r="N211" s="133">
        <v>43008</v>
      </c>
      <c r="O211" s="133" t="s">
        <v>79</v>
      </c>
      <c r="R211" s="102"/>
    </row>
    <row r="212" spans="2:18" x14ac:dyDescent="0.25">
      <c r="B212" s="122"/>
      <c r="C212" s="134"/>
      <c r="D212" s="169"/>
      <c r="E212" s="141"/>
      <c r="F212" s="121"/>
      <c r="H212" s="154"/>
      <c r="I212" s="153"/>
      <c r="J212" s="153"/>
      <c r="K212" s="102"/>
      <c r="M212" s="139" t="s">
        <v>21</v>
      </c>
      <c r="N212" s="133">
        <v>43008</v>
      </c>
      <c r="O212" s="133" t="s">
        <v>79</v>
      </c>
      <c r="R212" s="102"/>
    </row>
    <row r="213" spans="2:18" x14ac:dyDescent="0.25">
      <c r="B213" s="122"/>
      <c r="C213" s="134"/>
      <c r="D213" s="125"/>
      <c r="E213" s="121"/>
      <c r="F213" s="121"/>
      <c r="H213" s="156"/>
      <c r="I213" s="151"/>
      <c r="J213" s="158"/>
      <c r="K213" s="102"/>
      <c r="M213" s="139" t="s">
        <v>23</v>
      </c>
      <c r="N213" s="133">
        <v>43009</v>
      </c>
      <c r="O213" s="133" t="s">
        <v>79</v>
      </c>
      <c r="R213" s="102"/>
    </row>
    <row r="214" spans="2:18" x14ac:dyDescent="0.25">
      <c r="B214" s="122"/>
      <c r="C214" s="134"/>
      <c r="D214" s="125"/>
      <c r="E214" s="121"/>
      <c r="F214" s="121"/>
      <c r="H214" s="156"/>
      <c r="I214" s="151"/>
      <c r="J214" s="158"/>
      <c r="K214" s="102"/>
      <c r="M214" s="139" t="s">
        <v>23</v>
      </c>
      <c r="N214" s="133">
        <v>43009</v>
      </c>
      <c r="O214" s="133" t="s">
        <v>79</v>
      </c>
      <c r="R214" s="102"/>
    </row>
    <row r="215" spans="2:18" x14ac:dyDescent="0.25">
      <c r="B215" s="122"/>
      <c r="C215" s="134"/>
      <c r="D215" s="125"/>
      <c r="E215" s="121"/>
      <c r="F215" s="121"/>
      <c r="H215" s="150"/>
      <c r="I215" s="153"/>
      <c r="J215" s="153"/>
      <c r="K215" s="102"/>
      <c r="M215" s="139" t="s">
        <v>23</v>
      </c>
      <c r="N215" s="133">
        <v>43009</v>
      </c>
      <c r="O215" s="133" t="s">
        <v>79</v>
      </c>
      <c r="R215" s="102"/>
    </row>
    <row r="216" spans="2:18" x14ac:dyDescent="0.25">
      <c r="B216" s="122"/>
      <c r="C216" s="134"/>
      <c r="D216" s="134"/>
      <c r="E216" s="134"/>
      <c r="F216" s="125"/>
      <c r="H216" s="156"/>
      <c r="I216" s="151"/>
      <c r="J216" s="158"/>
      <c r="K216" s="102"/>
      <c r="M216" s="122" t="s">
        <v>25</v>
      </c>
      <c r="N216" s="134">
        <v>43010</v>
      </c>
      <c r="O216" s="125" t="s">
        <v>67</v>
      </c>
      <c r="R216" s="102"/>
    </row>
    <row r="217" spans="2:18" x14ac:dyDescent="0.25">
      <c r="B217" s="122"/>
      <c r="C217" s="134"/>
      <c r="D217" s="134"/>
      <c r="E217" s="134"/>
      <c r="F217" s="125"/>
      <c r="H217" s="156"/>
      <c r="I217" s="151"/>
      <c r="J217" s="158"/>
      <c r="K217" s="102"/>
      <c r="M217" s="122" t="s">
        <v>26</v>
      </c>
      <c r="N217" s="134">
        <v>43011</v>
      </c>
      <c r="O217" s="134" t="s">
        <v>89</v>
      </c>
      <c r="R217" s="102"/>
    </row>
    <row r="218" spans="2:18" x14ac:dyDescent="0.25">
      <c r="B218" s="122"/>
      <c r="C218" s="134"/>
      <c r="D218" s="134"/>
      <c r="E218" s="144"/>
      <c r="F218" s="134"/>
      <c r="H218" s="156"/>
      <c r="I218" s="151"/>
      <c r="J218" s="158"/>
      <c r="K218" s="102"/>
      <c r="M218" s="122" t="s">
        <v>27</v>
      </c>
      <c r="N218" s="134">
        <v>43012</v>
      </c>
      <c r="O218" s="125" t="s">
        <v>87</v>
      </c>
      <c r="R218" s="102"/>
    </row>
    <row r="219" spans="2:18" x14ac:dyDescent="0.25">
      <c r="B219" s="122"/>
      <c r="C219" s="134"/>
      <c r="D219" s="134"/>
      <c r="E219" s="134"/>
      <c r="F219" s="125"/>
      <c r="H219" s="150"/>
      <c r="I219" s="153"/>
      <c r="J219" s="153"/>
      <c r="K219" s="102"/>
      <c r="M219" s="122" t="s">
        <v>29</v>
      </c>
      <c r="N219" s="134">
        <v>43013</v>
      </c>
      <c r="O219" s="125" t="s">
        <v>38</v>
      </c>
      <c r="R219" s="102"/>
    </row>
    <row r="220" spans="2:18" x14ac:dyDescent="0.25">
      <c r="B220" s="122"/>
      <c r="C220" s="134"/>
      <c r="D220" s="134"/>
      <c r="E220" s="144"/>
      <c r="F220" s="125"/>
      <c r="H220" s="150"/>
      <c r="I220" s="153"/>
      <c r="J220" s="153"/>
      <c r="K220" s="102"/>
      <c r="M220" s="122" t="s">
        <v>20</v>
      </c>
      <c r="N220" s="134">
        <v>43014</v>
      </c>
      <c r="O220" s="125" t="s">
        <v>278</v>
      </c>
      <c r="R220" s="102"/>
    </row>
    <row r="221" spans="2:18" x14ac:dyDescent="0.25">
      <c r="B221" s="122"/>
      <c r="C221" s="134"/>
      <c r="D221" s="125"/>
      <c r="E221" s="121"/>
      <c r="F221" s="121"/>
      <c r="H221" s="150"/>
      <c r="I221" s="151"/>
      <c r="J221" s="168"/>
      <c r="K221" s="102"/>
      <c r="M221" s="139" t="s">
        <v>21</v>
      </c>
      <c r="N221" s="133">
        <v>43015</v>
      </c>
      <c r="O221" s="133" t="s">
        <v>32</v>
      </c>
      <c r="R221" s="102"/>
    </row>
    <row r="222" spans="2:18" x14ac:dyDescent="0.25">
      <c r="B222" s="122"/>
      <c r="C222" s="134"/>
      <c r="D222" s="125"/>
      <c r="E222" s="121"/>
      <c r="F222" s="121"/>
      <c r="H222" s="150"/>
      <c r="I222" s="151"/>
      <c r="J222" s="168"/>
      <c r="K222" s="102"/>
      <c r="M222" s="139" t="s">
        <v>21</v>
      </c>
      <c r="N222" s="133">
        <v>43015</v>
      </c>
      <c r="O222" s="133" t="s">
        <v>32</v>
      </c>
      <c r="R222" s="102"/>
    </row>
    <row r="223" spans="2:18" x14ac:dyDescent="0.25">
      <c r="B223" s="122"/>
      <c r="C223" s="134"/>
      <c r="D223" s="125"/>
      <c r="E223" s="121"/>
      <c r="F223" s="121"/>
      <c r="H223" s="154"/>
      <c r="I223" s="153"/>
      <c r="J223" s="153"/>
      <c r="K223" s="102"/>
      <c r="M223" s="139" t="s">
        <v>23</v>
      </c>
      <c r="N223" s="133">
        <v>43016</v>
      </c>
      <c r="O223" s="133" t="s">
        <v>32</v>
      </c>
      <c r="R223" s="102"/>
    </row>
    <row r="224" spans="2:18" x14ac:dyDescent="0.25">
      <c r="B224" s="122"/>
      <c r="C224" s="134"/>
      <c r="D224" s="125"/>
      <c r="E224" s="121"/>
      <c r="F224" s="121"/>
      <c r="H224" s="150"/>
      <c r="I224" s="151"/>
      <c r="J224" s="158"/>
      <c r="K224" s="102"/>
      <c r="M224" s="139" t="s">
        <v>23</v>
      </c>
      <c r="N224" s="133">
        <v>43016</v>
      </c>
      <c r="O224" s="133" t="s">
        <v>32</v>
      </c>
      <c r="R224" s="102"/>
    </row>
    <row r="225" spans="2:18" x14ac:dyDescent="0.25">
      <c r="B225" s="122"/>
      <c r="C225" s="134"/>
      <c r="D225" s="125"/>
      <c r="E225" s="121"/>
      <c r="F225" s="121"/>
      <c r="H225" s="150"/>
      <c r="I225" s="151"/>
      <c r="J225" s="158"/>
      <c r="K225" s="102"/>
      <c r="M225" s="139" t="s">
        <v>23</v>
      </c>
      <c r="N225" s="133">
        <v>43016</v>
      </c>
      <c r="O225" s="133" t="s">
        <v>32</v>
      </c>
      <c r="R225" s="102"/>
    </row>
    <row r="226" spans="2:18" x14ac:dyDescent="0.25">
      <c r="B226" s="130"/>
      <c r="C226" s="134"/>
      <c r="D226" s="131"/>
      <c r="E226" s="131"/>
      <c r="F226" s="125"/>
      <c r="H226" s="150"/>
      <c r="I226" s="151"/>
      <c r="J226" s="158"/>
      <c r="K226" s="102"/>
      <c r="M226" s="122" t="s">
        <v>25</v>
      </c>
      <c r="N226" s="134">
        <v>43017</v>
      </c>
      <c r="O226" s="125" t="s">
        <v>279</v>
      </c>
      <c r="R226" s="102"/>
    </row>
    <row r="227" spans="2:18" x14ac:dyDescent="0.25">
      <c r="B227" s="122"/>
      <c r="C227" s="134"/>
      <c r="D227" s="131"/>
      <c r="E227" s="131"/>
      <c r="F227" s="125"/>
      <c r="H227" s="154"/>
      <c r="I227" s="153"/>
      <c r="J227" s="153"/>
      <c r="K227" s="102"/>
      <c r="M227" s="122" t="s">
        <v>26</v>
      </c>
      <c r="N227" s="134">
        <v>43018</v>
      </c>
      <c r="O227" s="125" t="s">
        <v>11</v>
      </c>
      <c r="R227" s="102"/>
    </row>
    <row r="228" spans="2:18" x14ac:dyDescent="0.25">
      <c r="B228" s="122"/>
      <c r="C228" s="134"/>
      <c r="D228" s="131"/>
      <c r="E228" s="131"/>
      <c r="F228" s="125"/>
      <c r="H228" s="157"/>
      <c r="I228" s="151"/>
      <c r="J228" s="158"/>
      <c r="K228" s="102"/>
      <c r="M228" s="122" t="s">
        <v>27</v>
      </c>
      <c r="N228" s="134">
        <v>43019</v>
      </c>
      <c r="O228" s="134" t="s">
        <v>3</v>
      </c>
      <c r="R228" s="102"/>
    </row>
    <row r="229" spans="2:18" x14ac:dyDescent="0.25">
      <c r="B229" s="122"/>
      <c r="C229" s="134"/>
      <c r="D229" s="131"/>
      <c r="E229" s="131"/>
      <c r="F229" s="134"/>
      <c r="H229" s="157"/>
      <c r="I229" s="151"/>
      <c r="J229" s="158"/>
      <c r="K229" s="102"/>
      <c r="M229" s="122" t="s">
        <v>29</v>
      </c>
      <c r="N229" s="134">
        <v>43020</v>
      </c>
      <c r="O229" s="125" t="s">
        <v>15</v>
      </c>
      <c r="R229" s="102"/>
    </row>
    <row r="230" spans="2:18" x14ac:dyDescent="0.25">
      <c r="B230" s="122"/>
      <c r="C230" s="134"/>
      <c r="D230" s="131"/>
      <c r="E230" s="131"/>
      <c r="F230" s="126"/>
      <c r="H230" s="156"/>
      <c r="I230" s="153"/>
      <c r="J230" s="153"/>
      <c r="K230" s="102"/>
      <c r="M230" s="122" t="s">
        <v>20</v>
      </c>
      <c r="N230" s="134">
        <v>43021</v>
      </c>
      <c r="O230" s="125" t="s">
        <v>276</v>
      </c>
      <c r="R230" s="102"/>
    </row>
    <row r="231" spans="2:18" x14ac:dyDescent="0.25">
      <c r="B231" s="122"/>
      <c r="C231" s="134"/>
      <c r="D231" s="125"/>
      <c r="E231" s="121"/>
      <c r="F231" s="121"/>
      <c r="H231" s="157"/>
      <c r="I231" s="151"/>
      <c r="J231" s="158"/>
      <c r="K231" s="102"/>
      <c r="M231" s="139" t="s">
        <v>21</v>
      </c>
      <c r="N231" s="133">
        <v>43022</v>
      </c>
      <c r="O231" s="133" t="s">
        <v>35</v>
      </c>
      <c r="R231" s="102"/>
    </row>
    <row r="232" spans="2:18" x14ac:dyDescent="0.25">
      <c r="B232" s="122"/>
      <c r="C232" s="134"/>
      <c r="D232" s="125"/>
      <c r="E232" s="121"/>
      <c r="F232" s="121"/>
      <c r="H232" s="157"/>
      <c r="I232" s="151"/>
      <c r="J232" s="158"/>
      <c r="K232" s="102"/>
      <c r="M232" s="139" t="s">
        <v>21</v>
      </c>
      <c r="N232" s="133">
        <v>43022</v>
      </c>
      <c r="O232" s="133" t="s">
        <v>35</v>
      </c>
      <c r="R232" s="102"/>
    </row>
    <row r="233" spans="2:18" x14ac:dyDescent="0.25">
      <c r="B233" s="122"/>
      <c r="C233" s="134"/>
      <c r="D233" s="125"/>
      <c r="E233" s="121"/>
      <c r="F233" s="121"/>
      <c r="H233" s="157"/>
      <c r="I233" s="151"/>
      <c r="J233" s="158"/>
      <c r="K233" s="102"/>
      <c r="M233" s="139" t="s">
        <v>23</v>
      </c>
      <c r="N233" s="133">
        <v>43023</v>
      </c>
      <c r="O233" s="133" t="s">
        <v>35</v>
      </c>
      <c r="R233" s="102"/>
    </row>
    <row r="234" spans="2:18" x14ac:dyDescent="0.25">
      <c r="B234" s="122"/>
      <c r="C234" s="134"/>
      <c r="D234" s="125"/>
      <c r="E234" s="121"/>
      <c r="F234" s="121"/>
      <c r="H234" s="156"/>
      <c r="I234" s="153"/>
      <c r="J234" s="153"/>
      <c r="K234" s="102"/>
      <c r="M234" s="139" t="s">
        <v>23</v>
      </c>
      <c r="N234" s="133">
        <v>43023</v>
      </c>
      <c r="O234" s="133" t="s">
        <v>35</v>
      </c>
      <c r="R234" s="102"/>
    </row>
    <row r="235" spans="2:18" x14ac:dyDescent="0.25">
      <c r="B235" s="122"/>
      <c r="C235" s="134"/>
      <c r="D235" s="125"/>
      <c r="E235" s="121"/>
      <c r="F235" s="121"/>
      <c r="H235" s="157"/>
      <c r="I235" s="151"/>
      <c r="J235" s="153"/>
      <c r="K235" s="102"/>
      <c r="M235" s="139" t="s">
        <v>23</v>
      </c>
      <c r="N235" s="133">
        <v>43023</v>
      </c>
      <c r="O235" s="133" t="s">
        <v>35</v>
      </c>
      <c r="R235" s="102"/>
    </row>
    <row r="236" spans="2:18" x14ac:dyDescent="0.25">
      <c r="B236" s="122"/>
      <c r="C236" s="134"/>
      <c r="D236" s="131"/>
      <c r="E236" s="131"/>
      <c r="F236" s="134"/>
      <c r="H236" s="157"/>
      <c r="I236" s="151"/>
      <c r="J236" s="153"/>
      <c r="K236" s="102"/>
      <c r="M236" s="122" t="s">
        <v>25</v>
      </c>
      <c r="N236" s="134">
        <v>43024</v>
      </c>
      <c r="O236" s="131" t="s">
        <v>4</v>
      </c>
      <c r="R236" s="102"/>
    </row>
    <row r="237" spans="2:18" x14ac:dyDescent="0.25">
      <c r="B237" s="122"/>
      <c r="C237" s="134"/>
      <c r="D237" s="131"/>
      <c r="E237" s="131"/>
      <c r="F237" s="126"/>
      <c r="H237" s="104"/>
      <c r="J237" s="102"/>
      <c r="K237" s="102"/>
      <c r="M237" s="122" t="s">
        <v>26</v>
      </c>
      <c r="N237" s="134">
        <v>43025</v>
      </c>
      <c r="O237" s="131" t="s">
        <v>7</v>
      </c>
      <c r="R237" s="102"/>
    </row>
    <row r="238" spans="2:18" x14ac:dyDescent="0.25">
      <c r="B238" s="122"/>
      <c r="C238" s="134"/>
      <c r="D238" s="131"/>
      <c r="E238" s="131"/>
      <c r="F238" s="125"/>
      <c r="H238" s="154"/>
      <c r="I238" s="153"/>
      <c r="J238" s="152"/>
      <c r="M238" s="122" t="s">
        <v>27</v>
      </c>
      <c r="N238" s="134">
        <v>43026</v>
      </c>
      <c r="O238" s="131" t="s">
        <v>60</v>
      </c>
    </row>
    <row r="239" spans="2:18" x14ac:dyDescent="0.25">
      <c r="B239" s="122"/>
      <c r="C239" s="134"/>
      <c r="D239" s="131"/>
      <c r="E239" s="131"/>
      <c r="F239" s="125"/>
      <c r="H239" s="154"/>
      <c r="I239" s="153"/>
      <c r="J239" s="152"/>
      <c r="M239" s="122" t="s">
        <v>29</v>
      </c>
      <c r="N239" s="134">
        <v>43027</v>
      </c>
      <c r="O239" s="125" t="s">
        <v>1</v>
      </c>
    </row>
    <row r="240" spans="2:18" x14ac:dyDescent="0.25">
      <c r="B240" s="122"/>
      <c r="C240" s="134"/>
      <c r="D240" s="131"/>
      <c r="E240" s="131"/>
      <c r="F240" s="125"/>
      <c r="H240" s="154"/>
      <c r="I240" s="153"/>
      <c r="J240" s="152"/>
      <c r="M240" s="122" t="s">
        <v>20</v>
      </c>
      <c r="N240" s="134">
        <v>43028</v>
      </c>
      <c r="O240" s="125" t="s">
        <v>46</v>
      </c>
    </row>
    <row r="241" spans="2:15" x14ac:dyDescent="0.25">
      <c r="B241" s="122"/>
      <c r="C241" s="134"/>
      <c r="D241" s="125"/>
      <c r="E241" s="121"/>
      <c r="F241" s="121"/>
      <c r="H241" s="154"/>
      <c r="I241" s="153"/>
      <c r="J241" s="152"/>
      <c r="M241" s="139" t="s">
        <v>21</v>
      </c>
      <c r="N241" s="133">
        <v>43029</v>
      </c>
      <c r="O241" s="133" t="s">
        <v>75</v>
      </c>
    </row>
    <row r="242" spans="2:15" x14ac:dyDescent="0.25">
      <c r="B242" s="122"/>
      <c r="C242" s="134"/>
      <c r="D242" s="125"/>
      <c r="E242" s="121"/>
      <c r="F242" s="121"/>
      <c r="H242" s="154"/>
      <c r="I242" s="153"/>
      <c r="J242" s="152"/>
      <c r="M242" s="139" t="s">
        <v>21</v>
      </c>
      <c r="N242" s="133">
        <v>43029</v>
      </c>
      <c r="O242" s="133" t="s">
        <v>75</v>
      </c>
    </row>
    <row r="243" spans="2:15" x14ac:dyDescent="0.25">
      <c r="B243" s="122"/>
      <c r="C243" s="134"/>
      <c r="D243" s="125"/>
      <c r="E243" s="121"/>
      <c r="F243" s="121"/>
      <c r="H243" s="154"/>
      <c r="I243" s="153"/>
      <c r="J243" s="152"/>
      <c r="M243" s="139" t="s">
        <v>23</v>
      </c>
      <c r="N243" s="133">
        <v>43030</v>
      </c>
      <c r="O243" s="133" t="s">
        <v>75</v>
      </c>
    </row>
    <row r="244" spans="2:15" x14ac:dyDescent="0.25">
      <c r="B244" s="122"/>
      <c r="C244" s="134"/>
      <c r="D244" s="125"/>
      <c r="E244" s="121"/>
      <c r="F244" s="121"/>
      <c r="H244" s="150"/>
      <c r="I244" s="151"/>
      <c r="J244" s="152"/>
      <c r="M244" s="139" t="s">
        <v>23</v>
      </c>
      <c r="N244" s="133">
        <v>43030</v>
      </c>
      <c r="O244" s="133" t="s">
        <v>75</v>
      </c>
    </row>
    <row r="245" spans="2:15" x14ac:dyDescent="0.25">
      <c r="B245" s="122"/>
      <c r="C245" s="134"/>
      <c r="D245" s="125"/>
      <c r="E245" s="121"/>
      <c r="F245" s="121"/>
      <c r="H245" s="150"/>
      <c r="I245" s="151"/>
      <c r="J245" s="152"/>
      <c r="M245" s="139" t="s">
        <v>23</v>
      </c>
      <c r="N245" s="133">
        <v>43030</v>
      </c>
      <c r="O245" s="133" t="s">
        <v>75</v>
      </c>
    </row>
    <row r="246" spans="2:15" x14ac:dyDescent="0.25">
      <c r="B246" s="122"/>
      <c r="C246" s="134"/>
      <c r="D246" s="125"/>
      <c r="E246" s="121"/>
      <c r="F246" s="143"/>
      <c r="H246" s="150"/>
      <c r="I246" s="151"/>
      <c r="J246" s="152"/>
      <c r="M246" s="122" t="s">
        <v>25</v>
      </c>
      <c r="N246" s="134">
        <v>43031</v>
      </c>
      <c r="O246" s="125" t="s">
        <v>280</v>
      </c>
    </row>
    <row r="247" spans="2:15" x14ac:dyDescent="0.25">
      <c r="B247" s="122"/>
      <c r="C247" s="134"/>
      <c r="D247" s="125"/>
      <c r="E247" s="121"/>
      <c r="F247" s="143"/>
      <c r="H247" s="154"/>
      <c r="I247" s="153"/>
      <c r="J247" s="152"/>
      <c r="M247" s="122" t="s">
        <v>26</v>
      </c>
      <c r="N247" s="134">
        <v>43032</v>
      </c>
      <c r="O247" s="125" t="s">
        <v>5</v>
      </c>
    </row>
    <row r="248" spans="2:15" x14ac:dyDescent="0.25">
      <c r="B248" s="122"/>
      <c r="C248" s="134"/>
      <c r="D248" s="125"/>
      <c r="E248" s="121"/>
      <c r="F248" s="143"/>
      <c r="H248" s="104"/>
      <c r="I248" s="104"/>
      <c r="J248" s="110"/>
      <c r="M248" s="122" t="s">
        <v>27</v>
      </c>
      <c r="N248" s="134">
        <v>43033</v>
      </c>
      <c r="O248" s="125" t="s">
        <v>74</v>
      </c>
    </row>
    <row r="249" spans="2:15" x14ac:dyDescent="0.25">
      <c r="B249" s="122"/>
      <c r="C249" s="134"/>
      <c r="D249" s="134"/>
      <c r="E249" s="134"/>
      <c r="F249" s="131"/>
      <c r="H249" s="104"/>
      <c r="I249" s="104"/>
      <c r="J249" s="110"/>
      <c r="M249" s="122" t="s">
        <v>29</v>
      </c>
      <c r="N249" s="134">
        <v>43034</v>
      </c>
      <c r="O249" s="125" t="s">
        <v>75</v>
      </c>
    </row>
    <row r="250" spans="2:15" x14ac:dyDescent="0.25">
      <c r="B250" s="122"/>
      <c r="C250" s="134"/>
      <c r="D250" s="131"/>
      <c r="E250" s="131"/>
      <c r="F250" s="134"/>
      <c r="H250" s="104"/>
      <c r="I250" s="104"/>
      <c r="J250" s="110"/>
      <c r="M250" s="122" t="s">
        <v>20</v>
      </c>
      <c r="N250" s="134">
        <v>43035</v>
      </c>
      <c r="O250" s="125" t="s">
        <v>35</v>
      </c>
    </row>
    <row r="251" spans="2:15" x14ac:dyDescent="0.25">
      <c r="B251" s="122"/>
      <c r="C251" s="134"/>
      <c r="D251" s="134"/>
      <c r="E251" s="134"/>
      <c r="F251" s="134"/>
      <c r="H251" s="104"/>
      <c r="I251" s="104"/>
      <c r="J251" s="110"/>
      <c r="M251" s="139" t="s">
        <v>21</v>
      </c>
      <c r="N251" s="133">
        <v>43036</v>
      </c>
      <c r="O251" s="133" t="s">
        <v>74</v>
      </c>
    </row>
    <row r="252" spans="2:15" x14ac:dyDescent="0.25">
      <c r="B252" s="122"/>
      <c r="C252" s="134"/>
      <c r="D252" s="134"/>
      <c r="E252" s="134"/>
      <c r="F252" s="171"/>
      <c r="H252" s="104"/>
      <c r="I252" s="104"/>
      <c r="J252" s="110"/>
      <c r="M252" s="139" t="s">
        <v>21</v>
      </c>
      <c r="N252" s="133">
        <v>43036</v>
      </c>
      <c r="O252" s="133" t="s">
        <v>74</v>
      </c>
    </row>
    <row r="253" spans="2:15" x14ac:dyDescent="0.25">
      <c r="B253" s="122"/>
      <c r="C253" s="134"/>
      <c r="D253" s="125"/>
      <c r="E253" s="121"/>
      <c r="F253" s="121"/>
      <c r="H253" s="104"/>
      <c r="I253" s="104"/>
      <c r="J253" s="110"/>
      <c r="M253" s="139" t="s">
        <v>23</v>
      </c>
      <c r="N253" s="133">
        <v>43037</v>
      </c>
      <c r="O253" s="133" t="s">
        <v>74</v>
      </c>
    </row>
    <row r="254" spans="2:15" x14ac:dyDescent="0.25">
      <c r="B254" s="122"/>
      <c r="C254" s="134"/>
      <c r="D254" s="125"/>
      <c r="E254" s="121"/>
      <c r="F254" s="121"/>
      <c r="M254" s="139" t="s">
        <v>23</v>
      </c>
      <c r="N254" s="133">
        <v>43037</v>
      </c>
      <c r="O254" s="133" t="s">
        <v>74</v>
      </c>
    </row>
    <row r="255" spans="2:15" x14ac:dyDescent="0.25">
      <c r="B255" s="122"/>
      <c r="C255" s="134"/>
      <c r="D255" s="125"/>
      <c r="E255" s="121"/>
      <c r="F255" s="121"/>
      <c r="M255" s="139" t="s">
        <v>23</v>
      </c>
      <c r="N255" s="133">
        <v>43037</v>
      </c>
      <c r="O255" s="133" t="s">
        <v>74</v>
      </c>
    </row>
    <row r="256" spans="2:15" x14ac:dyDescent="0.25">
      <c r="B256" s="122"/>
      <c r="C256" s="134"/>
      <c r="D256" s="125"/>
      <c r="E256" s="121"/>
      <c r="F256" s="121"/>
      <c r="M256" s="122" t="s">
        <v>25</v>
      </c>
      <c r="N256" s="134">
        <v>43038</v>
      </c>
      <c r="O256" s="125" t="s">
        <v>79</v>
      </c>
    </row>
    <row r="257" spans="2:15" x14ac:dyDescent="0.25">
      <c r="B257" s="122"/>
      <c r="C257" s="134"/>
      <c r="D257" s="125"/>
      <c r="E257" s="121"/>
      <c r="F257" s="121"/>
      <c r="M257" s="122" t="s">
        <v>26</v>
      </c>
      <c r="N257" s="134">
        <v>43039</v>
      </c>
      <c r="O257" s="125" t="s">
        <v>32</v>
      </c>
    </row>
    <row r="258" spans="2:15" x14ac:dyDescent="0.25">
      <c r="B258" s="122"/>
      <c r="C258" s="134"/>
      <c r="D258" s="134"/>
      <c r="E258" s="134"/>
      <c r="F258" s="144"/>
      <c r="M258" s="175" t="s">
        <v>27</v>
      </c>
      <c r="N258" s="133">
        <v>43040</v>
      </c>
      <c r="O258" s="133" t="s">
        <v>80</v>
      </c>
    </row>
    <row r="259" spans="2:15" x14ac:dyDescent="0.25">
      <c r="B259" s="122"/>
      <c r="C259" s="134"/>
      <c r="D259" s="131"/>
      <c r="E259" s="131"/>
      <c r="F259" s="131"/>
      <c r="M259" s="175" t="s">
        <v>27</v>
      </c>
      <c r="N259" s="133">
        <v>43040</v>
      </c>
      <c r="O259" s="133" t="s">
        <v>80</v>
      </c>
    </row>
    <row r="260" spans="2:15" x14ac:dyDescent="0.25">
      <c r="B260" s="122"/>
      <c r="C260" s="134"/>
      <c r="D260" s="131"/>
      <c r="E260" s="131"/>
      <c r="F260" s="131"/>
      <c r="M260" s="175" t="s">
        <v>27</v>
      </c>
      <c r="N260" s="133">
        <v>43040</v>
      </c>
      <c r="O260" s="133" t="s">
        <v>80</v>
      </c>
    </row>
    <row r="261" spans="2:15" x14ac:dyDescent="0.25">
      <c r="B261" s="122"/>
      <c r="C261" s="134"/>
      <c r="D261" s="131"/>
      <c r="E261" s="131"/>
      <c r="F261" s="144"/>
      <c r="M261" s="176" t="s">
        <v>29</v>
      </c>
      <c r="N261" s="134">
        <v>43041</v>
      </c>
      <c r="O261" s="125" t="s">
        <v>81</v>
      </c>
    </row>
    <row r="262" spans="2:15" x14ac:dyDescent="0.25">
      <c r="B262" s="122"/>
      <c r="C262" s="134"/>
      <c r="D262" s="131"/>
      <c r="E262" s="132"/>
      <c r="F262" s="131"/>
      <c r="M262" s="122" t="s">
        <v>20</v>
      </c>
      <c r="N262" s="134">
        <v>43042</v>
      </c>
      <c r="O262" s="125" t="s">
        <v>277</v>
      </c>
    </row>
    <row r="263" spans="2:15" x14ac:dyDescent="0.25">
      <c r="B263" s="122"/>
      <c r="C263" s="134"/>
      <c r="D263" s="125"/>
      <c r="E263" s="121"/>
      <c r="F263" s="121"/>
      <c r="M263" s="175" t="s">
        <v>21</v>
      </c>
      <c r="N263" s="133">
        <v>43043</v>
      </c>
      <c r="O263" s="133" t="s">
        <v>5</v>
      </c>
    </row>
    <row r="264" spans="2:15" x14ac:dyDescent="0.25">
      <c r="B264" s="122"/>
      <c r="C264" s="134"/>
      <c r="D264" s="125"/>
      <c r="E264" s="121"/>
      <c r="F264" s="121"/>
      <c r="M264" s="175" t="s">
        <v>21</v>
      </c>
      <c r="N264" s="133">
        <v>43043</v>
      </c>
      <c r="O264" s="133" t="s">
        <v>5</v>
      </c>
    </row>
    <row r="265" spans="2:15" x14ac:dyDescent="0.25">
      <c r="B265" s="122"/>
      <c r="C265" s="134"/>
      <c r="D265" s="125"/>
      <c r="E265" s="121"/>
      <c r="F265" s="121"/>
      <c r="M265" s="175" t="s">
        <v>23</v>
      </c>
      <c r="N265" s="133">
        <v>43044</v>
      </c>
      <c r="O265" s="133" t="s">
        <v>5</v>
      </c>
    </row>
    <row r="266" spans="2:15" x14ac:dyDescent="0.25">
      <c r="B266" s="122"/>
      <c r="C266" s="134"/>
      <c r="D266" s="125"/>
      <c r="E266" s="121"/>
      <c r="F266" s="121"/>
      <c r="M266" s="175" t="s">
        <v>23</v>
      </c>
      <c r="N266" s="133">
        <v>43044</v>
      </c>
      <c r="O266" s="133" t="s">
        <v>5</v>
      </c>
    </row>
    <row r="267" spans="2:15" x14ac:dyDescent="0.25">
      <c r="B267" s="122"/>
      <c r="C267" s="134"/>
      <c r="D267" s="125"/>
      <c r="E267" s="121"/>
      <c r="F267" s="121"/>
      <c r="M267" s="175" t="s">
        <v>23</v>
      </c>
      <c r="N267" s="133">
        <v>43044</v>
      </c>
      <c r="O267" s="133" t="s">
        <v>5</v>
      </c>
    </row>
    <row r="268" spans="2:15" x14ac:dyDescent="0.25">
      <c r="B268" s="122"/>
      <c r="C268" s="134"/>
      <c r="D268" s="125"/>
      <c r="E268" s="121"/>
      <c r="F268" s="121"/>
    </row>
    <row r="269" spans="2:15" x14ac:dyDescent="0.25">
      <c r="B269" s="122"/>
      <c r="C269" s="134"/>
      <c r="D269" s="125"/>
      <c r="E269" s="121"/>
      <c r="F269" s="121"/>
    </row>
    <row r="270" spans="2:15" x14ac:dyDescent="0.25">
      <c r="B270" s="122"/>
      <c r="C270" s="134"/>
      <c r="D270" s="125"/>
      <c r="E270" s="121"/>
      <c r="F270" s="121"/>
    </row>
    <row r="271" spans="2:15" x14ac:dyDescent="0.25">
      <c r="B271" s="122"/>
      <c r="C271" s="134"/>
      <c r="D271" s="125"/>
      <c r="E271" s="125"/>
      <c r="F271" s="134"/>
    </row>
    <row r="272" spans="2:15" x14ac:dyDescent="0.25">
      <c r="B272" s="122"/>
      <c r="C272" s="134"/>
      <c r="D272" s="125"/>
      <c r="E272" s="125"/>
      <c r="F272" s="144"/>
    </row>
    <row r="273" spans="2:6" x14ac:dyDescent="0.25">
      <c r="B273" s="122"/>
      <c r="C273" s="134"/>
      <c r="D273" s="125"/>
      <c r="E273" s="125"/>
      <c r="F273" s="134"/>
    </row>
    <row r="274" spans="2:6" x14ac:dyDescent="0.25">
      <c r="B274" s="122"/>
      <c r="C274" s="134"/>
      <c r="D274" s="125"/>
      <c r="E274" s="125"/>
      <c r="F274" s="134"/>
    </row>
    <row r="275" spans="2:6" x14ac:dyDescent="0.25">
      <c r="B275" s="122"/>
      <c r="C275" s="134"/>
      <c r="D275" s="125"/>
      <c r="E275" s="121"/>
      <c r="F275" s="121"/>
    </row>
    <row r="276" spans="2:6" x14ac:dyDescent="0.25">
      <c r="B276" s="122"/>
      <c r="C276" s="134"/>
      <c r="D276" s="125"/>
      <c r="E276" s="121"/>
      <c r="F276" s="121"/>
    </row>
    <row r="277" spans="2:6" x14ac:dyDescent="0.25">
      <c r="B277" s="122"/>
      <c r="C277" s="134"/>
      <c r="D277" s="125"/>
      <c r="E277" s="121"/>
      <c r="F277" s="121"/>
    </row>
    <row r="278" spans="2:6" x14ac:dyDescent="0.25">
      <c r="B278" s="122"/>
      <c r="C278" s="134"/>
      <c r="D278" s="125"/>
      <c r="E278" s="121"/>
      <c r="F278" s="121"/>
    </row>
    <row r="279" spans="2:6" x14ac:dyDescent="0.25">
      <c r="B279" s="122"/>
      <c r="C279" s="134"/>
      <c r="D279" s="125"/>
      <c r="E279" s="121"/>
      <c r="F279" s="121"/>
    </row>
    <row r="280" spans="2:6" x14ac:dyDescent="0.25">
      <c r="B280" s="122"/>
      <c r="C280" s="134"/>
      <c r="D280" s="125"/>
      <c r="E280" s="121"/>
      <c r="F280" s="121"/>
    </row>
    <row r="281" spans="2:6" x14ac:dyDescent="0.25">
      <c r="B281" s="122"/>
      <c r="C281" s="134"/>
      <c r="D281" s="125"/>
      <c r="E281" s="121"/>
      <c r="F281" s="121"/>
    </row>
    <row r="282" spans="2:6" x14ac:dyDescent="0.25">
      <c r="B282" s="122"/>
      <c r="C282" s="134"/>
      <c r="D282" s="125"/>
      <c r="E282" s="121"/>
      <c r="F282" s="121"/>
    </row>
    <row r="283" spans="2:6" x14ac:dyDescent="0.25">
      <c r="B283" s="122"/>
      <c r="C283" s="134"/>
      <c r="D283" s="125"/>
      <c r="E283" s="125"/>
      <c r="F283" s="144"/>
    </row>
    <row r="284" spans="2:6" x14ac:dyDescent="0.25">
      <c r="B284" s="122"/>
      <c r="C284" s="134"/>
      <c r="D284" s="125"/>
      <c r="E284" s="125"/>
      <c r="F284" s="144"/>
    </row>
    <row r="285" spans="2:6" x14ac:dyDescent="0.25">
      <c r="B285" s="122"/>
      <c r="C285" s="134"/>
      <c r="D285" s="125"/>
      <c r="E285" s="125"/>
      <c r="F285" s="144"/>
    </row>
    <row r="286" spans="2:6" x14ac:dyDescent="0.25">
      <c r="B286" s="122"/>
      <c r="C286" s="134"/>
      <c r="D286" s="125"/>
      <c r="E286" s="125"/>
      <c r="F286" s="144"/>
    </row>
    <row r="287" spans="2:6" x14ac:dyDescent="0.25">
      <c r="B287" s="122"/>
      <c r="C287" s="134"/>
      <c r="D287" s="125"/>
      <c r="E287" s="121"/>
      <c r="F287" s="121"/>
    </row>
    <row r="288" spans="2:6" x14ac:dyDescent="0.25">
      <c r="B288" s="122"/>
      <c r="C288" s="134"/>
      <c r="D288" s="125"/>
      <c r="E288" s="121"/>
      <c r="F288" s="121"/>
    </row>
    <row r="289" spans="2:6" x14ac:dyDescent="0.25">
      <c r="B289" s="122"/>
      <c r="C289" s="134"/>
      <c r="D289" s="126"/>
      <c r="E289" s="121"/>
      <c r="F289" s="121"/>
    </row>
    <row r="290" spans="2:6" x14ac:dyDescent="0.25">
      <c r="B290" s="122"/>
      <c r="C290" s="134"/>
      <c r="D290" s="126"/>
      <c r="E290" s="121"/>
      <c r="F290" s="121"/>
    </row>
    <row r="291" spans="2:6" x14ac:dyDescent="0.25">
      <c r="B291" s="122"/>
      <c r="C291" s="134"/>
      <c r="D291" s="126"/>
      <c r="E291" s="121"/>
      <c r="F291" s="121"/>
    </row>
    <row r="292" spans="2:6" x14ac:dyDescent="0.25">
      <c r="B292" s="122"/>
      <c r="C292" s="134"/>
      <c r="D292" s="126"/>
    </row>
    <row r="293" spans="2:6" x14ac:dyDescent="0.25">
      <c r="B293" s="122"/>
      <c r="C293" s="134"/>
      <c r="D293" s="126"/>
    </row>
    <row r="294" spans="2:6" x14ac:dyDescent="0.25">
      <c r="B294" s="122"/>
      <c r="C294" s="134"/>
      <c r="D294" s="126"/>
    </row>
    <row r="295" spans="2:6" x14ac:dyDescent="0.25">
      <c r="B295" s="122"/>
      <c r="C295" s="134"/>
      <c r="D295" s="126"/>
    </row>
    <row r="296" spans="2:6" x14ac:dyDescent="0.25">
      <c r="B296" s="122"/>
      <c r="C296" s="134"/>
      <c r="D296" s="126"/>
    </row>
    <row r="297" spans="2:6" x14ac:dyDescent="0.25">
      <c r="B297" s="122"/>
      <c r="C297" s="134"/>
      <c r="D297" s="126"/>
    </row>
    <row r="298" spans="2:6" x14ac:dyDescent="0.25">
      <c r="B298" s="122"/>
      <c r="C298" s="134"/>
      <c r="D298" s="126"/>
    </row>
    <row r="299" spans="2:6" x14ac:dyDescent="0.25">
      <c r="B299" s="122"/>
      <c r="C299" s="134"/>
      <c r="D299" s="126"/>
    </row>
    <row r="300" spans="2:6" x14ac:dyDescent="0.25">
      <c r="B300" s="122"/>
      <c r="C300" s="134"/>
      <c r="D300" s="126"/>
    </row>
    <row r="301" spans="2:6" x14ac:dyDescent="0.25">
      <c r="B301" s="122"/>
      <c r="C301" s="134"/>
      <c r="D301" s="126"/>
    </row>
    <row r="302" spans="2:6" x14ac:dyDescent="0.25">
      <c r="B302" s="122"/>
      <c r="C302" s="134"/>
      <c r="D302" s="126"/>
    </row>
    <row r="303" spans="2:6" x14ac:dyDescent="0.25">
      <c r="B303" s="122"/>
      <c r="C303" s="134"/>
      <c r="D303" s="126"/>
    </row>
    <row r="304" spans="2:6" x14ac:dyDescent="0.25">
      <c r="B304" s="122"/>
      <c r="C304" s="134"/>
      <c r="D304" s="126"/>
    </row>
    <row r="305" spans="2:4" x14ac:dyDescent="0.25">
      <c r="B305" s="122"/>
      <c r="C305" s="134"/>
      <c r="D305" s="126"/>
    </row>
    <row r="306" spans="2:4" x14ac:dyDescent="0.25">
      <c r="B306" s="122"/>
      <c r="C306" s="134"/>
      <c r="D306" s="126"/>
    </row>
    <row r="307" spans="2:4" x14ac:dyDescent="0.25">
      <c r="B307" s="122"/>
      <c r="C307" s="134"/>
      <c r="D307" s="126"/>
    </row>
    <row r="308" spans="2:4" x14ac:dyDescent="0.25">
      <c r="B308" s="122"/>
      <c r="C308" s="134"/>
      <c r="D308" s="126"/>
    </row>
    <row r="309" spans="2:4" x14ac:dyDescent="0.25">
      <c r="B309" s="122"/>
      <c r="C309" s="134"/>
      <c r="D309" s="126"/>
    </row>
    <row r="310" spans="2:4" x14ac:dyDescent="0.25">
      <c r="B310" s="122"/>
      <c r="C310" s="134"/>
      <c r="D310" s="126"/>
    </row>
    <row r="311" spans="2:4" x14ac:dyDescent="0.25">
      <c r="B311" s="122"/>
      <c r="C311" s="134"/>
      <c r="D311" s="126"/>
    </row>
    <row r="312" spans="2:4" x14ac:dyDescent="0.25">
      <c r="B312" s="122"/>
      <c r="C312" s="134"/>
      <c r="D312" s="126"/>
    </row>
    <row r="313" spans="2:4" x14ac:dyDescent="0.25">
      <c r="B313" s="122"/>
      <c r="C313" s="134"/>
      <c r="D313" s="126"/>
    </row>
    <row r="314" spans="2:4" x14ac:dyDescent="0.25">
      <c r="B314" s="122"/>
      <c r="C314" s="134"/>
      <c r="D314" s="126"/>
    </row>
    <row r="315" spans="2:4" x14ac:dyDescent="0.25">
      <c r="B315" s="122"/>
      <c r="C315" s="134"/>
      <c r="D315" s="126"/>
    </row>
    <row r="316" spans="2:4" x14ac:dyDescent="0.25">
      <c r="B316" s="122"/>
      <c r="C316" s="134"/>
      <c r="D316" s="126"/>
    </row>
    <row r="317" spans="2:4" x14ac:dyDescent="0.25">
      <c r="B317" s="122"/>
      <c r="C317" s="134"/>
      <c r="D317" s="126"/>
    </row>
    <row r="318" spans="2:4" x14ac:dyDescent="0.25">
      <c r="B318" s="122"/>
      <c r="C318" s="134"/>
      <c r="D318" s="126"/>
    </row>
    <row r="319" spans="2:4" x14ac:dyDescent="0.25">
      <c r="B319" s="122"/>
      <c r="C319" s="134"/>
      <c r="D319" s="126"/>
    </row>
    <row r="320" spans="2:4" x14ac:dyDescent="0.25">
      <c r="B320" s="122"/>
      <c r="C320" s="134"/>
      <c r="D320" s="126"/>
    </row>
    <row r="321" spans="2:4" x14ac:dyDescent="0.25">
      <c r="B321" s="122"/>
      <c r="C321" s="134"/>
      <c r="D321" s="126"/>
    </row>
    <row r="322" spans="2:4" x14ac:dyDescent="0.25">
      <c r="B322" s="122"/>
      <c r="C322" s="134"/>
      <c r="D322" s="126"/>
    </row>
    <row r="323" spans="2:4" x14ac:dyDescent="0.25">
      <c r="B323" s="122"/>
      <c r="C323" s="134"/>
      <c r="D323" s="126"/>
    </row>
    <row r="324" spans="2:4" x14ac:dyDescent="0.25">
      <c r="B324" s="122"/>
      <c r="C324" s="134"/>
      <c r="D324" s="126"/>
    </row>
    <row r="325" spans="2:4" x14ac:dyDescent="0.25">
      <c r="B325" s="122"/>
      <c r="C325" s="134"/>
      <c r="D325" s="126"/>
    </row>
    <row r="326" spans="2:4" x14ac:dyDescent="0.25">
      <c r="B326" s="122"/>
      <c r="C326" s="134"/>
      <c r="D326" s="126"/>
    </row>
    <row r="327" spans="2:4" x14ac:dyDescent="0.25">
      <c r="B327" s="122"/>
      <c r="C327" s="134"/>
      <c r="D327" s="126"/>
    </row>
    <row r="328" spans="2:4" x14ac:dyDescent="0.25">
      <c r="B328" s="122"/>
      <c r="C328" s="134"/>
      <c r="D328" s="126"/>
    </row>
    <row r="329" spans="2:4" x14ac:dyDescent="0.25">
      <c r="B329" s="122"/>
      <c r="C329" s="134"/>
      <c r="D329" s="126"/>
    </row>
    <row r="330" spans="2:4" x14ac:dyDescent="0.25">
      <c r="B330" s="122"/>
      <c r="C330" s="134"/>
      <c r="D330" s="126"/>
    </row>
    <row r="331" spans="2:4" x14ac:dyDescent="0.25">
      <c r="B331" s="122"/>
      <c r="C331" s="134"/>
      <c r="D331" s="126"/>
    </row>
    <row r="332" spans="2:4" x14ac:dyDescent="0.25">
      <c r="B332" s="122"/>
      <c r="C332" s="134"/>
      <c r="D332" s="126"/>
    </row>
    <row r="333" spans="2:4" x14ac:dyDescent="0.25">
      <c r="B333" s="122"/>
      <c r="C333" s="134"/>
      <c r="D333" s="126"/>
    </row>
    <row r="334" spans="2:4" x14ac:dyDescent="0.25">
      <c r="B334" s="122"/>
      <c r="C334" s="134"/>
      <c r="D334" s="126"/>
    </row>
    <row r="335" spans="2:4" x14ac:dyDescent="0.25">
      <c r="B335" s="122"/>
      <c r="C335" s="134"/>
      <c r="D335" s="126"/>
    </row>
    <row r="336" spans="2:4" x14ac:dyDescent="0.25">
      <c r="B336" s="122"/>
      <c r="C336" s="134"/>
      <c r="D336" s="126"/>
    </row>
    <row r="337" spans="2:4" x14ac:dyDescent="0.25">
      <c r="B337" s="122"/>
      <c r="C337" s="134"/>
      <c r="D337" s="126"/>
    </row>
    <row r="338" spans="2:4" x14ac:dyDescent="0.25">
      <c r="B338" s="122"/>
      <c r="C338" s="134"/>
      <c r="D338" s="126"/>
    </row>
    <row r="339" spans="2:4" x14ac:dyDescent="0.25">
      <c r="B339" s="122"/>
      <c r="C339" s="134"/>
      <c r="D339" s="126"/>
    </row>
    <row r="340" spans="2:4" x14ac:dyDescent="0.25">
      <c r="B340" s="122"/>
      <c r="C340" s="134"/>
      <c r="D340" s="126"/>
    </row>
    <row r="341" spans="2:4" x14ac:dyDescent="0.25">
      <c r="B341" s="122"/>
      <c r="C341" s="134"/>
      <c r="D341" s="126"/>
    </row>
    <row r="342" spans="2:4" x14ac:dyDescent="0.25">
      <c r="B342" s="122"/>
      <c r="C342" s="134"/>
      <c r="D342" s="126"/>
    </row>
    <row r="343" spans="2:4" x14ac:dyDescent="0.25">
      <c r="B343" s="122"/>
      <c r="C343" s="134"/>
      <c r="D343" s="126"/>
    </row>
    <row r="344" spans="2:4" x14ac:dyDescent="0.25">
      <c r="B344" s="122"/>
      <c r="C344" s="134"/>
      <c r="D344" s="126"/>
    </row>
    <row r="345" spans="2:4" x14ac:dyDescent="0.25">
      <c r="B345" s="122"/>
      <c r="C345" s="134"/>
      <c r="D345" s="126"/>
    </row>
    <row r="346" spans="2:4" x14ac:dyDescent="0.25">
      <c r="B346" s="122"/>
      <c r="C346" s="134"/>
      <c r="D346" s="126"/>
    </row>
    <row r="347" spans="2:4" x14ac:dyDescent="0.25">
      <c r="B347" s="122"/>
      <c r="C347" s="134"/>
      <c r="D347" s="126"/>
    </row>
    <row r="348" spans="2:4" x14ac:dyDescent="0.25">
      <c r="B348" s="122"/>
      <c r="C348" s="134"/>
      <c r="D348" s="126"/>
    </row>
    <row r="349" spans="2:4" x14ac:dyDescent="0.25">
      <c r="B349" s="122"/>
      <c r="C349" s="134"/>
      <c r="D349" s="126"/>
    </row>
    <row r="350" spans="2:4" x14ac:dyDescent="0.25">
      <c r="B350" s="122"/>
      <c r="C350" s="134"/>
      <c r="D350" s="126"/>
    </row>
    <row r="351" spans="2:4" x14ac:dyDescent="0.25">
      <c r="B351" s="122"/>
      <c r="C351" s="134"/>
      <c r="D351" s="126"/>
    </row>
    <row r="352" spans="2:4" x14ac:dyDescent="0.25">
      <c r="B352" s="122"/>
      <c r="C352" s="134"/>
      <c r="D352" s="126"/>
    </row>
    <row r="353" spans="2:4" x14ac:dyDescent="0.25">
      <c r="B353" s="122"/>
      <c r="C353" s="134"/>
      <c r="D353" s="126"/>
    </row>
    <row r="354" spans="2:4" x14ac:dyDescent="0.25">
      <c r="B354" s="122"/>
      <c r="C354" s="134"/>
      <c r="D354" s="126"/>
    </row>
    <row r="355" spans="2:4" x14ac:dyDescent="0.25">
      <c r="B355" s="122"/>
      <c r="C355" s="134"/>
      <c r="D355" s="126"/>
    </row>
    <row r="356" spans="2:4" x14ac:dyDescent="0.25">
      <c r="B356" s="122"/>
      <c r="C356" s="134"/>
      <c r="D356" s="126"/>
    </row>
    <row r="357" spans="2:4" x14ac:dyDescent="0.25">
      <c r="B357" s="122"/>
      <c r="C357" s="134"/>
      <c r="D357" s="126"/>
    </row>
    <row r="358" spans="2:4" x14ac:dyDescent="0.25">
      <c r="B358" s="122"/>
      <c r="C358" s="134"/>
      <c r="D358" s="126"/>
    </row>
    <row r="359" spans="2:4" x14ac:dyDescent="0.25">
      <c r="B359" s="122"/>
      <c r="C359" s="134"/>
      <c r="D359" s="126"/>
    </row>
    <row r="360" spans="2:4" x14ac:dyDescent="0.25">
      <c r="B360" s="122"/>
      <c r="C360" s="134"/>
      <c r="D360" s="126"/>
    </row>
  </sheetData>
  <mergeCells count="2">
    <mergeCell ref="B1:E1"/>
    <mergeCell ref="M1:O1"/>
  </mergeCells>
  <conditionalFormatting sqref="B2:D360">
    <cfRule type="expression" dxfId="1" priority="2">
      <formula>AND($C2&lt;&gt;"",OR(MOD(WEEKDAY($C2),7)&lt;2,COUNTIF(Fériés,$C2)))</formula>
    </cfRule>
  </conditionalFormatting>
  <conditionalFormatting sqref="D2:D360">
    <cfRule type="expression" dxfId="0" priority="1">
      <formula>$G2="n"</formula>
    </cfRule>
  </conditionalFormatting>
  <pageMargins left="0.23622047244094491" right="0.15748031496062992" top="0.35433070866141736" bottom="0.35433070866141736" header="0.19685039370078741" footer="0.19685039370078741"/>
  <pageSetup paperSize="9" scale="75" fitToHeight="0" orientation="landscape" horizontalDpi="300" verticalDpi="300" r:id="rId1"/>
  <headerFooter>
    <oddHeader>&amp;C&amp;F</oddHeader>
    <oddFooter>&amp;RImprimé le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8"/>
  <sheetViews>
    <sheetView tabSelected="1" workbookViewId="0">
      <selection activeCell="E13" sqref="E13"/>
    </sheetView>
  </sheetViews>
  <sheetFormatPr baseColWidth="10" defaultRowHeight="15" x14ac:dyDescent="0.25"/>
  <cols>
    <col min="1" max="1" width="21.85546875" customWidth="1"/>
  </cols>
  <sheetData>
    <row r="1" spans="1:1" x14ac:dyDescent="0.25">
      <c r="A1" s="168" t="s">
        <v>35</v>
      </c>
    </row>
    <row r="2" spans="1:1" x14ac:dyDescent="0.25">
      <c r="A2" s="168" t="s">
        <v>75</v>
      </c>
    </row>
    <row r="3" spans="1:1" x14ac:dyDescent="0.25">
      <c r="A3" s="168" t="s">
        <v>74</v>
      </c>
    </row>
    <row r="4" spans="1:1" x14ac:dyDescent="0.25">
      <c r="A4" s="87" t="s">
        <v>5</v>
      </c>
    </row>
    <row r="5" spans="1:1" x14ac:dyDescent="0.25">
      <c r="A5" s="168" t="s">
        <v>37</v>
      </c>
    </row>
    <row r="6" spans="1:1" x14ac:dyDescent="0.25">
      <c r="A6" s="152" t="s">
        <v>1</v>
      </c>
    </row>
    <row r="7" spans="1:1" x14ac:dyDescent="0.25">
      <c r="A7" s="152" t="s">
        <v>60</v>
      </c>
    </row>
    <row r="8" spans="1:1" x14ac:dyDescent="0.25">
      <c r="A8" s="152" t="s">
        <v>7</v>
      </c>
    </row>
    <row r="9" spans="1:1" x14ac:dyDescent="0.25">
      <c r="A9" s="152" t="s">
        <v>4</v>
      </c>
    </row>
    <row r="10" spans="1:1" x14ac:dyDescent="0.25">
      <c r="A10" s="87" t="s">
        <v>14</v>
      </c>
    </row>
    <row r="11" spans="1:1" x14ac:dyDescent="0.25">
      <c r="A11" s="152" t="s">
        <v>3</v>
      </c>
    </row>
    <row r="12" spans="1:1" x14ac:dyDescent="0.25">
      <c r="A12" s="152" t="s">
        <v>11</v>
      </c>
    </row>
    <row r="13" spans="1:1" x14ac:dyDescent="0.25">
      <c r="A13" s="152" t="s">
        <v>90</v>
      </c>
    </row>
    <row r="14" spans="1:1" x14ac:dyDescent="0.25">
      <c r="A14" s="152" t="s">
        <v>38</v>
      </c>
    </row>
    <row r="15" spans="1:1" x14ac:dyDescent="0.25">
      <c r="A15" s="152" t="s">
        <v>87</v>
      </c>
    </row>
    <row r="16" spans="1:1" x14ac:dyDescent="0.25">
      <c r="A16" s="152" t="s">
        <v>89</v>
      </c>
    </row>
    <row r="17" spans="1:1" x14ac:dyDescent="0.25">
      <c r="A17" s="152" t="s">
        <v>67</v>
      </c>
    </row>
    <row r="18" spans="1:1" x14ac:dyDescent="0.25">
      <c r="A18" s="152" t="s">
        <v>12</v>
      </c>
    </row>
    <row r="19" spans="1:1" x14ac:dyDescent="0.25">
      <c r="A19" s="152" t="s">
        <v>36</v>
      </c>
    </row>
    <row r="20" spans="1:1" x14ac:dyDescent="0.25">
      <c r="A20" s="152" t="s">
        <v>66</v>
      </c>
    </row>
    <row r="21" spans="1:1" x14ac:dyDescent="0.25">
      <c r="A21" s="152" t="s">
        <v>8</v>
      </c>
    </row>
    <row r="22" spans="1:1" x14ac:dyDescent="0.25">
      <c r="A22" s="165" t="s">
        <v>57</v>
      </c>
    </row>
    <row r="23" spans="1:1" x14ac:dyDescent="0.25">
      <c r="A23" s="152" t="s">
        <v>65</v>
      </c>
    </row>
    <row r="24" spans="1:1" x14ac:dyDescent="0.25">
      <c r="A24" s="152" t="s">
        <v>64</v>
      </c>
    </row>
    <row r="25" spans="1:1" x14ac:dyDescent="0.25">
      <c r="A25" s="152" t="s">
        <v>6</v>
      </c>
    </row>
    <row r="26" spans="1:1" x14ac:dyDescent="0.25">
      <c r="A26" s="168" t="s">
        <v>34</v>
      </c>
    </row>
    <row r="27" spans="1:1" x14ac:dyDescent="0.25">
      <c r="A27" s="152" t="s">
        <v>19</v>
      </c>
    </row>
    <row r="28" spans="1:1" x14ac:dyDescent="0.25">
      <c r="A28" s="152" t="s">
        <v>86</v>
      </c>
    </row>
    <row r="29" spans="1:1" x14ac:dyDescent="0.25">
      <c r="A29" s="152" t="s">
        <v>10</v>
      </c>
    </row>
    <row r="30" spans="1:1" x14ac:dyDescent="0.25">
      <c r="A30" s="168" t="s">
        <v>2</v>
      </c>
    </row>
    <row r="31" spans="1:1" x14ac:dyDescent="0.25">
      <c r="A31" s="168" t="s">
        <v>33</v>
      </c>
    </row>
    <row r="32" spans="1:1" x14ac:dyDescent="0.25">
      <c r="A32" s="168" t="s">
        <v>63</v>
      </c>
    </row>
    <row r="33" spans="1:1" x14ac:dyDescent="0.25">
      <c r="A33" s="168" t="s">
        <v>42</v>
      </c>
    </row>
    <row r="34" spans="1:1" x14ac:dyDescent="0.25">
      <c r="A34" s="168" t="s">
        <v>55</v>
      </c>
    </row>
    <row r="35" spans="1:1" x14ac:dyDescent="0.25">
      <c r="A35" s="168" t="s">
        <v>41</v>
      </c>
    </row>
    <row r="36" spans="1:1" x14ac:dyDescent="0.25">
      <c r="A36" s="168" t="s">
        <v>16</v>
      </c>
    </row>
    <row r="37" spans="1:1" x14ac:dyDescent="0.25">
      <c r="A37" s="152" t="s">
        <v>30</v>
      </c>
    </row>
    <row r="38" spans="1:1" x14ac:dyDescent="0.25">
      <c r="A38" s="152" t="s">
        <v>22</v>
      </c>
    </row>
    <row r="39" spans="1:1" x14ac:dyDescent="0.25">
      <c r="A39" s="152" t="s">
        <v>24</v>
      </c>
    </row>
    <row r="40" spans="1:1" x14ac:dyDescent="0.25">
      <c r="A40" s="152" t="s">
        <v>17</v>
      </c>
    </row>
    <row r="41" spans="1:1" x14ac:dyDescent="0.25">
      <c r="A41" s="152" t="s">
        <v>88</v>
      </c>
    </row>
    <row r="42" spans="1:1" x14ac:dyDescent="0.25">
      <c r="A42" s="152" t="s">
        <v>13</v>
      </c>
    </row>
    <row r="43" spans="1:1" x14ac:dyDescent="0.25">
      <c r="A43" s="152" t="s">
        <v>83</v>
      </c>
    </row>
    <row r="44" spans="1:1" x14ac:dyDescent="0.25">
      <c r="A44" s="152" t="s">
        <v>31</v>
      </c>
    </row>
    <row r="45" spans="1:1" x14ac:dyDescent="0.25">
      <c r="A45" s="152" t="s">
        <v>81</v>
      </c>
    </row>
    <row r="46" spans="1:1" x14ac:dyDescent="0.25">
      <c r="A46" s="152" t="s">
        <v>80</v>
      </c>
    </row>
    <row r="47" spans="1:1" x14ac:dyDescent="0.25">
      <c r="A47" s="152" t="s">
        <v>32</v>
      </c>
    </row>
    <row r="48" spans="1:1" x14ac:dyDescent="0.25">
      <c r="A48" s="15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8"/>
  <sheetViews>
    <sheetView topLeftCell="A51" workbookViewId="0">
      <selection activeCell="A74" activeCellId="5" sqref="A45:A48 A50:A54 A57:A60 A64 A67:A72 A74:A77"/>
    </sheetView>
  </sheetViews>
  <sheetFormatPr baseColWidth="10" defaultRowHeight="15" x14ac:dyDescent="0.25"/>
  <cols>
    <col min="1" max="1" width="22.7109375" customWidth="1"/>
    <col min="2" max="3" width="11.42578125" style="78" customWidth="1"/>
    <col min="10" max="10" width="12.7109375" customWidth="1"/>
    <col min="11" max="11" width="12.5703125" bestFit="1" customWidth="1"/>
    <col min="12" max="12" width="20.7109375" customWidth="1"/>
  </cols>
  <sheetData>
    <row r="1" spans="1:12" x14ac:dyDescent="0.25">
      <c r="A1" s="71" t="s">
        <v>35</v>
      </c>
      <c r="B1" s="86"/>
      <c r="C1" s="86"/>
      <c r="F1" s="76">
        <f>YEAR(J2)</f>
        <v>2017</v>
      </c>
      <c r="I1" s="181" t="s">
        <v>91</v>
      </c>
      <c r="J1" s="181"/>
      <c r="K1" s="181" t="s">
        <v>96</v>
      </c>
      <c r="L1" s="181"/>
    </row>
    <row r="2" spans="1:12" x14ac:dyDescent="0.25">
      <c r="A2" s="71" t="s">
        <v>75</v>
      </c>
      <c r="B2" s="86"/>
      <c r="C2" s="86"/>
      <c r="F2" s="77">
        <f>DATE(F1,1,1)</f>
        <v>42736</v>
      </c>
      <c r="I2" s="79" t="s">
        <v>92</v>
      </c>
      <c r="J2" s="85">
        <v>42870</v>
      </c>
      <c r="K2" s="79" t="s">
        <v>97</v>
      </c>
      <c r="L2" s="81">
        <v>42869</v>
      </c>
    </row>
    <row r="3" spans="1:12" x14ac:dyDescent="0.25">
      <c r="A3" s="71" t="s">
        <v>74</v>
      </c>
      <c r="B3" s="86"/>
      <c r="C3" s="86"/>
      <c r="F3" s="77">
        <f ca="1">JPAQUES(F1)</f>
        <v>42841</v>
      </c>
      <c r="I3" s="79" t="s">
        <v>93</v>
      </c>
      <c r="J3" s="85">
        <v>43044</v>
      </c>
      <c r="K3" s="79" t="s">
        <v>94</v>
      </c>
      <c r="L3" s="80" t="s">
        <v>74</v>
      </c>
    </row>
    <row r="4" spans="1:12" x14ac:dyDescent="0.25">
      <c r="A4" s="186" t="s">
        <v>45</v>
      </c>
      <c r="B4" s="86"/>
      <c r="C4" s="86"/>
      <c r="F4" s="77">
        <f ca="1">F3+1</f>
        <v>42842</v>
      </c>
      <c r="K4" s="79" t="s">
        <v>95</v>
      </c>
      <c r="L4" s="80" t="s">
        <v>18</v>
      </c>
    </row>
    <row r="5" spans="1:12" x14ac:dyDescent="0.25">
      <c r="A5" s="87" t="s">
        <v>5</v>
      </c>
      <c r="B5" s="86"/>
      <c r="C5" s="86"/>
      <c r="F5" s="77">
        <f>DATE(F1,5,1)</f>
        <v>42856</v>
      </c>
      <c r="K5" s="84" t="s">
        <v>98</v>
      </c>
      <c r="L5" s="81"/>
    </row>
    <row r="6" spans="1:12" x14ac:dyDescent="0.25">
      <c r="A6" s="71" t="s">
        <v>37</v>
      </c>
      <c r="B6" s="86"/>
      <c r="C6" s="86"/>
      <c r="F6" s="77">
        <f>DATE(F1,5,8)</f>
        <v>42863</v>
      </c>
      <c r="K6" s="79" t="s">
        <v>94</v>
      </c>
      <c r="L6" s="80"/>
    </row>
    <row r="7" spans="1:12" x14ac:dyDescent="0.25">
      <c r="A7" s="152" t="s">
        <v>1</v>
      </c>
      <c r="B7" s="86"/>
      <c r="C7" s="86"/>
      <c r="F7" s="77">
        <f ca="1">F3+39</f>
        <v>42880</v>
      </c>
      <c r="K7" s="79" t="s">
        <v>95</v>
      </c>
      <c r="L7" s="80"/>
    </row>
    <row r="8" spans="1:12" x14ac:dyDescent="0.25">
      <c r="A8" s="186" t="s">
        <v>48</v>
      </c>
      <c r="B8" s="86"/>
      <c r="C8" s="86"/>
      <c r="F8" s="77">
        <f ca="1">F3+49</f>
        <v>42890</v>
      </c>
    </row>
    <row r="9" spans="1:12" x14ac:dyDescent="0.25">
      <c r="A9" s="52" t="s">
        <v>60</v>
      </c>
      <c r="B9" s="86"/>
      <c r="C9" s="86"/>
      <c r="F9" s="77">
        <f ca="1">F3+50</f>
        <v>42891</v>
      </c>
    </row>
    <row r="10" spans="1:12" x14ac:dyDescent="0.25">
      <c r="A10" s="52" t="s">
        <v>7</v>
      </c>
      <c r="B10" s="86"/>
      <c r="C10" s="86"/>
      <c r="F10" s="77">
        <f>DATE(F1,7,14)</f>
        <v>42930</v>
      </c>
    </row>
    <row r="11" spans="1:12" x14ac:dyDescent="0.25">
      <c r="A11" s="52" t="s">
        <v>4</v>
      </c>
      <c r="B11" s="86"/>
      <c r="C11" s="86"/>
      <c r="F11" s="77">
        <f>DATE(F1,8,15)</f>
        <v>42962</v>
      </c>
    </row>
    <row r="12" spans="1:12" x14ac:dyDescent="0.25">
      <c r="A12" s="186" t="s">
        <v>49</v>
      </c>
      <c r="B12" s="86"/>
      <c r="C12" s="86"/>
      <c r="F12" s="77">
        <f>DATE(F1,11,1)</f>
        <v>43040</v>
      </c>
    </row>
    <row r="13" spans="1:12" x14ac:dyDescent="0.25">
      <c r="A13" s="87" t="s">
        <v>14</v>
      </c>
      <c r="B13" s="86"/>
      <c r="C13" s="86"/>
      <c r="F13" s="77">
        <f>DATE(F1,11,11)</f>
        <v>43050</v>
      </c>
    </row>
    <row r="14" spans="1:12" x14ac:dyDescent="0.25">
      <c r="A14" s="186" t="s">
        <v>15</v>
      </c>
      <c r="B14" s="86"/>
      <c r="C14" s="86"/>
      <c r="F14" s="77">
        <f>DATE(F1,12,25)</f>
        <v>43094</v>
      </c>
    </row>
    <row r="15" spans="1:12" x14ac:dyDescent="0.25">
      <c r="A15" s="52" t="s">
        <v>3</v>
      </c>
      <c r="B15" s="86"/>
      <c r="C15" s="86"/>
      <c r="F15" s="77">
        <f>DATE(F1+1,1,1)</f>
        <v>43101</v>
      </c>
    </row>
    <row r="16" spans="1:12" x14ac:dyDescent="0.25">
      <c r="A16" s="186" t="s">
        <v>73</v>
      </c>
      <c r="B16" s="86"/>
      <c r="C16" s="86"/>
      <c r="F16" s="77">
        <f ca="1">JPAQUES(F1+1)</f>
        <v>43191</v>
      </c>
    </row>
    <row r="17" spans="1:6" x14ac:dyDescent="0.25">
      <c r="A17" s="52" t="s">
        <v>11</v>
      </c>
      <c r="B17" s="86"/>
      <c r="C17" s="86"/>
      <c r="F17" s="77">
        <f ca="1">F16+1</f>
        <v>43192</v>
      </c>
    </row>
    <row r="18" spans="1:6" x14ac:dyDescent="0.25">
      <c r="A18" s="186" t="s">
        <v>47</v>
      </c>
      <c r="B18" s="86"/>
      <c r="C18" s="86"/>
      <c r="F18" s="77">
        <f>DATE(F1+1,5,1)</f>
        <v>43221</v>
      </c>
    </row>
    <row r="19" spans="1:6" x14ac:dyDescent="0.25">
      <c r="A19" s="186" t="s">
        <v>71</v>
      </c>
      <c r="B19" s="86"/>
      <c r="C19" s="86"/>
      <c r="F19" s="77">
        <f>DATE(F1+1,5,8)</f>
        <v>43228</v>
      </c>
    </row>
    <row r="20" spans="1:6" x14ac:dyDescent="0.25">
      <c r="A20" s="52" t="s">
        <v>90</v>
      </c>
      <c r="B20" s="86"/>
      <c r="C20" s="86"/>
      <c r="F20" s="77">
        <f ca="1">F16+39</f>
        <v>43230</v>
      </c>
    </row>
    <row r="21" spans="1:6" x14ac:dyDescent="0.25">
      <c r="A21" s="186" t="s">
        <v>72</v>
      </c>
      <c r="B21" s="86"/>
      <c r="C21" s="86"/>
      <c r="F21" s="77">
        <f ca="1">F16+49</f>
        <v>43240</v>
      </c>
    </row>
    <row r="22" spans="1:6" x14ac:dyDescent="0.25">
      <c r="A22" s="52" t="s">
        <v>38</v>
      </c>
      <c r="B22" s="86"/>
      <c r="C22" s="86"/>
      <c r="F22" s="77">
        <f ca="1">F16+50</f>
        <v>43241</v>
      </c>
    </row>
    <row r="23" spans="1:6" x14ac:dyDescent="0.25">
      <c r="A23" s="186" t="s">
        <v>44</v>
      </c>
      <c r="B23" s="86"/>
      <c r="C23" s="86"/>
      <c r="F23" s="77">
        <f>DATE(F1+1,7,14)</f>
        <v>43295</v>
      </c>
    </row>
    <row r="24" spans="1:6" x14ac:dyDescent="0.25">
      <c r="A24" s="52" t="s">
        <v>87</v>
      </c>
      <c r="B24" s="86"/>
      <c r="C24" s="86"/>
      <c r="F24" s="77">
        <f>DATE(F1+1,8,15)</f>
        <v>43327</v>
      </c>
    </row>
    <row r="25" spans="1:6" x14ac:dyDescent="0.25">
      <c r="A25" s="52" t="s">
        <v>89</v>
      </c>
      <c r="B25" s="86"/>
      <c r="C25" s="86"/>
      <c r="F25" s="77">
        <f>DATE(F1+1,11,1)</f>
        <v>43405</v>
      </c>
    </row>
    <row r="26" spans="1:6" x14ac:dyDescent="0.25">
      <c r="A26" s="186" t="s">
        <v>70</v>
      </c>
      <c r="B26" s="86"/>
      <c r="C26" s="86"/>
      <c r="F26" s="77">
        <f>DATE(F1+1,11,11)</f>
        <v>43415</v>
      </c>
    </row>
    <row r="27" spans="1:6" x14ac:dyDescent="0.25">
      <c r="A27" s="186" t="s">
        <v>69</v>
      </c>
      <c r="B27" s="86"/>
      <c r="C27" s="86"/>
      <c r="F27" s="77">
        <f>DATE(F1+1,12,25)</f>
        <v>43459</v>
      </c>
    </row>
    <row r="28" spans="1:6" x14ac:dyDescent="0.25">
      <c r="A28" s="186" t="s">
        <v>68</v>
      </c>
      <c r="B28" s="86"/>
      <c r="C28" s="86"/>
    </row>
    <row r="29" spans="1:6" x14ac:dyDescent="0.25">
      <c r="A29" s="186" t="s">
        <v>18</v>
      </c>
      <c r="B29" s="86"/>
      <c r="C29" s="86"/>
    </row>
    <row r="30" spans="1:6" x14ac:dyDescent="0.25">
      <c r="A30" s="186" t="s">
        <v>43</v>
      </c>
      <c r="B30" s="86"/>
      <c r="C30" s="86"/>
    </row>
    <row r="31" spans="1:6" x14ac:dyDescent="0.25">
      <c r="A31" s="52" t="s">
        <v>67</v>
      </c>
      <c r="B31" s="86"/>
      <c r="C31" s="86"/>
    </row>
    <row r="32" spans="1:6" x14ac:dyDescent="0.25">
      <c r="A32" s="52" t="s">
        <v>12</v>
      </c>
      <c r="B32" s="86"/>
      <c r="C32" s="86"/>
    </row>
    <row r="33" spans="1:3" x14ac:dyDescent="0.25">
      <c r="A33" s="52" t="s">
        <v>36</v>
      </c>
      <c r="B33" s="86"/>
      <c r="C33" s="86"/>
    </row>
    <row r="34" spans="1:3" x14ac:dyDescent="0.25">
      <c r="A34" s="52" t="s">
        <v>66</v>
      </c>
      <c r="B34" s="86"/>
      <c r="C34" s="86"/>
    </row>
    <row r="35" spans="1:3" x14ac:dyDescent="0.25">
      <c r="A35" s="52" t="s">
        <v>8</v>
      </c>
      <c r="B35" s="86"/>
      <c r="C35" s="86"/>
    </row>
    <row r="36" spans="1:3" x14ac:dyDescent="0.25">
      <c r="A36" s="68" t="s">
        <v>57</v>
      </c>
      <c r="B36" s="86"/>
      <c r="C36" s="86"/>
    </row>
    <row r="37" spans="1:3" x14ac:dyDescent="0.25">
      <c r="A37" s="52" t="s">
        <v>65</v>
      </c>
      <c r="B37" s="86"/>
      <c r="C37" s="86"/>
    </row>
    <row r="38" spans="1:3" x14ac:dyDescent="0.25">
      <c r="A38" s="187" t="s">
        <v>56</v>
      </c>
      <c r="B38" s="86"/>
      <c r="C38" s="86"/>
    </row>
    <row r="39" spans="1:3" x14ac:dyDescent="0.25">
      <c r="A39" s="186" t="s">
        <v>61</v>
      </c>
      <c r="B39" s="86"/>
      <c r="C39" s="86"/>
    </row>
    <row r="40" spans="1:3" x14ac:dyDescent="0.25">
      <c r="A40" s="52" t="s">
        <v>64</v>
      </c>
      <c r="B40" s="86"/>
      <c r="C40" s="86"/>
    </row>
    <row r="41" spans="1:3" x14ac:dyDescent="0.25">
      <c r="A41" s="186" t="s">
        <v>0</v>
      </c>
      <c r="B41" s="86"/>
      <c r="C41" s="86"/>
    </row>
    <row r="42" spans="1:3" x14ac:dyDescent="0.25">
      <c r="A42" s="186" t="s">
        <v>53</v>
      </c>
      <c r="B42" s="86"/>
      <c r="C42" s="86"/>
    </row>
    <row r="43" spans="1:3" x14ac:dyDescent="0.25">
      <c r="A43" s="186" t="s">
        <v>9</v>
      </c>
      <c r="B43" s="86"/>
      <c r="C43" s="86"/>
    </row>
    <row r="44" spans="1:3" x14ac:dyDescent="0.25">
      <c r="A44" s="186" t="s">
        <v>62</v>
      </c>
      <c r="B44" s="86"/>
      <c r="C44" s="86"/>
    </row>
    <row r="45" spans="1:3" x14ac:dyDescent="0.25">
      <c r="A45" s="52" t="s">
        <v>6</v>
      </c>
      <c r="B45" s="86"/>
      <c r="C45" s="86"/>
    </row>
    <row r="46" spans="1:3" x14ac:dyDescent="0.25">
      <c r="A46" s="71" t="s">
        <v>34</v>
      </c>
      <c r="B46" s="86"/>
      <c r="C46" s="86"/>
    </row>
    <row r="47" spans="1:3" x14ac:dyDescent="0.25">
      <c r="A47" s="52" t="s">
        <v>19</v>
      </c>
      <c r="B47" s="86"/>
      <c r="C47" s="86"/>
    </row>
    <row r="48" spans="1:3" x14ac:dyDescent="0.25">
      <c r="A48" s="52" t="s">
        <v>86</v>
      </c>
      <c r="B48" s="86"/>
      <c r="C48" s="86"/>
    </row>
    <row r="49" spans="1:3" x14ac:dyDescent="0.25">
      <c r="A49" s="186" t="s">
        <v>85</v>
      </c>
      <c r="B49" s="86"/>
      <c r="C49" s="86"/>
    </row>
    <row r="50" spans="1:3" x14ac:dyDescent="0.25">
      <c r="A50" s="52" t="s">
        <v>10</v>
      </c>
      <c r="B50" s="86"/>
      <c r="C50" s="86"/>
    </row>
    <row r="51" spans="1:3" x14ac:dyDescent="0.25">
      <c r="A51" s="71" t="s">
        <v>2</v>
      </c>
      <c r="B51" s="86"/>
      <c r="C51" s="86"/>
    </row>
    <row r="52" spans="1:3" x14ac:dyDescent="0.25">
      <c r="A52" s="71" t="s">
        <v>33</v>
      </c>
      <c r="B52" s="86"/>
      <c r="C52" s="86"/>
    </row>
    <row r="53" spans="1:3" x14ac:dyDescent="0.25">
      <c r="A53" s="71" t="s">
        <v>63</v>
      </c>
      <c r="B53" s="86"/>
      <c r="C53" s="86"/>
    </row>
    <row r="54" spans="1:3" x14ac:dyDescent="0.25">
      <c r="A54" s="71" t="s">
        <v>42</v>
      </c>
      <c r="B54" s="86"/>
      <c r="C54" s="86"/>
    </row>
    <row r="55" spans="1:3" x14ac:dyDescent="0.25">
      <c r="A55" s="188" t="s">
        <v>51</v>
      </c>
      <c r="B55" s="86"/>
      <c r="C55" s="86"/>
    </row>
    <row r="56" spans="1:3" x14ac:dyDescent="0.25">
      <c r="A56" s="188" t="s">
        <v>52</v>
      </c>
      <c r="B56" s="86"/>
      <c r="C56" s="86"/>
    </row>
    <row r="57" spans="1:3" x14ac:dyDescent="0.25">
      <c r="A57" s="71" t="s">
        <v>55</v>
      </c>
      <c r="B57" s="86"/>
      <c r="C57" s="86"/>
    </row>
    <row r="58" spans="1:3" x14ac:dyDescent="0.25">
      <c r="A58" s="71" t="s">
        <v>41</v>
      </c>
      <c r="B58" s="86"/>
      <c r="C58" s="86"/>
    </row>
    <row r="59" spans="1:3" x14ac:dyDescent="0.25">
      <c r="A59" s="71" t="s">
        <v>16</v>
      </c>
      <c r="B59" s="86"/>
      <c r="C59" s="86"/>
    </row>
    <row r="60" spans="1:3" x14ac:dyDescent="0.25">
      <c r="A60" s="52" t="s">
        <v>30</v>
      </c>
      <c r="B60" s="86"/>
      <c r="C60" s="86"/>
    </row>
    <row r="61" spans="1:3" x14ac:dyDescent="0.25">
      <c r="A61" s="186" t="s">
        <v>40</v>
      </c>
      <c r="B61" s="86"/>
      <c r="C61" s="86"/>
    </row>
    <row r="62" spans="1:3" x14ac:dyDescent="0.25">
      <c r="A62" s="186" t="s">
        <v>28</v>
      </c>
      <c r="B62" s="86"/>
      <c r="C62" s="86"/>
    </row>
    <row r="63" spans="1:3" x14ac:dyDescent="0.25">
      <c r="A63" s="186" t="s">
        <v>84</v>
      </c>
      <c r="B63" s="86"/>
      <c r="C63" s="86"/>
    </row>
    <row r="64" spans="1:3" x14ac:dyDescent="0.25">
      <c r="A64" s="52" t="s">
        <v>22</v>
      </c>
      <c r="B64" s="86"/>
      <c r="C64" s="86"/>
    </row>
    <row r="65" spans="1:3" x14ac:dyDescent="0.25">
      <c r="A65" s="186" t="s">
        <v>54</v>
      </c>
      <c r="B65" s="86"/>
      <c r="C65" s="86"/>
    </row>
    <row r="66" spans="1:3" x14ac:dyDescent="0.25">
      <c r="A66" s="186" t="s">
        <v>39</v>
      </c>
      <c r="B66" s="86"/>
      <c r="C66" s="86"/>
    </row>
    <row r="67" spans="1:3" x14ac:dyDescent="0.25">
      <c r="A67" s="52" t="s">
        <v>24</v>
      </c>
      <c r="B67" s="86"/>
      <c r="C67" s="86"/>
    </row>
    <row r="68" spans="1:3" x14ac:dyDescent="0.25">
      <c r="A68" s="52" t="s">
        <v>17</v>
      </c>
      <c r="B68" s="86"/>
      <c r="C68" s="86"/>
    </row>
    <row r="69" spans="1:3" x14ac:dyDescent="0.25">
      <c r="A69" s="52" t="s">
        <v>88</v>
      </c>
      <c r="B69" s="86"/>
      <c r="C69" s="86"/>
    </row>
    <row r="70" spans="1:3" x14ac:dyDescent="0.25">
      <c r="A70" s="52" t="s">
        <v>13</v>
      </c>
      <c r="B70" s="86"/>
      <c r="C70" s="86"/>
    </row>
    <row r="71" spans="1:3" x14ac:dyDescent="0.25">
      <c r="A71" s="52" t="s">
        <v>83</v>
      </c>
      <c r="B71" s="86"/>
      <c r="C71" s="86"/>
    </row>
    <row r="72" spans="1:3" x14ac:dyDescent="0.25">
      <c r="A72" s="52" t="s">
        <v>31</v>
      </c>
      <c r="B72" s="86"/>
      <c r="C72" s="86"/>
    </row>
    <row r="73" spans="1:3" x14ac:dyDescent="0.25">
      <c r="A73" s="186" t="s">
        <v>82</v>
      </c>
      <c r="B73" s="86"/>
      <c r="C73" s="86"/>
    </row>
    <row r="74" spans="1:3" x14ac:dyDescent="0.25">
      <c r="A74" s="52" t="s">
        <v>81</v>
      </c>
      <c r="B74" s="86"/>
      <c r="C74" s="86"/>
    </row>
    <row r="75" spans="1:3" x14ac:dyDescent="0.25">
      <c r="A75" s="52" t="s">
        <v>80</v>
      </c>
      <c r="B75" s="86"/>
      <c r="C75" s="86"/>
    </row>
    <row r="76" spans="1:3" x14ac:dyDescent="0.25">
      <c r="A76" s="52" t="s">
        <v>32</v>
      </c>
      <c r="B76" s="86"/>
      <c r="C76" s="86"/>
    </row>
    <row r="77" spans="1:3" x14ac:dyDescent="0.25">
      <c r="A77" s="52" t="s">
        <v>79</v>
      </c>
      <c r="B77" s="86"/>
      <c r="C77" s="86"/>
    </row>
    <row r="78" spans="1:3" x14ac:dyDescent="0.25">
      <c r="A78" s="186" t="s">
        <v>78</v>
      </c>
      <c r="B78" s="86"/>
      <c r="C78" s="86"/>
    </row>
    <row r="79" spans="1:3" x14ac:dyDescent="0.25">
      <c r="A79" s="186" t="s">
        <v>77</v>
      </c>
      <c r="B79" s="86"/>
      <c r="C79" s="86"/>
    </row>
    <row r="80" spans="1:3" x14ac:dyDescent="0.25">
      <c r="A80" s="186" t="s">
        <v>59</v>
      </c>
      <c r="B80" s="86"/>
      <c r="C80" s="86"/>
    </row>
    <row r="81" spans="1:3" x14ac:dyDescent="0.25">
      <c r="A81" s="186" t="s">
        <v>58</v>
      </c>
      <c r="B81" s="86"/>
      <c r="C81" s="86"/>
    </row>
    <row r="82" spans="1:3" x14ac:dyDescent="0.25">
      <c r="A82" s="186" t="s">
        <v>76</v>
      </c>
      <c r="B82" s="86"/>
      <c r="C82" s="86"/>
    </row>
    <row r="83" spans="1:3" x14ac:dyDescent="0.25">
      <c r="A83" s="52"/>
      <c r="B83" s="86"/>
      <c r="C83" s="86"/>
    </row>
    <row r="84" spans="1:3" x14ac:dyDescent="0.25">
      <c r="A84" s="71"/>
      <c r="B84" s="86"/>
      <c r="C84" s="86"/>
    </row>
    <row r="85" spans="1:3" x14ac:dyDescent="0.25">
      <c r="A85" s="71"/>
      <c r="B85" s="86"/>
      <c r="C85" s="86"/>
    </row>
    <row r="86" spans="1:3" x14ac:dyDescent="0.25">
      <c r="A86" s="71"/>
      <c r="B86" s="86"/>
      <c r="C86" s="86"/>
    </row>
    <row r="87" spans="1:3" x14ac:dyDescent="0.25">
      <c r="A87" s="71"/>
      <c r="B87" s="86"/>
      <c r="C87" s="86"/>
    </row>
    <row r="88" spans="1:3" x14ac:dyDescent="0.25">
      <c r="A88" s="71"/>
      <c r="B88" s="86"/>
      <c r="C88" s="86"/>
    </row>
  </sheetData>
  <sortState ref="A1:C82">
    <sortCondition ref="A1"/>
  </sortState>
  <mergeCells count="2">
    <mergeCell ref="I1:J1"/>
    <mergeCell ref="K1:L1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8"/>
  <sheetViews>
    <sheetView workbookViewId="0">
      <selection activeCell="J69" sqref="J69"/>
    </sheetView>
  </sheetViews>
  <sheetFormatPr baseColWidth="10" defaultRowHeight="15" x14ac:dyDescent="0.25"/>
  <sheetData>
    <row r="1" spans="1:14" ht="21" x14ac:dyDescent="0.35">
      <c r="A1" s="185" t="s">
        <v>101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3" spans="1:14" ht="18" x14ac:dyDescent="0.25">
      <c r="A3" s="182" t="s">
        <v>102</v>
      </c>
      <c r="B3" s="183"/>
      <c r="C3" s="183"/>
      <c r="D3" s="183"/>
      <c r="E3" s="183"/>
      <c r="F3" s="183"/>
      <c r="G3" s="184"/>
      <c r="H3" s="182" t="s">
        <v>103</v>
      </c>
      <c r="I3" s="183"/>
      <c r="J3" s="183"/>
      <c r="K3" s="183"/>
      <c r="L3" s="183"/>
      <c r="M3" s="183"/>
      <c r="N3" s="184"/>
    </row>
    <row r="4" spans="1:14" ht="18" x14ac:dyDescent="0.35">
      <c r="C4" s="88" t="s">
        <v>104</v>
      </c>
      <c r="D4" s="89" t="s">
        <v>105</v>
      </c>
      <c r="E4" s="76"/>
      <c r="J4" s="88" t="s">
        <v>104</v>
      </c>
      <c r="K4" s="89" t="s">
        <v>106</v>
      </c>
      <c r="L4" s="76"/>
    </row>
    <row r="5" spans="1:14" x14ac:dyDescent="0.25">
      <c r="A5" s="91" t="s">
        <v>107</v>
      </c>
      <c r="B5" s="92" t="s">
        <v>108</v>
      </c>
      <c r="H5" s="91" t="s">
        <v>107</v>
      </c>
      <c r="I5" s="92" t="s">
        <v>109</v>
      </c>
    </row>
    <row r="6" spans="1:14" x14ac:dyDescent="0.25">
      <c r="B6" s="90" t="s">
        <v>110</v>
      </c>
      <c r="I6" s="90" t="s">
        <v>208</v>
      </c>
    </row>
    <row r="7" spans="1:14" x14ac:dyDescent="0.25">
      <c r="B7" t="s">
        <v>111</v>
      </c>
      <c r="I7" t="s">
        <v>209</v>
      </c>
    </row>
    <row r="8" spans="1:14" x14ac:dyDescent="0.25">
      <c r="B8" t="s">
        <v>115</v>
      </c>
      <c r="I8" t="s">
        <v>210</v>
      </c>
    </row>
    <row r="9" spans="1:14" ht="18" x14ac:dyDescent="0.35">
      <c r="D9" s="93" t="s">
        <v>112</v>
      </c>
      <c r="E9" s="94" t="s">
        <v>113</v>
      </c>
      <c r="F9" s="95"/>
      <c r="I9" t="s">
        <v>211</v>
      </c>
    </row>
    <row r="10" spans="1:14" x14ac:dyDescent="0.25">
      <c r="C10" s="90" t="s">
        <v>114</v>
      </c>
      <c r="I10" t="s">
        <v>212</v>
      </c>
    </row>
    <row r="11" spans="1:14" x14ac:dyDescent="0.25">
      <c r="C11" t="s">
        <v>116</v>
      </c>
      <c r="I11" t="s">
        <v>213</v>
      </c>
    </row>
    <row r="12" spans="1:14" x14ac:dyDescent="0.25">
      <c r="C12" t="s">
        <v>117</v>
      </c>
      <c r="I12" t="s">
        <v>214</v>
      </c>
    </row>
    <row r="13" spans="1:14" x14ac:dyDescent="0.25">
      <c r="C13" t="s">
        <v>118</v>
      </c>
      <c r="I13" t="s">
        <v>215</v>
      </c>
    </row>
    <row r="14" spans="1:14" x14ac:dyDescent="0.25">
      <c r="B14" t="s">
        <v>119</v>
      </c>
      <c r="I14" t="s">
        <v>216</v>
      </c>
    </row>
    <row r="15" spans="1:14" ht="18" x14ac:dyDescent="0.35">
      <c r="B15" t="s">
        <v>120</v>
      </c>
      <c r="K15" s="93" t="s">
        <v>112</v>
      </c>
      <c r="L15" s="94" t="s">
        <v>217</v>
      </c>
      <c r="M15" s="95"/>
    </row>
    <row r="16" spans="1:14" x14ac:dyDescent="0.25">
      <c r="B16" t="s">
        <v>121</v>
      </c>
      <c r="J16" t="s">
        <v>229</v>
      </c>
    </row>
    <row r="17" spans="2:13" x14ac:dyDescent="0.25">
      <c r="B17" t="s">
        <v>122</v>
      </c>
      <c r="J17" t="s">
        <v>230</v>
      </c>
    </row>
    <row r="18" spans="2:13" x14ac:dyDescent="0.25">
      <c r="B18" s="90" t="s">
        <v>123</v>
      </c>
      <c r="J18" t="s">
        <v>231</v>
      </c>
    </row>
    <row r="19" spans="2:13" x14ac:dyDescent="0.25">
      <c r="B19" s="91" t="s">
        <v>107</v>
      </c>
      <c r="C19" s="92" t="s">
        <v>124</v>
      </c>
      <c r="D19" s="96" t="s">
        <v>125</v>
      </c>
      <c r="J19" t="s">
        <v>232</v>
      </c>
    </row>
    <row r="20" spans="2:13" x14ac:dyDescent="0.25">
      <c r="C20" t="s">
        <v>126</v>
      </c>
      <c r="J20" t="s">
        <v>218</v>
      </c>
    </row>
    <row r="21" spans="2:13" x14ac:dyDescent="0.25">
      <c r="C21" t="s">
        <v>127</v>
      </c>
      <c r="J21" t="s">
        <v>233</v>
      </c>
    </row>
    <row r="22" spans="2:13" x14ac:dyDescent="0.25">
      <c r="C22" t="s">
        <v>128</v>
      </c>
      <c r="J22" s="98" t="s">
        <v>144</v>
      </c>
      <c r="K22" s="99" t="s">
        <v>219</v>
      </c>
      <c r="L22" s="100" t="s">
        <v>220</v>
      </c>
    </row>
    <row r="23" spans="2:13" x14ac:dyDescent="0.25">
      <c r="C23" t="s">
        <v>129</v>
      </c>
      <c r="K23" t="s">
        <v>221</v>
      </c>
    </row>
    <row r="24" spans="2:13" x14ac:dyDescent="0.25">
      <c r="C24" t="s">
        <v>130</v>
      </c>
      <c r="J24" t="s">
        <v>234</v>
      </c>
    </row>
    <row r="25" spans="2:13" x14ac:dyDescent="0.25">
      <c r="B25" t="s">
        <v>131</v>
      </c>
      <c r="J25" s="98" t="s">
        <v>144</v>
      </c>
      <c r="K25" s="99" t="s">
        <v>222</v>
      </c>
    </row>
    <row r="26" spans="2:13" x14ac:dyDescent="0.25">
      <c r="B26" t="s">
        <v>132</v>
      </c>
      <c r="K26" t="s">
        <v>223</v>
      </c>
    </row>
    <row r="27" spans="2:13" ht="18" x14ac:dyDescent="0.35">
      <c r="B27" t="s">
        <v>133</v>
      </c>
      <c r="K27" s="93" t="s">
        <v>112</v>
      </c>
      <c r="L27" s="94" t="s">
        <v>224</v>
      </c>
      <c r="M27" s="95"/>
    </row>
    <row r="28" spans="2:13" x14ac:dyDescent="0.25">
      <c r="B28" s="90" t="s">
        <v>207</v>
      </c>
      <c r="K28" t="s">
        <v>225</v>
      </c>
    </row>
    <row r="29" spans="2:13" x14ac:dyDescent="0.25">
      <c r="B29" s="91" t="s">
        <v>107</v>
      </c>
      <c r="C29" s="92" t="s">
        <v>134</v>
      </c>
      <c r="D29" s="97"/>
      <c r="J29" t="s">
        <v>235</v>
      </c>
    </row>
    <row r="30" spans="2:13" x14ac:dyDescent="0.25">
      <c r="C30" t="s">
        <v>135</v>
      </c>
      <c r="J30" t="s">
        <v>236</v>
      </c>
    </row>
    <row r="31" spans="2:13" x14ac:dyDescent="0.25">
      <c r="B31" t="s">
        <v>136</v>
      </c>
      <c r="J31" t="s">
        <v>237</v>
      </c>
    </row>
    <row r="32" spans="2:13" x14ac:dyDescent="0.25">
      <c r="B32" s="90" t="s">
        <v>137</v>
      </c>
      <c r="J32" t="s">
        <v>238</v>
      </c>
    </row>
    <row r="33" spans="2:12" x14ac:dyDescent="0.25">
      <c r="B33" s="91" t="s">
        <v>107</v>
      </c>
      <c r="C33" s="92" t="s">
        <v>138</v>
      </c>
      <c r="D33" s="97"/>
      <c r="J33" s="91" t="s">
        <v>107</v>
      </c>
      <c r="K33" s="101" t="s">
        <v>226</v>
      </c>
      <c r="L33" s="100" t="s">
        <v>227</v>
      </c>
    </row>
    <row r="34" spans="2:12" x14ac:dyDescent="0.25">
      <c r="C34" t="s">
        <v>139</v>
      </c>
      <c r="K34" t="s">
        <v>239</v>
      </c>
    </row>
    <row r="35" spans="2:12" x14ac:dyDescent="0.25">
      <c r="C35" t="s">
        <v>140</v>
      </c>
      <c r="K35" t="s">
        <v>240</v>
      </c>
    </row>
    <row r="36" spans="2:12" x14ac:dyDescent="0.25">
      <c r="C36" t="s">
        <v>141</v>
      </c>
      <c r="J36" t="s">
        <v>241</v>
      </c>
    </row>
    <row r="37" spans="2:12" x14ac:dyDescent="0.25">
      <c r="C37" t="s">
        <v>142</v>
      </c>
      <c r="J37" t="s">
        <v>242</v>
      </c>
    </row>
    <row r="38" spans="2:12" x14ac:dyDescent="0.25">
      <c r="C38" t="s">
        <v>143</v>
      </c>
      <c r="I38" s="90" t="s">
        <v>228</v>
      </c>
    </row>
    <row r="39" spans="2:12" x14ac:dyDescent="0.25">
      <c r="C39" s="98" t="s">
        <v>144</v>
      </c>
      <c r="D39" s="99" t="s">
        <v>145</v>
      </c>
      <c r="E39" s="100" t="s">
        <v>146</v>
      </c>
      <c r="I39" t="s">
        <v>243</v>
      </c>
    </row>
    <row r="40" spans="2:12" x14ac:dyDescent="0.25">
      <c r="D40" t="s">
        <v>147</v>
      </c>
      <c r="I40" t="s">
        <v>244</v>
      </c>
    </row>
    <row r="41" spans="2:12" x14ac:dyDescent="0.25">
      <c r="D41" t="s">
        <v>148</v>
      </c>
      <c r="E41" s="98" t="s">
        <v>144</v>
      </c>
      <c r="F41" s="99" t="s">
        <v>149</v>
      </c>
      <c r="I41" s="91" t="s">
        <v>107</v>
      </c>
      <c r="J41" s="92" t="s">
        <v>245</v>
      </c>
      <c r="K41" s="97"/>
      <c r="L41" s="96" t="s">
        <v>246</v>
      </c>
    </row>
    <row r="42" spans="2:12" x14ac:dyDescent="0.25">
      <c r="D42" t="s">
        <v>150</v>
      </c>
      <c r="J42" t="s">
        <v>247</v>
      </c>
    </row>
    <row r="43" spans="2:12" x14ac:dyDescent="0.25">
      <c r="C43" t="s">
        <v>151</v>
      </c>
      <c r="J43" t="s">
        <v>248</v>
      </c>
    </row>
    <row r="44" spans="2:12" x14ac:dyDescent="0.25">
      <c r="C44" t="s">
        <v>152</v>
      </c>
      <c r="I44" t="s">
        <v>249</v>
      </c>
    </row>
    <row r="45" spans="2:12" x14ac:dyDescent="0.25">
      <c r="C45" s="98" t="s">
        <v>144</v>
      </c>
      <c r="D45" s="99" t="s">
        <v>153</v>
      </c>
      <c r="E45" s="100" t="s">
        <v>146</v>
      </c>
      <c r="I45" s="91" t="s">
        <v>107</v>
      </c>
      <c r="J45" s="92" t="s">
        <v>250</v>
      </c>
      <c r="K45" s="97"/>
      <c r="L45" s="96" t="s">
        <v>246</v>
      </c>
    </row>
    <row r="46" spans="2:12" x14ac:dyDescent="0.25">
      <c r="D46" t="s">
        <v>154</v>
      </c>
      <c r="J46" t="s">
        <v>251</v>
      </c>
    </row>
    <row r="47" spans="2:12" x14ac:dyDescent="0.25">
      <c r="C47" t="s">
        <v>155</v>
      </c>
      <c r="J47" t="s">
        <v>252</v>
      </c>
    </row>
    <row r="48" spans="2:12" x14ac:dyDescent="0.25">
      <c r="C48" t="s">
        <v>156</v>
      </c>
      <c r="I48" t="s">
        <v>253</v>
      </c>
    </row>
    <row r="49" spans="2:12" x14ac:dyDescent="0.25">
      <c r="C49" t="s">
        <v>157</v>
      </c>
      <c r="I49" s="91" t="s">
        <v>107</v>
      </c>
      <c r="J49" s="92" t="s">
        <v>254</v>
      </c>
      <c r="K49" s="97"/>
    </row>
    <row r="50" spans="2:12" x14ac:dyDescent="0.25">
      <c r="C50" t="s">
        <v>158</v>
      </c>
      <c r="J50" t="s">
        <v>255</v>
      </c>
    </row>
    <row r="51" spans="2:12" x14ac:dyDescent="0.25">
      <c r="C51" t="s">
        <v>159</v>
      </c>
      <c r="I51" t="s">
        <v>256</v>
      </c>
    </row>
    <row r="52" spans="2:12" x14ac:dyDescent="0.25">
      <c r="B52" s="90" t="s">
        <v>160</v>
      </c>
      <c r="I52" t="s">
        <v>257</v>
      </c>
    </row>
    <row r="53" spans="2:12" x14ac:dyDescent="0.25">
      <c r="B53" s="91" t="s">
        <v>107</v>
      </c>
      <c r="C53" s="92" t="s">
        <v>161</v>
      </c>
      <c r="D53" s="97"/>
      <c r="I53" t="s">
        <v>258</v>
      </c>
    </row>
    <row r="54" spans="2:12" x14ac:dyDescent="0.25">
      <c r="C54" t="s">
        <v>162</v>
      </c>
      <c r="I54" s="91" t="s">
        <v>107</v>
      </c>
      <c r="J54" s="92" t="s">
        <v>259</v>
      </c>
      <c r="K54" s="97"/>
      <c r="L54" s="96" t="s">
        <v>260</v>
      </c>
    </row>
    <row r="55" spans="2:12" x14ac:dyDescent="0.25">
      <c r="C55" t="s">
        <v>163</v>
      </c>
      <c r="J55" t="s">
        <v>261</v>
      </c>
    </row>
    <row r="56" spans="2:12" x14ac:dyDescent="0.25">
      <c r="C56" t="s">
        <v>164</v>
      </c>
      <c r="J56" t="s">
        <v>262</v>
      </c>
    </row>
    <row r="57" spans="2:12" x14ac:dyDescent="0.25">
      <c r="C57" t="s">
        <v>165</v>
      </c>
      <c r="J57" t="s">
        <v>263</v>
      </c>
    </row>
    <row r="58" spans="2:12" x14ac:dyDescent="0.25">
      <c r="C58" t="s">
        <v>166</v>
      </c>
      <c r="J58" t="s">
        <v>264</v>
      </c>
    </row>
    <row r="59" spans="2:12" x14ac:dyDescent="0.25">
      <c r="B59" s="90" t="s">
        <v>167</v>
      </c>
      <c r="J59" t="s">
        <v>265</v>
      </c>
    </row>
    <row r="60" spans="2:12" x14ac:dyDescent="0.25">
      <c r="B60" s="91" t="s">
        <v>107</v>
      </c>
      <c r="C60" s="92" t="s">
        <v>168</v>
      </c>
      <c r="D60" s="97"/>
      <c r="E60" s="96" t="s">
        <v>169</v>
      </c>
      <c r="J60" t="s">
        <v>266</v>
      </c>
    </row>
    <row r="61" spans="2:12" x14ac:dyDescent="0.25">
      <c r="C61" s="96" t="s">
        <v>170</v>
      </c>
      <c r="I61" s="90" t="s">
        <v>267</v>
      </c>
    </row>
    <row r="62" spans="2:12" x14ac:dyDescent="0.25">
      <c r="C62" t="s">
        <v>171</v>
      </c>
      <c r="I62" t="s">
        <v>268</v>
      </c>
    </row>
    <row r="63" spans="2:12" x14ac:dyDescent="0.25">
      <c r="C63" s="98" t="s">
        <v>144</v>
      </c>
      <c r="D63" s="99" t="s">
        <v>172</v>
      </c>
      <c r="E63" s="100" t="s">
        <v>173</v>
      </c>
      <c r="I63" t="s">
        <v>269</v>
      </c>
    </row>
    <row r="64" spans="2:12" x14ac:dyDescent="0.25">
      <c r="D64" t="s">
        <v>174</v>
      </c>
      <c r="I64" s="91" t="s">
        <v>107</v>
      </c>
      <c r="J64" s="92" t="s">
        <v>168</v>
      </c>
      <c r="K64" s="97"/>
      <c r="L64" s="96" t="s">
        <v>270</v>
      </c>
    </row>
    <row r="65" spans="3:10" x14ac:dyDescent="0.25">
      <c r="C65" t="s">
        <v>175</v>
      </c>
      <c r="J65" t="s">
        <v>271</v>
      </c>
    </row>
    <row r="66" spans="3:10" x14ac:dyDescent="0.25">
      <c r="C66" t="s">
        <v>176</v>
      </c>
      <c r="J66" t="s">
        <v>272</v>
      </c>
    </row>
    <row r="67" spans="3:10" x14ac:dyDescent="0.25">
      <c r="C67" t="s">
        <v>177</v>
      </c>
      <c r="J67" t="s">
        <v>273</v>
      </c>
    </row>
    <row r="68" spans="3:10" x14ac:dyDescent="0.25">
      <c r="C68" s="98" t="s">
        <v>144</v>
      </c>
      <c r="D68" s="99" t="s">
        <v>178</v>
      </c>
      <c r="E68" s="100" t="s">
        <v>173</v>
      </c>
      <c r="J68" t="s">
        <v>274</v>
      </c>
    </row>
    <row r="69" spans="3:10" x14ac:dyDescent="0.25">
      <c r="D69" t="s">
        <v>179</v>
      </c>
    </row>
    <row r="70" spans="3:10" x14ac:dyDescent="0.25">
      <c r="D70" t="s">
        <v>180</v>
      </c>
    </row>
    <row r="71" spans="3:10" x14ac:dyDescent="0.25">
      <c r="D71" t="s">
        <v>181</v>
      </c>
    </row>
    <row r="72" spans="3:10" x14ac:dyDescent="0.25">
      <c r="C72" t="s">
        <v>182</v>
      </c>
    </row>
    <row r="73" spans="3:10" x14ac:dyDescent="0.25">
      <c r="C73" s="98" t="s">
        <v>144</v>
      </c>
      <c r="D73" s="99" t="s">
        <v>183</v>
      </c>
      <c r="E73" s="100" t="s">
        <v>173</v>
      </c>
    </row>
    <row r="74" spans="3:10" x14ac:dyDescent="0.25">
      <c r="D74" t="s">
        <v>184</v>
      </c>
    </row>
    <row r="75" spans="3:10" x14ac:dyDescent="0.25">
      <c r="D75" t="s">
        <v>180</v>
      </c>
    </row>
    <row r="76" spans="3:10" x14ac:dyDescent="0.25">
      <c r="D76" t="s">
        <v>185</v>
      </c>
    </row>
    <row r="77" spans="3:10" x14ac:dyDescent="0.25">
      <c r="C77" t="s">
        <v>186</v>
      </c>
    </row>
    <row r="78" spans="3:10" x14ac:dyDescent="0.25">
      <c r="C78" t="s">
        <v>187</v>
      </c>
    </row>
    <row r="79" spans="3:10" x14ac:dyDescent="0.25">
      <c r="C79" t="s">
        <v>188</v>
      </c>
    </row>
    <row r="80" spans="3:10" x14ac:dyDescent="0.25">
      <c r="C80" t="s">
        <v>189</v>
      </c>
    </row>
    <row r="81" spans="3:6" x14ac:dyDescent="0.25">
      <c r="C81" t="s">
        <v>190</v>
      </c>
    </row>
    <row r="82" spans="3:6" x14ac:dyDescent="0.25">
      <c r="C82" t="s">
        <v>191</v>
      </c>
    </row>
    <row r="83" spans="3:6" x14ac:dyDescent="0.25">
      <c r="C83" t="s">
        <v>192</v>
      </c>
    </row>
    <row r="84" spans="3:6" x14ac:dyDescent="0.25">
      <c r="C84" s="98" t="s">
        <v>144</v>
      </c>
      <c r="D84" s="99" t="s">
        <v>145</v>
      </c>
      <c r="E84" s="100" t="s">
        <v>193</v>
      </c>
    </row>
    <row r="85" spans="3:6" x14ac:dyDescent="0.25">
      <c r="D85" t="s">
        <v>194</v>
      </c>
    </row>
    <row r="86" spans="3:6" x14ac:dyDescent="0.25">
      <c r="C86" t="s">
        <v>195</v>
      </c>
    </row>
    <row r="87" spans="3:6" x14ac:dyDescent="0.25">
      <c r="C87" s="98" t="s">
        <v>144</v>
      </c>
      <c r="D87" s="99" t="s">
        <v>196</v>
      </c>
      <c r="E87" s="100" t="s">
        <v>197</v>
      </c>
    </row>
    <row r="88" spans="3:6" x14ac:dyDescent="0.25">
      <c r="D88" t="s">
        <v>198</v>
      </c>
    </row>
    <row r="89" spans="3:6" x14ac:dyDescent="0.25">
      <c r="D89" t="s">
        <v>200</v>
      </c>
    </row>
    <row r="90" spans="3:6" x14ac:dyDescent="0.25">
      <c r="D90" t="s">
        <v>199</v>
      </c>
    </row>
    <row r="91" spans="3:6" x14ac:dyDescent="0.25">
      <c r="C91" t="s">
        <v>201</v>
      </c>
    </row>
    <row r="92" spans="3:6" x14ac:dyDescent="0.25">
      <c r="C92" t="s">
        <v>202</v>
      </c>
    </row>
    <row r="93" spans="3:6" x14ac:dyDescent="0.25">
      <c r="C93" s="98" t="s">
        <v>144</v>
      </c>
      <c r="D93" s="99" t="s">
        <v>203</v>
      </c>
      <c r="F93" s="100" t="s">
        <v>197</v>
      </c>
    </row>
    <row r="94" spans="3:6" x14ac:dyDescent="0.25">
      <c r="D94" t="s">
        <v>204</v>
      </c>
    </row>
    <row r="95" spans="3:6" x14ac:dyDescent="0.25">
      <c r="D95" t="s">
        <v>199</v>
      </c>
    </row>
    <row r="96" spans="3:6" x14ac:dyDescent="0.25">
      <c r="C96" t="s">
        <v>201</v>
      </c>
    </row>
    <row r="97" spans="2:3" x14ac:dyDescent="0.25">
      <c r="C97" t="s">
        <v>205</v>
      </c>
    </row>
    <row r="98" spans="2:3" x14ac:dyDescent="0.25">
      <c r="B98" t="s">
        <v>206</v>
      </c>
    </row>
  </sheetData>
  <mergeCells count="3">
    <mergeCell ref="A3:G3"/>
    <mergeCell ref="H3:N3"/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REPARTITION</vt:lpstr>
      <vt:lpstr>REPARTnov-mai2017</vt:lpstr>
      <vt:lpstr>Liste 2 eme repartition</vt:lpstr>
      <vt:lpstr>LISTE</vt:lpstr>
      <vt:lpstr>Feuil1</vt:lpstr>
      <vt:lpstr>Fériés</vt:lpstr>
      <vt:lpstr>REPARTITION!Impression_des_titres</vt:lpstr>
      <vt:lpstr>'REPARTnov-mai2017'!Impression_des_titres</vt:lpstr>
      <vt:lpstr>REPARTITION!Zone_d_impression</vt:lpstr>
      <vt:lpstr>'REPARTnov-mai2017'!Zone_d_impression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cp:lastPrinted>2016-09-21T18:26:56Z</cp:lastPrinted>
  <dcterms:created xsi:type="dcterms:W3CDTF">2013-09-04T09:21:14Z</dcterms:created>
  <dcterms:modified xsi:type="dcterms:W3CDTF">2017-09-08T09:22:04Z</dcterms:modified>
</cp:coreProperties>
</file>