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ELO\ASPTT\TRAVAIL\"/>
    </mc:Choice>
  </mc:AlternateContent>
  <bookViews>
    <workbookView xWindow="0" yWindow="0" windowWidth="24225" windowHeight="12450" tabRatio="823" activeTab="5"/>
  </bookViews>
  <sheets>
    <sheet name="Listing_Coursiers" sheetId="1" r:id="rId1"/>
    <sheet name="Inscriptions_ROUTE" sheetId="2" r:id="rId2"/>
    <sheet name="Recap_ROUTE" sheetId="8" r:id="rId3"/>
    <sheet name="Copie_Inscriptions_ROUTE" sheetId="19" r:id="rId4"/>
    <sheet name="Liste_courses_ROUTE" sheetId="10" r:id="rId5"/>
    <sheet name="Chèques" sheetId="22" r:id="rId6"/>
  </sheets>
  <definedNames>
    <definedName name="Chèques">Chèques!$C$2:$C$102</definedName>
    <definedName name="Coûts">#REF!</definedName>
    <definedName name="Départ">#REF!</definedName>
    <definedName name="ID">#REF!</definedName>
    <definedName name="Ident_courses">Liste_courses_ROUTE!$B$3:$D$170</definedName>
    <definedName name="Ident_coursiers">Listing_Coursiers!$A$3:$C$154</definedName>
    <definedName name="Identifiant_cross">#REF!</definedName>
    <definedName name="Noms_Coursiers">Listing_Coursiers!$B$3:$C$73</definedName>
    <definedName name="_xlnm.Print_Area" localSheetId="1">Inscriptions_ROUTE!$A$1:$H$75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2" l="1"/>
  <c r="D102" i="22"/>
  <c r="B101" i="22"/>
  <c r="C101" i="22"/>
  <c r="B100" i="22"/>
  <c r="C100" i="22"/>
  <c r="B99" i="22"/>
  <c r="C99" i="22"/>
  <c r="B98" i="22"/>
  <c r="C98" i="22"/>
  <c r="B97" i="22"/>
  <c r="C97" i="22"/>
  <c r="B96" i="22"/>
  <c r="C96" i="22"/>
  <c r="B95" i="22"/>
  <c r="C95" i="22"/>
  <c r="B94" i="22"/>
  <c r="C94" i="22"/>
  <c r="B93" i="22"/>
  <c r="C93" i="22"/>
  <c r="B92" i="22"/>
  <c r="C92" i="22"/>
  <c r="B91" i="22"/>
  <c r="C91" i="22"/>
  <c r="B90" i="22"/>
  <c r="C90" i="22"/>
  <c r="B89" i="22"/>
  <c r="C89" i="22"/>
  <c r="B88" i="22"/>
  <c r="C88" i="22"/>
  <c r="B87" i="22"/>
  <c r="C87" i="22"/>
  <c r="B86" i="22"/>
  <c r="C86" i="22"/>
  <c r="B85" i="22"/>
  <c r="C85" i="22"/>
  <c r="B84" i="22"/>
  <c r="C84" i="22"/>
  <c r="B83" i="22"/>
  <c r="C83" i="22"/>
  <c r="B82" i="22"/>
  <c r="C82" i="22"/>
  <c r="B81" i="22"/>
  <c r="C81" i="22"/>
  <c r="B80" i="22"/>
  <c r="C80" i="22"/>
  <c r="B79" i="22"/>
  <c r="C79" i="22"/>
  <c r="B78" i="22"/>
  <c r="C78" i="22"/>
  <c r="B77" i="22"/>
  <c r="C77" i="22"/>
  <c r="B76" i="22"/>
  <c r="C76" i="22"/>
  <c r="B75" i="22"/>
  <c r="C75" i="22"/>
  <c r="B74" i="22"/>
  <c r="C74" i="22"/>
  <c r="B73" i="22"/>
  <c r="C73" i="22"/>
  <c r="B72" i="22"/>
  <c r="C72" i="22"/>
  <c r="B71" i="22"/>
  <c r="C71" i="22"/>
  <c r="B70" i="22"/>
  <c r="C70" i="22"/>
  <c r="B69" i="22"/>
  <c r="C69" i="22"/>
  <c r="B68" i="22"/>
  <c r="C68" i="22"/>
  <c r="B67" i="22"/>
  <c r="C67" i="22"/>
  <c r="B66" i="22"/>
  <c r="C66" i="22"/>
  <c r="B65" i="22"/>
  <c r="C65" i="22"/>
  <c r="B64" i="22"/>
  <c r="C64" i="22"/>
  <c r="B63" i="22"/>
  <c r="C63" i="22"/>
  <c r="B62" i="22"/>
  <c r="C62" i="22"/>
  <c r="B61" i="22"/>
  <c r="C61" i="22"/>
  <c r="B60" i="22"/>
  <c r="C60" i="22"/>
  <c r="B59" i="22"/>
  <c r="C59" i="22"/>
  <c r="B58" i="22"/>
  <c r="C58" i="22"/>
  <c r="B57" i="22"/>
  <c r="C57" i="22"/>
  <c r="B56" i="22"/>
  <c r="C56" i="22"/>
  <c r="B55" i="22"/>
  <c r="C55" i="22"/>
  <c r="B54" i="22"/>
  <c r="C54" i="22"/>
  <c r="B53" i="22"/>
  <c r="C53" i="22"/>
  <c r="B52" i="22"/>
  <c r="C52" i="22"/>
  <c r="B51" i="22"/>
  <c r="B50" i="22"/>
  <c r="B49" i="22"/>
  <c r="B48" i="22"/>
  <c r="B47" i="22"/>
  <c r="B46" i="22"/>
  <c r="B45" i="22"/>
  <c r="B44" i="22"/>
  <c r="B43" i="22"/>
  <c r="B42" i="22"/>
  <c r="B41" i="22"/>
  <c r="B40" i="22"/>
  <c r="B39" i="22"/>
  <c r="B38" i="22"/>
  <c r="B37" i="22"/>
  <c r="B36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7" i="22"/>
  <c r="B6" i="22"/>
  <c r="B5" i="22"/>
  <c r="B4" i="22"/>
  <c r="B3" i="22"/>
  <c r="C3" i="22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G2" i="22"/>
  <c r="B2" i="22"/>
  <c r="L2" i="8"/>
  <c r="J2" i="8"/>
  <c r="F2" i="8"/>
  <c r="F6" i="8"/>
  <c r="F3" i="8"/>
  <c r="G6" i="8"/>
  <c r="H2" i="8"/>
  <c r="H6" i="8"/>
  <c r="H3" i="8"/>
  <c r="I6" i="8"/>
  <c r="N2" i="8"/>
  <c r="P2" i="8"/>
  <c r="R2" i="8"/>
  <c r="T2" i="8"/>
  <c r="V2" i="8"/>
  <c r="X2" i="8"/>
  <c r="Z2" i="8"/>
  <c r="AB2" i="8"/>
  <c r="AD2" i="8"/>
  <c r="AF2" i="8"/>
  <c r="AH2" i="8"/>
  <c r="AJ2" i="8"/>
  <c r="AL2" i="8"/>
  <c r="AN2" i="8"/>
  <c r="AP2" i="8"/>
  <c r="AR2" i="8"/>
  <c r="AT2" i="8"/>
  <c r="AV2" i="8"/>
  <c r="AX2" i="8"/>
  <c r="AZ2" i="8"/>
  <c r="BB2" i="8"/>
  <c r="BD2" i="8"/>
  <c r="BE2" i="8"/>
  <c r="BF2" i="8"/>
  <c r="BH2" i="8"/>
  <c r="BJ2" i="8"/>
  <c r="BL2" i="8"/>
  <c r="BN2" i="8"/>
  <c r="BP2" i="8"/>
  <c r="BR2" i="8"/>
  <c r="BT2" i="8"/>
  <c r="BV2" i="8"/>
  <c r="BX2" i="8"/>
  <c r="BZ2" i="8"/>
  <c r="CB2" i="8"/>
  <c r="CD2" i="8"/>
  <c r="CE2" i="8"/>
  <c r="CF2" i="8"/>
  <c r="CH2" i="8"/>
  <c r="CJ2" i="8"/>
  <c r="CL2" i="8"/>
  <c r="CN2" i="8"/>
  <c r="CP2" i="8"/>
  <c r="CR2" i="8"/>
  <c r="CT2" i="8"/>
  <c r="CV2" i="8"/>
  <c r="CX2" i="8"/>
  <c r="CZ2" i="8"/>
  <c r="E6" i="8"/>
  <c r="F7" i="8"/>
  <c r="H7" i="8"/>
  <c r="I7" i="8"/>
  <c r="E7" i="8"/>
  <c r="F8" i="8"/>
  <c r="F5" i="8"/>
  <c r="G8" i="8"/>
  <c r="H8" i="8"/>
  <c r="H5" i="8"/>
  <c r="I8" i="8"/>
  <c r="E8" i="8"/>
  <c r="F9" i="8"/>
  <c r="G9" i="8"/>
  <c r="H9" i="8"/>
  <c r="I9" i="8"/>
  <c r="E9" i="8"/>
  <c r="F10" i="8"/>
  <c r="G10" i="8"/>
  <c r="H10" i="8"/>
  <c r="I10" i="8"/>
  <c r="E10" i="8"/>
  <c r="F11" i="8"/>
  <c r="G11" i="8"/>
  <c r="H11" i="8"/>
  <c r="I11" i="8"/>
  <c r="E11" i="8"/>
  <c r="F12" i="8"/>
  <c r="G12" i="8"/>
  <c r="H12" i="8"/>
  <c r="I12" i="8"/>
  <c r="E12" i="8"/>
  <c r="F13" i="8"/>
  <c r="G13" i="8"/>
  <c r="H13" i="8"/>
  <c r="I13" i="8"/>
  <c r="E13" i="8"/>
  <c r="F14" i="8"/>
  <c r="G14" i="8"/>
  <c r="H14" i="8"/>
  <c r="I14" i="8"/>
  <c r="E14" i="8"/>
  <c r="F15" i="8"/>
  <c r="G15" i="8"/>
  <c r="H15" i="8"/>
  <c r="I15" i="8"/>
  <c r="E15" i="8"/>
  <c r="F16" i="8"/>
  <c r="G16" i="8"/>
  <c r="H16" i="8"/>
  <c r="I16" i="8"/>
  <c r="E16" i="8"/>
  <c r="F17" i="8"/>
  <c r="G17" i="8"/>
  <c r="H17" i="8"/>
  <c r="I17" i="8"/>
  <c r="E17" i="8"/>
  <c r="F18" i="8"/>
  <c r="G18" i="8"/>
  <c r="H18" i="8"/>
  <c r="I18" i="8"/>
  <c r="E18" i="8"/>
  <c r="F19" i="8"/>
  <c r="G19" i="8"/>
  <c r="H19" i="8"/>
  <c r="I19" i="8"/>
  <c r="E19" i="8"/>
  <c r="F20" i="8"/>
  <c r="G20" i="8"/>
  <c r="H20" i="8"/>
  <c r="I20" i="8"/>
  <c r="E20" i="8"/>
  <c r="F21" i="8"/>
  <c r="G21" i="8"/>
  <c r="H21" i="8"/>
  <c r="I21" i="8"/>
  <c r="E21" i="8"/>
  <c r="F22" i="8"/>
  <c r="G22" i="8"/>
  <c r="H22" i="8"/>
  <c r="I22" i="8"/>
  <c r="E22" i="8"/>
  <c r="F23" i="8"/>
  <c r="G23" i="8"/>
  <c r="H23" i="8"/>
  <c r="I23" i="8"/>
  <c r="E23" i="8"/>
  <c r="F24" i="8"/>
  <c r="G24" i="8"/>
  <c r="H24" i="8"/>
  <c r="I24" i="8"/>
  <c r="E24" i="8"/>
  <c r="F25" i="8"/>
  <c r="G25" i="8"/>
  <c r="H25" i="8"/>
  <c r="I25" i="8"/>
  <c r="E25" i="8"/>
  <c r="F26" i="8"/>
  <c r="G26" i="8"/>
  <c r="H26" i="8"/>
  <c r="I26" i="8"/>
  <c r="E26" i="8"/>
  <c r="F27" i="8"/>
  <c r="G27" i="8"/>
  <c r="H27" i="8"/>
  <c r="I27" i="8"/>
  <c r="E27" i="8"/>
  <c r="F28" i="8"/>
  <c r="G28" i="8"/>
  <c r="H28" i="8"/>
  <c r="I28" i="8"/>
  <c r="E28" i="8"/>
  <c r="F29" i="8"/>
  <c r="G29" i="8"/>
  <c r="H29" i="8"/>
  <c r="I29" i="8"/>
  <c r="E29" i="8"/>
  <c r="F30" i="8"/>
  <c r="G30" i="8"/>
  <c r="H30" i="8"/>
  <c r="I30" i="8"/>
  <c r="E30" i="8"/>
  <c r="F31" i="8"/>
  <c r="G31" i="8"/>
  <c r="H31" i="8"/>
  <c r="I31" i="8"/>
  <c r="E31" i="8"/>
  <c r="F32" i="8"/>
  <c r="G32" i="8"/>
  <c r="H32" i="8"/>
  <c r="I32" i="8"/>
  <c r="E32" i="8"/>
  <c r="F33" i="8"/>
  <c r="G33" i="8"/>
  <c r="H33" i="8"/>
  <c r="I33" i="8"/>
  <c r="E33" i="8"/>
  <c r="F34" i="8"/>
  <c r="G34" i="8"/>
  <c r="H34" i="8"/>
  <c r="I34" i="8"/>
  <c r="E34" i="8"/>
  <c r="F35" i="8"/>
  <c r="G35" i="8"/>
  <c r="H35" i="8"/>
  <c r="I35" i="8"/>
  <c r="E35" i="8"/>
  <c r="F36" i="8"/>
  <c r="G36" i="8"/>
  <c r="H36" i="8"/>
  <c r="I36" i="8"/>
  <c r="E36" i="8"/>
  <c r="F37" i="8"/>
  <c r="G37" i="8"/>
  <c r="H37" i="8"/>
  <c r="I37" i="8"/>
  <c r="E37" i="8"/>
  <c r="F38" i="8"/>
  <c r="G38" i="8"/>
  <c r="H38" i="8"/>
  <c r="I38" i="8"/>
  <c r="E38" i="8"/>
  <c r="F39" i="8"/>
  <c r="G39" i="8"/>
  <c r="H39" i="8"/>
  <c r="I39" i="8"/>
  <c r="E39" i="8"/>
  <c r="F40" i="8"/>
  <c r="G40" i="8"/>
  <c r="H40" i="8"/>
  <c r="I40" i="8"/>
  <c r="E40" i="8"/>
  <c r="F41" i="8"/>
  <c r="G41" i="8"/>
  <c r="H41" i="8"/>
  <c r="I41" i="8"/>
  <c r="E41" i="8"/>
  <c r="F42" i="8"/>
  <c r="G42" i="8"/>
  <c r="H42" i="8"/>
  <c r="I42" i="8"/>
  <c r="E42" i="8"/>
  <c r="F43" i="8"/>
  <c r="G43" i="8"/>
  <c r="H43" i="8"/>
  <c r="I43" i="8"/>
  <c r="E43" i="8"/>
  <c r="F44" i="8"/>
  <c r="G44" i="8"/>
  <c r="H44" i="8"/>
  <c r="I44" i="8"/>
  <c r="E44" i="8"/>
  <c r="F45" i="8"/>
  <c r="G45" i="8"/>
  <c r="H45" i="8"/>
  <c r="I45" i="8"/>
  <c r="E45" i="8"/>
  <c r="F46" i="8"/>
  <c r="G46" i="8"/>
  <c r="H46" i="8"/>
  <c r="I46" i="8"/>
  <c r="E46" i="8"/>
  <c r="F47" i="8"/>
  <c r="G47" i="8"/>
  <c r="H47" i="8"/>
  <c r="I47" i="8"/>
  <c r="E47" i="8"/>
  <c r="F48" i="8"/>
  <c r="G48" i="8"/>
  <c r="H48" i="8"/>
  <c r="I48" i="8"/>
  <c r="E48" i="8"/>
  <c r="F49" i="8"/>
  <c r="G49" i="8"/>
  <c r="H49" i="8"/>
  <c r="I49" i="8"/>
  <c r="E49" i="8"/>
  <c r="F50" i="8"/>
  <c r="G50" i="8"/>
  <c r="H50" i="8"/>
  <c r="I50" i="8"/>
  <c r="E50" i="8"/>
  <c r="F51" i="8"/>
  <c r="G51" i="8"/>
  <c r="H51" i="8"/>
  <c r="I51" i="8"/>
  <c r="E51" i="8"/>
  <c r="F52" i="8"/>
  <c r="G52" i="8"/>
  <c r="H52" i="8"/>
  <c r="I52" i="8"/>
  <c r="E52" i="8"/>
  <c r="F53" i="8"/>
  <c r="G53" i="8"/>
  <c r="H53" i="8"/>
  <c r="I53" i="8"/>
  <c r="E53" i="8"/>
  <c r="F54" i="8"/>
  <c r="G54" i="8"/>
  <c r="H54" i="8"/>
  <c r="I54" i="8"/>
  <c r="E54" i="8"/>
  <c r="F55" i="8"/>
  <c r="G55" i="8"/>
  <c r="H55" i="8"/>
  <c r="I55" i="8"/>
  <c r="E55" i="8"/>
  <c r="F56" i="8"/>
  <c r="G56" i="8"/>
  <c r="H56" i="8"/>
  <c r="I56" i="8"/>
  <c r="E56" i="8"/>
  <c r="F57" i="8"/>
  <c r="G57" i="8"/>
  <c r="H57" i="8"/>
  <c r="I57" i="8"/>
  <c r="E57" i="8"/>
  <c r="F58" i="8"/>
  <c r="G58" i="8"/>
  <c r="H58" i="8"/>
  <c r="I58" i="8"/>
  <c r="E58" i="8"/>
  <c r="F59" i="8"/>
  <c r="G59" i="8"/>
  <c r="H59" i="8"/>
  <c r="I59" i="8"/>
  <c r="E59" i="8"/>
  <c r="F60" i="8"/>
  <c r="G60" i="8"/>
  <c r="H60" i="8"/>
  <c r="I60" i="8"/>
  <c r="E60" i="8"/>
  <c r="F61" i="8"/>
  <c r="G61" i="8"/>
  <c r="H61" i="8"/>
  <c r="I61" i="8"/>
  <c r="E61" i="8"/>
  <c r="F62" i="8"/>
  <c r="G62" i="8"/>
  <c r="H62" i="8"/>
  <c r="I62" i="8"/>
  <c r="E62" i="8"/>
  <c r="F63" i="8"/>
  <c r="G63" i="8"/>
  <c r="H63" i="8"/>
  <c r="I63" i="8"/>
  <c r="E63" i="8"/>
  <c r="F64" i="8"/>
  <c r="G64" i="8"/>
  <c r="H64" i="8"/>
  <c r="I64" i="8"/>
  <c r="E64" i="8"/>
  <c r="I5" i="8"/>
  <c r="G7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G5" i="8"/>
  <c r="D5" i="8"/>
  <c r="E5" i="8"/>
  <c r="G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Z3" i="8"/>
  <c r="BA3" i="8"/>
  <c r="BB3" i="8"/>
  <c r="BC3" i="8"/>
  <c r="BD3" i="8"/>
  <c r="BE3" i="8"/>
  <c r="BF3" i="8"/>
  <c r="BG3" i="8"/>
  <c r="BH3" i="8"/>
  <c r="BI3" i="8"/>
  <c r="BJ3" i="8"/>
  <c r="BK3" i="8"/>
  <c r="BL3" i="8"/>
  <c r="BM3" i="8"/>
  <c r="BN3" i="8"/>
  <c r="BO3" i="8"/>
  <c r="BP3" i="8"/>
  <c r="BQ3" i="8"/>
  <c r="BR3" i="8"/>
  <c r="BS3" i="8"/>
  <c r="BT3" i="8"/>
  <c r="BU3" i="8"/>
  <c r="BV3" i="8"/>
  <c r="BW3" i="8"/>
  <c r="BX3" i="8"/>
  <c r="BY3" i="8"/>
  <c r="BZ3" i="8"/>
  <c r="CA3" i="8"/>
  <c r="CB3" i="8"/>
  <c r="CC3" i="8"/>
  <c r="CD3" i="8"/>
  <c r="CE3" i="8"/>
  <c r="CF3" i="8"/>
  <c r="CG3" i="8"/>
  <c r="CH3" i="8"/>
  <c r="CI3" i="8"/>
  <c r="CJ3" i="8"/>
  <c r="CK3" i="8"/>
  <c r="CL3" i="8"/>
  <c r="CM3" i="8"/>
  <c r="CN3" i="8"/>
  <c r="CO3" i="8"/>
  <c r="CP3" i="8"/>
  <c r="CQ3" i="8"/>
  <c r="CR3" i="8"/>
  <c r="CS3" i="8"/>
  <c r="CT3" i="8"/>
  <c r="CU3" i="8"/>
  <c r="CV3" i="8"/>
  <c r="CW3" i="8"/>
  <c r="CX3" i="8"/>
  <c r="CY3" i="8"/>
  <c r="CZ3" i="8"/>
  <c r="DA3" i="8"/>
  <c r="O2" i="8"/>
  <c r="Q2" i="8"/>
  <c r="S2" i="8"/>
  <c r="U2" i="8"/>
  <c r="W2" i="8"/>
  <c r="Y2" i="8"/>
  <c r="AA2" i="8"/>
  <c r="AC2" i="8"/>
  <c r="AE2" i="8"/>
  <c r="AG2" i="8"/>
  <c r="AI2" i="8"/>
  <c r="AK2" i="8"/>
  <c r="AM2" i="8"/>
  <c r="AO2" i="8"/>
  <c r="AQ2" i="8"/>
  <c r="AS2" i="8"/>
  <c r="AU2" i="8"/>
  <c r="AW2" i="8"/>
  <c r="AY2" i="8"/>
  <c r="BA2" i="8"/>
  <c r="BC2" i="8"/>
  <c r="BG2" i="8"/>
  <c r="BI2" i="8"/>
  <c r="BK2" i="8"/>
  <c r="BM2" i="8"/>
  <c r="BO2" i="8"/>
  <c r="BQ2" i="8"/>
  <c r="BS2" i="8"/>
  <c r="BU2" i="8"/>
  <c r="BW2" i="8"/>
  <c r="BY2" i="8"/>
  <c r="CA2" i="8"/>
  <c r="CC2" i="8"/>
  <c r="CG2" i="8"/>
  <c r="CI2" i="8"/>
  <c r="CK2" i="8"/>
  <c r="CM2" i="8"/>
  <c r="CO2" i="8"/>
  <c r="CQ2" i="8"/>
  <c r="CS2" i="8"/>
  <c r="CU2" i="8"/>
  <c r="CW2" i="8"/>
  <c r="CY2" i="8"/>
  <c r="DA2" i="8"/>
  <c r="I2" i="8"/>
  <c r="K2" i="8"/>
  <c r="M2" i="8"/>
  <c r="G2" i="8"/>
  <c r="F67" i="8"/>
  <c r="G70" i="8"/>
  <c r="F72" i="2"/>
  <c r="F34" i="2"/>
  <c r="D69" i="2"/>
  <c r="D70" i="2"/>
  <c r="D71" i="2"/>
  <c r="F70" i="8"/>
  <c r="H67" i="8"/>
  <c r="H70" i="8"/>
  <c r="J67" i="8"/>
  <c r="J70" i="8"/>
  <c r="L70" i="8"/>
  <c r="N67" i="8"/>
  <c r="N70" i="8"/>
  <c r="P67" i="8"/>
  <c r="P70" i="8"/>
  <c r="R67" i="8"/>
  <c r="R70" i="8"/>
  <c r="T67" i="8"/>
  <c r="T70" i="8"/>
  <c r="V67" i="8"/>
  <c r="V70" i="8"/>
  <c r="X67" i="8"/>
  <c r="X70" i="8"/>
  <c r="Z70" i="8"/>
  <c r="AB70" i="8"/>
  <c r="AD67" i="8"/>
  <c r="AD70" i="8"/>
  <c r="AF67" i="8"/>
  <c r="AF70" i="8"/>
  <c r="AH70" i="8"/>
  <c r="AJ67" i="8"/>
  <c r="AJ70" i="8"/>
  <c r="AL67" i="8"/>
  <c r="AL70" i="8"/>
  <c r="AN67" i="8"/>
  <c r="AN70" i="8"/>
  <c r="AP67" i="8"/>
  <c r="AP70" i="8"/>
  <c r="AR70" i="8"/>
  <c r="AT67" i="8"/>
  <c r="AT70" i="8"/>
  <c r="AV67" i="8"/>
  <c r="AV70" i="8"/>
  <c r="AX70" i="8"/>
  <c r="AZ70" i="8"/>
  <c r="BB70" i="8"/>
  <c r="BD67" i="8"/>
  <c r="BD70" i="8"/>
  <c r="BF67" i="8"/>
  <c r="BF70" i="8"/>
  <c r="BH67" i="8"/>
  <c r="BH70" i="8"/>
  <c r="BJ70" i="8"/>
  <c r="BL67" i="8"/>
  <c r="BL70" i="8"/>
  <c r="BN67" i="8"/>
  <c r="BN70" i="8"/>
  <c r="BP67" i="8"/>
  <c r="BP70" i="8"/>
  <c r="BR67" i="8"/>
  <c r="BR70" i="8"/>
  <c r="BT67" i="8"/>
  <c r="BT70" i="8"/>
  <c r="BV67" i="8"/>
  <c r="BV70" i="8"/>
  <c r="D70" i="8"/>
  <c r="F71" i="8"/>
  <c r="H71" i="8"/>
  <c r="J71" i="8"/>
  <c r="L71" i="8"/>
  <c r="N71" i="8"/>
  <c r="P71" i="8"/>
  <c r="R71" i="8"/>
  <c r="T71" i="8"/>
  <c r="V71" i="8"/>
  <c r="X71" i="8"/>
  <c r="Z71" i="8"/>
  <c r="AB71" i="8"/>
  <c r="AD71" i="8"/>
  <c r="AF71" i="8"/>
  <c r="AH71" i="8"/>
  <c r="AJ71" i="8"/>
  <c r="AL71" i="8"/>
  <c r="AN71" i="8"/>
  <c r="AP71" i="8"/>
  <c r="AR71" i="8"/>
  <c r="AT71" i="8"/>
  <c r="AV71" i="8"/>
  <c r="AX71" i="8"/>
  <c r="AZ71" i="8"/>
  <c r="BB71" i="8"/>
  <c r="BD71" i="8"/>
  <c r="BF71" i="8"/>
  <c r="BH71" i="8"/>
  <c r="BJ71" i="8"/>
  <c r="BL71" i="8"/>
  <c r="BN71" i="8"/>
  <c r="BP71" i="8"/>
  <c r="BR71" i="8"/>
  <c r="BT71" i="8"/>
  <c r="BV71" i="8"/>
  <c r="D71" i="8"/>
  <c r="F72" i="8"/>
  <c r="H72" i="8"/>
  <c r="J72" i="8"/>
  <c r="L72" i="8"/>
  <c r="N72" i="8"/>
  <c r="P72" i="8"/>
  <c r="R72" i="8"/>
  <c r="T72" i="8"/>
  <c r="V72" i="8"/>
  <c r="X72" i="8"/>
  <c r="Z72" i="8"/>
  <c r="AB72" i="8"/>
  <c r="AD72" i="8"/>
  <c r="AF72" i="8"/>
  <c r="AH72" i="8"/>
  <c r="AJ72" i="8"/>
  <c r="AL72" i="8"/>
  <c r="AN72" i="8"/>
  <c r="AP72" i="8"/>
  <c r="AR72" i="8"/>
  <c r="AT72" i="8"/>
  <c r="AV72" i="8"/>
  <c r="AX72" i="8"/>
  <c r="AZ72" i="8"/>
  <c r="BB72" i="8"/>
  <c r="BD72" i="8"/>
  <c r="BF72" i="8"/>
  <c r="BH72" i="8"/>
  <c r="BJ72" i="8"/>
  <c r="BL72" i="8"/>
  <c r="BN72" i="8"/>
  <c r="BP72" i="8"/>
  <c r="BR72" i="8"/>
  <c r="BT72" i="8"/>
  <c r="BV72" i="8"/>
  <c r="D72" i="8"/>
  <c r="F73" i="8"/>
  <c r="H73" i="8"/>
  <c r="J73" i="8"/>
  <c r="L73" i="8"/>
  <c r="N73" i="8"/>
  <c r="P73" i="8"/>
  <c r="R73" i="8"/>
  <c r="T73" i="8"/>
  <c r="V73" i="8"/>
  <c r="X73" i="8"/>
  <c r="Z73" i="8"/>
  <c r="AB73" i="8"/>
  <c r="AD73" i="8"/>
  <c r="AF73" i="8"/>
  <c r="AH73" i="8"/>
  <c r="AJ73" i="8"/>
  <c r="AL73" i="8"/>
  <c r="AN73" i="8"/>
  <c r="AP73" i="8"/>
  <c r="AR73" i="8"/>
  <c r="AT73" i="8"/>
  <c r="AV73" i="8"/>
  <c r="AX73" i="8"/>
  <c r="AZ73" i="8"/>
  <c r="BB73" i="8"/>
  <c r="BD73" i="8"/>
  <c r="BF73" i="8"/>
  <c r="BH73" i="8"/>
  <c r="BJ73" i="8"/>
  <c r="BL73" i="8"/>
  <c r="BN73" i="8"/>
  <c r="BP73" i="8"/>
  <c r="BR73" i="8"/>
  <c r="BT73" i="8"/>
  <c r="BV73" i="8"/>
  <c r="D73" i="8"/>
  <c r="F74" i="8"/>
  <c r="H74" i="8"/>
  <c r="J74" i="8"/>
  <c r="L74" i="8"/>
  <c r="N74" i="8"/>
  <c r="P74" i="8"/>
  <c r="R74" i="8"/>
  <c r="T74" i="8"/>
  <c r="V74" i="8"/>
  <c r="X74" i="8"/>
  <c r="Z74" i="8"/>
  <c r="AB74" i="8"/>
  <c r="AD74" i="8"/>
  <c r="AF74" i="8"/>
  <c r="AH74" i="8"/>
  <c r="AJ74" i="8"/>
  <c r="AL74" i="8"/>
  <c r="AN74" i="8"/>
  <c r="AP74" i="8"/>
  <c r="AR74" i="8"/>
  <c r="AT74" i="8"/>
  <c r="AV74" i="8"/>
  <c r="AX74" i="8"/>
  <c r="AZ74" i="8"/>
  <c r="BB74" i="8"/>
  <c r="BD74" i="8"/>
  <c r="BF74" i="8"/>
  <c r="BH74" i="8"/>
  <c r="BJ74" i="8"/>
  <c r="BL74" i="8"/>
  <c r="BN74" i="8"/>
  <c r="BP74" i="8"/>
  <c r="BR74" i="8"/>
  <c r="BT74" i="8"/>
  <c r="BV74" i="8"/>
  <c r="D74" i="8"/>
  <c r="F75" i="8"/>
  <c r="H75" i="8"/>
  <c r="J75" i="8"/>
  <c r="L75" i="8"/>
  <c r="N75" i="8"/>
  <c r="P75" i="8"/>
  <c r="R75" i="8"/>
  <c r="T75" i="8"/>
  <c r="V75" i="8"/>
  <c r="X75" i="8"/>
  <c r="Z75" i="8"/>
  <c r="AB75" i="8"/>
  <c r="AD75" i="8"/>
  <c r="AF75" i="8"/>
  <c r="AH75" i="8"/>
  <c r="AJ75" i="8"/>
  <c r="AL75" i="8"/>
  <c r="AN75" i="8"/>
  <c r="AP75" i="8"/>
  <c r="AR75" i="8"/>
  <c r="AT75" i="8"/>
  <c r="AV75" i="8"/>
  <c r="AX75" i="8"/>
  <c r="AZ75" i="8"/>
  <c r="BB75" i="8"/>
  <c r="BD75" i="8"/>
  <c r="BF75" i="8"/>
  <c r="BH75" i="8"/>
  <c r="BJ75" i="8"/>
  <c r="BL75" i="8"/>
  <c r="BN75" i="8"/>
  <c r="BP75" i="8"/>
  <c r="BR75" i="8"/>
  <c r="BT75" i="8"/>
  <c r="BV75" i="8"/>
  <c r="D75" i="8"/>
  <c r="F76" i="8"/>
  <c r="H76" i="8"/>
  <c r="J76" i="8"/>
  <c r="L76" i="8"/>
  <c r="N76" i="8"/>
  <c r="P76" i="8"/>
  <c r="R76" i="8"/>
  <c r="T76" i="8"/>
  <c r="V76" i="8"/>
  <c r="X76" i="8"/>
  <c r="Z76" i="8"/>
  <c r="AB76" i="8"/>
  <c r="AD76" i="8"/>
  <c r="AF76" i="8"/>
  <c r="AH76" i="8"/>
  <c r="AJ76" i="8"/>
  <c r="AL76" i="8"/>
  <c r="AN76" i="8"/>
  <c r="AP76" i="8"/>
  <c r="AR76" i="8"/>
  <c r="AT76" i="8"/>
  <c r="AV76" i="8"/>
  <c r="AX76" i="8"/>
  <c r="AZ76" i="8"/>
  <c r="BB76" i="8"/>
  <c r="BD76" i="8"/>
  <c r="BF76" i="8"/>
  <c r="BH76" i="8"/>
  <c r="BJ76" i="8"/>
  <c r="BL76" i="8"/>
  <c r="BN76" i="8"/>
  <c r="BP76" i="8"/>
  <c r="BR76" i="8"/>
  <c r="BT76" i="8"/>
  <c r="BV76" i="8"/>
  <c r="D76" i="8"/>
  <c r="F77" i="8"/>
  <c r="H77" i="8"/>
  <c r="J77" i="8"/>
  <c r="L77" i="8"/>
  <c r="N77" i="8"/>
  <c r="P77" i="8"/>
  <c r="R77" i="8"/>
  <c r="T77" i="8"/>
  <c r="V77" i="8"/>
  <c r="X77" i="8"/>
  <c r="Z77" i="8"/>
  <c r="AB77" i="8"/>
  <c r="AD77" i="8"/>
  <c r="AF77" i="8"/>
  <c r="AH77" i="8"/>
  <c r="AJ77" i="8"/>
  <c r="AL77" i="8"/>
  <c r="AN77" i="8"/>
  <c r="AP77" i="8"/>
  <c r="AR77" i="8"/>
  <c r="AT77" i="8"/>
  <c r="AV77" i="8"/>
  <c r="AX77" i="8"/>
  <c r="AZ77" i="8"/>
  <c r="BB77" i="8"/>
  <c r="BD77" i="8"/>
  <c r="BF77" i="8"/>
  <c r="BH77" i="8"/>
  <c r="BJ77" i="8"/>
  <c r="BL77" i="8"/>
  <c r="BN77" i="8"/>
  <c r="BP77" i="8"/>
  <c r="BR77" i="8"/>
  <c r="BT77" i="8"/>
  <c r="BV77" i="8"/>
  <c r="D77" i="8"/>
  <c r="F78" i="8"/>
  <c r="H78" i="8"/>
  <c r="J78" i="8"/>
  <c r="L78" i="8"/>
  <c r="N78" i="8"/>
  <c r="P78" i="8"/>
  <c r="R78" i="8"/>
  <c r="T78" i="8"/>
  <c r="V78" i="8"/>
  <c r="X78" i="8"/>
  <c r="Z78" i="8"/>
  <c r="AB78" i="8"/>
  <c r="AD78" i="8"/>
  <c r="AF78" i="8"/>
  <c r="AH78" i="8"/>
  <c r="AJ78" i="8"/>
  <c r="AL78" i="8"/>
  <c r="AN78" i="8"/>
  <c r="AP78" i="8"/>
  <c r="AR78" i="8"/>
  <c r="AT78" i="8"/>
  <c r="AV78" i="8"/>
  <c r="AX78" i="8"/>
  <c r="AZ78" i="8"/>
  <c r="BB78" i="8"/>
  <c r="BD78" i="8"/>
  <c r="BF78" i="8"/>
  <c r="BH78" i="8"/>
  <c r="BJ78" i="8"/>
  <c r="BL78" i="8"/>
  <c r="BN78" i="8"/>
  <c r="BP78" i="8"/>
  <c r="BR78" i="8"/>
  <c r="BT78" i="8"/>
  <c r="BV78" i="8"/>
  <c r="D78" i="8"/>
  <c r="F79" i="8"/>
  <c r="H79" i="8"/>
  <c r="J79" i="8"/>
  <c r="L79" i="8"/>
  <c r="N79" i="8"/>
  <c r="P79" i="8"/>
  <c r="R79" i="8"/>
  <c r="T79" i="8"/>
  <c r="V79" i="8"/>
  <c r="X79" i="8"/>
  <c r="Z79" i="8"/>
  <c r="AB79" i="8"/>
  <c r="AD79" i="8"/>
  <c r="AF79" i="8"/>
  <c r="AH79" i="8"/>
  <c r="AJ79" i="8"/>
  <c r="AL79" i="8"/>
  <c r="AN79" i="8"/>
  <c r="AP79" i="8"/>
  <c r="AR79" i="8"/>
  <c r="AT79" i="8"/>
  <c r="AV79" i="8"/>
  <c r="AX79" i="8"/>
  <c r="AZ79" i="8"/>
  <c r="BB79" i="8"/>
  <c r="BD79" i="8"/>
  <c r="BF79" i="8"/>
  <c r="BH79" i="8"/>
  <c r="BJ79" i="8"/>
  <c r="BL79" i="8"/>
  <c r="BN79" i="8"/>
  <c r="BP79" i="8"/>
  <c r="BR79" i="8"/>
  <c r="BT79" i="8"/>
  <c r="BV79" i="8"/>
  <c r="D79" i="8"/>
  <c r="F80" i="8"/>
  <c r="H80" i="8"/>
  <c r="J80" i="8"/>
  <c r="L80" i="8"/>
  <c r="N80" i="8"/>
  <c r="P80" i="8"/>
  <c r="R80" i="8"/>
  <c r="T80" i="8"/>
  <c r="V80" i="8"/>
  <c r="X80" i="8"/>
  <c r="Z80" i="8"/>
  <c r="AB80" i="8"/>
  <c r="AD80" i="8"/>
  <c r="AF80" i="8"/>
  <c r="AH80" i="8"/>
  <c r="AJ80" i="8"/>
  <c r="AL80" i="8"/>
  <c r="AN80" i="8"/>
  <c r="AP80" i="8"/>
  <c r="AR80" i="8"/>
  <c r="AT80" i="8"/>
  <c r="AV80" i="8"/>
  <c r="AX80" i="8"/>
  <c r="AZ80" i="8"/>
  <c r="BB80" i="8"/>
  <c r="BD80" i="8"/>
  <c r="BF80" i="8"/>
  <c r="BH80" i="8"/>
  <c r="BJ80" i="8"/>
  <c r="BL80" i="8"/>
  <c r="BN80" i="8"/>
  <c r="BP80" i="8"/>
  <c r="BR80" i="8"/>
  <c r="BT80" i="8"/>
  <c r="BV80" i="8"/>
  <c r="D80" i="8"/>
  <c r="F81" i="8"/>
  <c r="H81" i="8"/>
  <c r="J81" i="8"/>
  <c r="L81" i="8"/>
  <c r="N81" i="8"/>
  <c r="P81" i="8"/>
  <c r="R81" i="8"/>
  <c r="T81" i="8"/>
  <c r="V81" i="8"/>
  <c r="X81" i="8"/>
  <c r="Z81" i="8"/>
  <c r="AB81" i="8"/>
  <c r="AD81" i="8"/>
  <c r="AF81" i="8"/>
  <c r="AH81" i="8"/>
  <c r="AJ81" i="8"/>
  <c r="AL81" i="8"/>
  <c r="AN81" i="8"/>
  <c r="AP81" i="8"/>
  <c r="AR81" i="8"/>
  <c r="AT81" i="8"/>
  <c r="AV81" i="8"/>
  <c r="AX81" i="8"/>
  <c r="AZ81" i="8"/>
  <c r="BB81" i="8"/>
  <c r="BD81" i="8"/>
  <c r="BF81" i="8"/>
  <c r="BH81" i="8"/>
  <c r="BJ81" i="8"/>
  <c r="BL81" i="8"/>
  <c r="BN81" i="8"/>
  <c r="BP81" i="8"/>
  <c r="BR81" i="8"/>
  <c r="BT81" i="8"/>
  <c r="BV81" i="8"/>
  <c r="D81" i="8"/>
  <c r="F82" i="8"/>
  <c r="H82" i="8"/>
  <c r="J82" i="8"/>
  <c r="L82" i="8"/>
  <c r="N82" i="8"/>
  <c r="P82" i="8"/>
  <c r="R82" i="8"/>
  <c r="T82" i="8"/>
  <c r="V82" i="8"/>
  <c r="X82" i="8"/>
  <c r="Z82" i="8"/>
  <c r="AB82" i="8"/>
  <c r="AD82" i="8"/>
  <c r="AF82" i="8"/>
  <c r="AH82" i="8"/>
  <c r="AJ82" i="8"/>
  <c r="AL82" i="8"/>
  <c r="AN82" i="8"/>
  <c r="AP82" i="8"/>
  <c r="AR82" i="8"/>
  <c r="AT82" i="8"/>
  <c r="AV82" i="8"/>
  <c r="AX82" i="8"/>
  <c r="AZ82" i="8"/>
  <c r="BB82" i="8"/>
  <c r="BD82" i="8"/>
  <c r="BF82" i="8"/>
  <c r="BH82" i="8"/>
  <c r="BJ82" i="8"/>
  <c r="BL82" i="8"/>
  <c r="BN82" i="8"/>
  <c r="BP82" i="8"/>
  <c r="BR82" i="8"/>
  <c r="BT82" i="8"/>
  <c r="BV82" i="8"/>
  <c r="D82" i="8"/>
  <c r="F83" i="8"/>
  <c r="H83" i="8"/>
  <c r="J83" i="8"/>
  <c r="L83" i="8"/>
  <c r="N83" i="8"/>
  <c r="P83" i="8"/>
  <c r="R83" i="8"/>
  <c r="T83" i="8"/>
  <c r="V83" i="8"/>
  <c r="X83" i="8"/>
  <c r="Z83" i="8"/>
  <c r="AB83" i="8"/>
  <c r="AD83" i="8"/>
  <c r="AF83" i="8"/>
  <c r="AH83" i="8"/>
  <c r="AJ83" i="8"/>
  <c r="AL83" i="8"/>
  <c r="AN83" i="8"/>
  <c r="AP83" i="8"/>
  <c r="AR83" i="8"/>
  <c r="AT83" i="8"/>
  <c r="AV83" i="8"/>
  <c r="AX83" i="8"/>
  <c r="AZ83" i="8"/>
  <c r="BB83" i="8"/>
  <c r="BD83" i="8"/>
  <c r="BF83" i="8"/>
  <c r="BH83" i="8"/>
  <c r="BJ83" i="8"/>
  <c r="BL83" i="8"/>
  <c r="BN83" i="8"/>
  <c r="BP83" i="8"/>
  <c r="BR83" i="8"/>
  <c r="BT83" i="8"/>
  <c r="BV83" i="8"/>
  <c r="D83" i="8"/>
  <c r="F84" i="8"/>
  <c r="H84" i="8"/>
  <c r="J84" i="8"/>
  <c r="L84" i="8"/>
  <c r="N84" i="8"/>
  <c r="P84" i="8"/>
  <c r="R84" i="8"/>
  <c r="T84" i="8"/>
  <c r="V84" i="8"/>
  <c r="X84" i="8"/>
  <c r="Z84" i="8"/>
  <c r="AB84" i="8"/>
  <c r="AD84" i="8"/>
  <c r="AF84" i="8"/>
  <c r="AH84" i="8"/>
  <c r="AJ84" i="8"/>
  <c r="AL84" i="8"/>
  <c r="AN84" i="8"/>
  <c r="AP84" i="8"/>
  <c r="AR84" i="8"/>
  <c r="AT84" i="8"/>
  <c r="AV84" i="8"/>
  <c r="AX84" i="8"/>
  <c r="AZ84" i="8"/>
  <c r="BB84" i="8"/>
  <c r="BD84" i="8"/>
  <c r="BF84" i="8"/>
  <c r="BH84" i="8"/>
  <c r="BJ84" i="8"/>
  <c r="BL84" i="8"/>
  <c r="BN84" i="8"/>
  <c r="BP84" i="8"/>
  <c r="BR84" i="8"/>
  <c r="BT84" i="8"/>
  <c r="BV84" i="8"/>
  <c r="D84" i="8"/>
  <c r="F85" i="8"/>
  <c r="H85" i="8"/>
  <c r="J85" i="8"/>
  <c r="L85" i="8"/>
  <c r="N85" i="8"/>
  <c r="P85" i="8"/>
  <c r="R85" i="8"/>
  <c r="T85" i="8"/>
  <c r="V85" i="8"/>
  <c r="X85" i="8"/>
  <c r="Z85" i="8"/>
  <c r="AB85" i="8"/>
  <c r="AD85" i="8"/>
  <c r="AF85" i="8"/>
  <c r="AH85" i="8"/>
  <c r="AJ85" i="8"/>
  <c r="AL85" i="8"/>
  <c r="AN85" i="8"/>
  <c r="AP85" i="8"/>
  <c r="AR85" i="8"/>
  <c r="AT85" i="8"/>
  <c r="AV85" i="8"/>
  <c r="AX85" i="8"/>
  <c r="AZ85" i="8"/>
  <c r="BB85" i="8"/>
  <c r="BD85" i="8"/>
  <c r="BF85" i="8"/>
  <c r="BH85" i="8"/>
  <c r="BJ85" i="8"/>
  <c r="BL85" i="8"/>
  <c r="BN85" i="8"/>
  <c r="BP85" i="8"/>
  <c r="BR85" i="8"/>
  <c r="BT85" i="8"/>
  <c r="BV85" i="8"/>
  <c r="D85" i="8"/>
  <c r="F86" i="8"/>
  <c r="H86" i="8"/>
  <c r="J86" i="8"/>
  <c r="L86" i="8"/>
  <c r="N86" i="8"/>
  <c r="P86" i="8"/>
  <c r="R86" i="8"/>
  <c r="T86" i="8"/>
  <c r="V86" i="8"/>
  <c r="X86" i="8"/>
  <c r="Z86" i="8"/>
  <c r="AB86" i="8"/>
  <c r="AD86" i="8"/>
  <c r="AF86" i="8"/>
  <c r="AH86" i="8"/>
  <c r="AJ86" i="8"/>
  <c r="AL86" i="8"/>
  <c r="AN86" i="8"/>
  <c r="AP86" i="8"/>
  <c r="AR86" i="8"/>
  <c r="AT86" i="8"/>
  <c r="AV86" i="8"/>
  <c r="AX86" i="8"/>
  <c r="AZ86" i="8"/>
  <c r="BB86" i="8"/>
  <c r="BD86" i="8"/>
  <c r="BF86" i="8"/>
  <c r="BH86" i="8"/>
  <c r="BJ86" i="8"/>
  <c r="BL86" i="8"/>
  <c r="BN86" i="8"/>
  <c r="BP86" i="8"/>
  <c r="BR86" i="8"/>
  <c r="BT86" i="8"/>
  <c r="BV86" i="8"/>
  <c r="D86" i="8"/>
  <c r="F87" i="8"/>
  <c r="H87" i="8"/>
  <c r="J87" i="8"/>
  <c r="L87" i="8"/>
  <c r="N87" i="8"/>
  <c r="P87" i="8"/>
  <c r="R87" i="8"/>
  <c r="T87" i="8"/>
  <c r="V87" i="8"/>
  <c r="X87" i="8"/>
  <c r="Z87" i="8"/>
  <c r="AB87" i="8"/>
  <c r="AD87" i="8"/>
  <c r="AF87" i="8"/>
  <c r="AH87" i="8"/>
  <c r="AJ87" i="8"/>
  <c r="AL87" i="8"/>
  <c r="AN87" i="8"/>
  <c r="AP87" i="8"/>
  <c r="AR87" i="8"/>
  <c r="AT87" i="8"/>
  <c r="AV87" i="8"/>
  <c r="AX87" i="8"/>
  <c r="AZ87" i="8"/>
  <c r="BB87" i="8"/>
  <c r="BD87" i="8"/>
  <c r="BF87" i="8"/>
  <c r="BH87" i="8"/>
  <c r="BJ87" i="8"/>
  <c r="BL87" i="8"/>
  <c r="BN87" i="8"/>
  <c r="BP87" i="8"/>
  <c r="BR87" i="8"/>
  <c r="BT87" i="8"/>
  <c r="BV87" i="8"/>
  <c r="D87" i="8"/>
  <c r="F88" i="8"/>
  <c r="H88" i="8"/>
  <c r="J88" i="8"/>
  <c r="L88" i="8"/>
  <c r="N88" i="8"/>
  <c r="P88" i="8"/>
  <c r="R88" i="8"/>
  <c r="T88" i="8"/>
  <c r="V88" i="8"/>
  <c r="X88" i="8"/>
  <c r="Z88" i="8"/>
  <c r="AB88" i="8"/>
  <c r="AD88" i="8"/>
  <c r="AF88" i="8"/>
  <c r="AH88" i="8"/>
  <c r="AJ88" i="8"/>
  <c r="AL88" i="8"/>
  <c r="AN88" i="8"/>
  <c r="AP88" i="8"/>
  <c r="AR88" i="8"/>
  <c r="AT88" i="8"/>
  <c r="AV88" i="8"/>
  <c r="AX88" i="8"/>
  <c r="AZ88" i="8"/>
  <c r="BB88" i="8"/>
  <c r="BD88" i="8"/>
  <c r="BF88" i="8"/>
  <c r="BH88" i="8"/>
  <c r="BJ88" i="8"/>
  <c r="BL88" i="8"/>
  <c r="BN88" i="8"/>
  <c r="BP88" i="8"/>
  <c r="BR88" i="8"/>
  <c r="BT88" i="8"/>
  <c r="BV88" i="8"/>
  <c r="D88" i="8"/>
  <c r="F89" i="8"/>
  <c r="H89" i="8"/>
  <c r="J89" i="8"/>
  <c r="L89" i="8"/>
  <c r="N89" i="8"/>
  <c r="P89" i="8"/>
  <c r="R89" i="8"/>
  <c r="T89" i="8"/>
  <c r="V89" i="8"/>
  <c r="X89" i="8"/>
  <c r="Z89" i="8"/>
  <c r="AB89" i="8"/>
  <c r="AD89" i="8"/>
  <c r="AF89" i="8"/>
  <c r="AH89" i="8"/>
  <c r="AJ89" i="8"/>
  <c r="AL89" i="8"/>
  <c r="AN89" i="8"/>
  <c r="AP89" i="8"/>
  <c r="AR89" i="8"/>
  <c r="AT89" i="8"/>
  <c r="AV89" i="8"/>
  <c r="AX89" i="8"/>
  <c r="AZ89" i="8"/>
  <c r="BB89" i="8"/>
  <c r="BD89" i="8"/>
  <c r="BF89" i="8"/>
  <c r="BH89" i="8"/>
  <c r="BJ89" i="8"/>
  <c r="BL89" i="8"/>
  <c r="BN89" i="8"/>
  <c r="BP89" i="8"/>
  <c r="BR89" i="8"/>
  <c r="BT89" i="8"/>
  <c r="BV89" i="8"/>
  <c r="D89" i="8"/>
  <c r="F90" i="8"/>
  <c r="H90" i="8"/>
  <c r="J90" i="8"/>
  <c r="L90" i="8"/>
  <c r="N90" i="8"/>
  <c r="P90" i="8"/>
  <c r="R90" i="8"/>
  <c r="T90" i="8"/>
  <c r="V90" i="8"/>
  <c r="X90" i="8"/>
  <c r="Z90" i="8"/>
  <c r="AB90" i="8"/>
  <c r="AD90" i="8"/>
  <c r="AF90" i="8"/>
  <c r="AH90" i="8"/>
  <c r="AJ90" i="8"/>
  <c r="AL90" i="8"/>
  <c r="AN90" i="8"/>
  <c r="AP90" i="8"/>
  <c r="AR90" i="8"/>
  <c r="AT90" i="8"/>
  <c r="AV90" i="8"/>
  <c r="AX90" i="8"/>
  <c r="AZ90" i="8"/>
  <c r="BB90" i="8"/>
  <c r="BD90" i="8"/>
  <c r="BF90" i="8"/>
  <c r="BH90" i="8"/>
  <c r="BJ90" i="8"/>
  <c r="BL90" i="8"/>
  <c r="BN90" i="8"/>
  <c r="BP90" i="8"/>
  <c r="BR90" i="8"/>
  <c r="BT90" i="8"/>
  <c r="BV90" i="8"/>
  <c r="D90" i="8"/>
  <c r="F91" i="8"/>
  <c r="H91" i="8"/>
  <c r="J91" i="8"/>
  <c r="L91" i="8"/>
  <c r="N91" i="8"/>
  <c r="P91" i="8"/>
  <c r="R91" i="8"/>
  <c r="T91" i="8"/>
  <c r="V91" i="8"/>
  <c r="X91" i="8"/>
  <c r="Z91" i="8"/>
  <c r="AB91" i="8"/>
  <c r="AD91" i="8"/>
  <c r="AF91" i="8"/>
  <c r="AH91" i="8"/>
  <c r="AJ91" i="8"/>
  <c r="AL91" i="8"/>
  <c r="AN91" i="8"/>
  <c r="AP91" i="8"/>
  <c r="AR91" i="8"/>
  <c r="AT91" i="8"/>
  <c r="AV91" i="8"/>
  <c r="AX91" i="8"/>
  <c r="AZ91" i="8"/>
  <c r="BB91" i="8"/>
  <c r="BD91" i="8"/>
  <c r="BF91" i="8"/>
  <c r="BH91" i="8"/>
  <c r="BJ91" i="8"/>
  <c r="BL91" i="8"/>
  <c r="BN91" i="8"/>
  <c r="BP91" i="8"/>
  <c r="BR91" i="8"/>
  <c r="BT91" i="8"/>
  <c r="BV91" i="8"/>
  <c r="D91" i="8"/>
  <c r="F92" i="8"/>
  <c r="H92" i="8"/>
  <c r="J92" i="8"/>
  <c r="L92" i="8"/>
  <c r="N92" i="8"/>
  <c r="P92" i="8"/>
  <c r="R92" i="8"/>
  <c r="T92" i="8"/>
  <c r="V92" i="8"/>
  <c r="X92" i="8"/>
  <c r="Z92" i="8"/>
  <c r="AB92" i="8"/>
  <c r="AD92" i="8"/>
  <c r="AF92" i="8"/>
  <c r="AH92" i="8"/>
  <c r="AJ92" i="8"/>
  <c r="AL92" i="8"/>
  <c r="AN92" i="8"/>
  <c r="AP92" i="8"/>
  <c r="AR92" i="8"/>
  <c r="AT92" i="8"/>
  <c r="AV92" i="8"/>
  <c r="AX92" i="8"/>
  <c r="AZ92" i="8"/>
  <c r="BB92" i="8"/>
  <c r="BD92" i="8"/>
  <c r="BF92" i="8"/>
  <c r="BH92" i="8"/>
  <c r="BJ92" i="8"/>
  <c r="BL92" i="8"/>
  <c r="BN92" i="8"/>
  <c r="BP92" i="8"/>
  <c r="BR92" i="8"/>
  <c r="BT92" i="8"/>
  <c r="BV92" i="8"/>
  <c r="D92" i="8"/>
  <c r="F93" i="8"/>
  <c r="H93" i="8"/>
  <c r="J93" i="8"/>
  <c r="L93" i="8"/>
  <c r="N93" i="8"/>
  <c r="P93" i="8"/>
  <c r="R93" i="8"/>
  <c r="T93" i="8"/>
  <c r="V93" i="8"/>
  <c r="X93" i="8"/>
  <c r="Z93" i="8"/>
  <c r="AB93" i="8"/>
  <c r="AD93" i="8"/>
  <c r="AF93" i="8"/>
  <c r="AH93" i="8"/>
  <c r="AJ93" i="8"/>
  <c r="AL93" i="8"/>
  <c r="AN93" i="8"/>
  <c r="AP93" i="8"/>
  <c r="AR93" i="8"/>
  <c r="AT93" i="8"/>
  <c r="AV93" i="8"/>
  <c r="AX93" i="8"/>
  <c r="AZ93" i="8"/>
  <c r="BB93" i="8"/>
  <c r="BD93" i="8"/>
  <c r="BF93" i="8"/>
  <c r="BH93" i="8"/>
  <c r="BJ93" i="8"/>
  <c r="BL93" i="8"/>
  <c r="BN93" i="8"/>
  <c r="BP93" i="8"/>
  <c r="BR93" i="8"/>
  <c r="BT93" i="8"/>
  <c r="BV93" i="8"/>
  <c r="D93" i="8"/>
  <c r="F94" i="8"/>
  <c r="H94" i="8"/>
  <c r="J94" i="8"/>
  <c r="L94" i="8"/>
  <c r="N94" i="8"/>
  <c r="P94" i="8"/>
  <c r="R94" i="8"/>
  <c r="T94" i="8"/>
  <c r="V94" i="8"/>
  <c r="X94" i="8"/>
  <c r="Z94" i="8"/>
  <c r="AB94" i="8"/>
  <c r="AD94" i="8"/>
  <c r="AF94" i="8"/>
  <c r="AH94" i="8"/>
  <c r="AJ94" i="8"/>
  <c r="AL94" i="8"/>
  <c r="AN94" i="8"/>
  <c r="AP94" i="8"/>
  <c r="AR94" i="8"/>
  <c r="AT94" i="8"/>
  <c r="AV94" i="8"/>
  <c r="AX94" i="8"/>
  <c r="AZ94" i="8"/>
  <c r="BB94" i="8"/>
  <c r="BD94" i="8"/>
  <c r="BF94" i="8"/>
  <c r="BH94" i="8"/>
  <c r="BJ94" i="8"/>
  <c r="BL94" i="8"/>
  <c r="BN94" i="8"/>
  <c r="BP94" i="8"/>
  <c r="BR94" i="8"/>
  <c r="BT94" i="8"/>
  <c r="BV94" i="8"/>
  <c r="D94" i="8"/>
  <c r="F95" i="8"/>
  <c r="H95" i="8"/>
  <c r="J95" i="8"/>
  <c r="L95" i="8"/>
  <c r="N95" i="8"/>
  <c r="P95" i="8"/>
  <c r="R95" i="8"/>
  <c r="T95" i="8"/>
  <c r="V95" i="8"/>
  <c r="X95" i="8"/>
  <c r="Z95" i="8"/>
  <c r="AB95" i="8"/>
  <c r="AD95" i="8"/>
  <c r="AF95" i="8"/>
  <c r="AH95" i="8"/>
  <c r="AJ95" i="8"/>
  <c r="AL95" i="8"/>
  <c r="AN95" i="8"/>
  <c r="AP95" i="8"/>
  <c r="AR95" i="8"/>
  <c r="AT95" i="8"/>
  <c r="AV95" i="8"/>
  <c r="AX95" i="8"/>
  <c r="AZ95" i="8"/>
  <c r="BB95" i="8"/>
  <c r="BD95" i="8"/>
  <c r="BF95" i="8"/>
  <c r="BH95" i="8"/>
  <c r="BJ95" i="8"/>
  <c r="BL95" i="8"/>
  <c r="BN95" i="8"/>
  <c r="BP95" i="8"/>
  <c r="BR95" i="8"/>
  <c r="BT95" i="8"/>
  <c r="BV95" i="8"/>
  <c r="D95" i="8"/>
  <c r="F96" i="8"/>
  <c r="H96" i="8"/>
  <c r="J96" i="8"/>
  <c r="L96" i="8"/>
  <c r="N96" i="8"/>
  <c r="P96" i="8"/>
  <c r="R96" i="8"/>
  <c r="T96" i="8"/>
  <c r="V96" i="8"/>
  <c r="X96" i="8"/>
  <c r="Z96" i="8"/>
  <c r="AB96" i="8"/>
  <c r="AD96" i="8"/>
  <c r="AF96" i="8"/>
  <c r="AH96" i="8"/>
  <c r="AJ96" i="8"/>
  <c r="AL96" i="8"/>
  <c r="AN96" i="8"/>
  <c r="AP96" i="8"/>
  <c r="AR96" i="8"/>
  <c r="AT96" i="8"/>
  <c r="AV96" i="8"/>
  <c r="AX96" i="8"/>
  <c r="AZ96" i="8"/>
  <c r="BB96" i="8"/>
  <c r="BD96" i="8"/>
  <c r="BF96" i="8"/>
  <c r="BH96" i="8"/>
  <c r="BJ96" i="8"/>
  <c r="BL96" i="8"/>
  <c r="BN96" i="8"/>
  <c r="BP96" i="8"/>
  <c r="BR96" i="8"/>
  <c r="BT96" i="8"/>
  <c r="BV96" i="8"/>
  <c r="D96" i="8"/>
  <c r="F97" i="8"/>
  <c r="H97" i="8"/>
  <c r="J97" i="8"/>
  <c r="L97" i="8"/>
  <c r="N97" i="8"/>
  <c r="P97" i="8"/>
  <c r="R97" i="8"/>
  <c r="T97" i="8"/>
  <c r="V97" i="8"/>
  <c r="X97" i="8"/>
  <c r="Z97" i="8"/>
  <c r="AB97" i="8"/>
  <c r="AD97" i="8"/>
  <c r="AF97" i="8"/>
  <c r="AH97" i="8"/>
  <c r="AJ97" i="8"/>
  <c r="AL97" i="8"/>
  <c r="AN97" i="8"/>
  <c r="AP97" i="8"/>
  <c r="AR97" i="8"/>
  <c r="AT97" i="8"/>
  <c r="AV97" i="8"/>
  <c r="AX97" i="8"/>
  <c r="AZ97" i="8"/>
  <c r="BB97" i="8"/>
  <c r="BD97" i="8"/>
  <c r="BF97" i="8"/>
  <c r="BH97" i="8"/>
  <c r="BJ97" i="8"/>
  <c r="BL97" i="8"/>
  <c r="BN97" i="8"/>
  <c r="BP97" i="8"/>
  <c r="BR97" i="8"/>
  <c r="BT97" i="8"/>
  <c r="BV97" i="8"/>
  <c r="D97" i="8"/>
  <c r="F98" i="8"/>
  <c r="H98" i="8"/>
  <c r="J98" i="8"/>
  <c r="L98" i="8"/>
  <c r="N98" i="8"/>
  <c r="P98" i="8"/>
  <c r="R98" i="8"/>
  <c r="T98" i="8"/>
  <c r="V98" i="8"/>
  <c r="X98" i="8"/>
  <c r="Z98" i="8"/>
  <c r="AB98" i="8"/>
  <c r="AD98" i="8"/>
  <c r="AF98" i="8"/>
  <c r="AH98" i="8"/>
  <c r="AJ98" i="8"/>
  <c r="AL98" i="8"/>
  <c r="AN98" i="8"/>
  <c r="AP98" i="8"/>
  <c r="AR98" i="8"/>
  <c r="AT98" i="8"/>
  <c r="AV98" i="8"/>
  <c r="AX98" i="8"/>
  <c r="AZ98" i="8"/>
  <c r="BB98" i="8"/>
  <c r="BD98" i="8"/>
  <c r="BF98" i="8"/>
  <c r="BH98" i="8"/>
  <c r="BJ98" i="8"/>
  <c r="BL98" i="8"/>
  <c r="BN98" i="8"/>
  <c r="BP98" i="8"/>
  <c r="BR98" i="8"/>
  <c r="BT98" i="8"/>
  <c r="BV98" i="8"/>
  <c r="D98" i="8"/>
  <c r="F99" i="8"/>
  <c r="H99" i="8"/>
  <c r="J99" i="8"/>
  <c r="L99" i="8"/>
  <c r="N99" i="8"/>
  <c r="P99" i="8"/>
  <c r="R99" i="8"/>
  <c r="T99" i="8"/>
  <c r="V99" i="8"/>
  <c r="X99" i="8"/>
  <c r="Z99" i="8"/>
  <c r="AB99" i="8"/>
  <c r="AD99" i="8"/>
  <c r="AF99" i="8"/>
  <c r="AH99" i="8"/>
  <c r="AJ99" i="8"/>
  <c r="AL99" i="8"/>
  <c r="AN99" i="8"/>
  <c r="AP99" i="8"/>
  <c r="AR99" i="8"/>
  <c r="AT99" i="8"/>
  <c r="AV99" i="8"/>
  <c r="AX99" i="8"/>
  <c r="AZ99" i="8"/>
  <c r="BB99" i="8"/>
  <c r="BD99" i="8"/>
  <c r="BF99" i="8"/>
  <c r="BH99" i="8"/>
  <c r="BJ99" i="8"/>
  <c r="BL99" i="8"/>
  <c r="BN99" i="8"/>
  <c r="BP99" i="8"/>
  <c r="BR99" i="8"/>
  <c r="BT99" i="8"/>
  <c r="BV99" i="8"/>
  <c r="D99" i="8"/>
  <c r="F100" i="8"/>
  <c r="H100" i="8"/>
  <c r="J100" i="8"/>
  <c r="L100" i="8"/>
  <c r="N100" i="8"/>
  <c r="P100" i="8"/>
  <c r="R100" i="8"/>
  <c r="T100" i="8"/>
  <c r="V100" i="8"/>
  <c r="X100" i="8"/>
  <c r="Z100" i="8"/>
  <c r="AB100" i="8"/>
  <c r="AD100" i="8"/>
  <c r="AF100" i="8"/>
  <c r="AH100" i="8"/>
  <c r="AJ100" i="8"/>
  <c r="AL100" i="8"/>
  <c r="AN100" i="8"/>
  <c r="AP100" i="8"/>
  <c r="AR100" i="8"/>
  <c r="AT100" i="8"/>
  <c r="AV100" i="8"/>
  <c r="AX100" i="8"/>
  <c r="AZ100" i="8"/>
  <c r="BB100" i="8"/>
  <c r="BD100" i="8"/>
  <c r="BF100" i="8"/>
  <c r="BH100" i="8"/>
  <c r="BJ100" i="8"/>
  <c r="BL100" i="8"/>
  <c r="BN100" i="8"/>
  <c r="BP100" i="8"/>
  <c r="BR100" i="8"/>
  <c r="BT100" i="8"/>
  <c r="BV100" i="8"/>
  <c r="D100" i="8"/>
  <c r="F101" i="8"/>
  <c r="H101" i="8"/>
  <c r="J101" i="8"/>
  <c r="L101" i="8"/>
  <c r="N101" i="8"/>
  <c r="P101" i="8"/>
  <c r="R101" i="8"/>
  <c r="T101" i="8"/>
  <c r="V101" i="8"/>
  <c r="X101" i="8"/>
  <c r="Z101" i="8"/>
  <c r="AB101" i="8"/>
  <c r="AD101" i="8"/>
  <c r="AF101" i="8"/>
  <c r="AH101" i="8"/>
  <c r="AJ101" i="8"/>
  <c r="AL101" i="8"/>
  <c r="AN101" i="8"/>
  <c r="AP101" i="8"/>
  <c r="AR101" i="8"/>
  <c r="AT101" i="8"/>
  <c r="AV101" i="8"/>
  <c r="AX101" i="8"/>
  <c r="AZ101" i="8"/>
  <c r="BB101" i="8"/>
  <c r="BD101" i="8"/>
  <c r="BF101" i="8"/>
  <c r="BH101" i="8"/>
  <c r="BJ101" i="8"/>
  <c r="BL101" i="8"/>
  <c r="BN101" i="8"/>
  <c r="BP101" i="8"/>
  <c r="BR101" i="8"/>
  <c r="BT101" i="8"/>
  <c r="BV101" i="8"/>
  <c r="D101" i="8"/>
  <c r="F102" i="8"/>
  <c r="H102" i="8"/>
  <c r="J102" i="8"/>
  <c r="L102" i="8"/>
  <c r="N102" i="8"/>
  <c r="P102" i="8"/>
  <c r="R102" i="8"/>
  <c r="T102" i="8"/>
  <c r="V102" i="8"/>
  <c r="X102" i="8"/>
  <c r="Z102" i="8"/>
  <c r="AB102" i="8"/>
  <c r="AD102" i="8"/>
  <c r="AF102" i="8"/>
  <c r="AH102" i="8"/>
  <c r="AJ102" i="8"/>
  <c r="AL102" i="8"/>
  <c r="AN102" i="8"/>
  <c r="AP102" i="8"/>
  <c r="AR102" i="8"/>
  <c r="AT102" i="8"/>
  <c r="AV102" i="8"/>
  <c r="AX102" i="8"/>
  <c r="AZ102" i="8"/>
  <c r="BB102" i="8"/>
  <c r="BD102" i="8"/>
  <c r="BF102" i="8"/>
  <c r="BH102" i="8"/>
  <c r="BJ102" i="8"/>
  <c r="BL102" i="8"/>
  <c r="BN102" i="8"/>
  <c r="BP102" i="8"/>
  <c r="BR102" i="8"/>
  <c r="BT102" i="8"/>
  <c r="BV102" i="8"/>
  <c r="D102" i="8"/>
  <c r="F103" i="8"/>
  <c r="H103" i="8"/>
  <c r="J103" i="8"/>
  <c r="L103" i="8"/>
  <c r="N103" i="8"/>
  <c r="P103" i="8"/>
  <c r="R103" i="8"/>
  <c r="T103" i="8"/>
  <c r="V103" i="8"/>
  <c r="X103" i="8"/>
  <c r="Z103" i="8"/>
  <c r="AB103" i="8"/>
  <c r="AD103" i="8"/>
  <c r="AF103" i="8"/>
  <c r="AH103" i="8"/>
  <c r="AJ103" i="8"/>
  <c r="AL103" i="8"/>
  <c r="AN103" i="8"/>
  <c r="AP103" i="8"/>
  <c r="AR103" i="8"/>
  <c r="AT103" i="8"/>
  <c r="AV103" i="8"/>
  <c r="AX103" i="8"/>
  <c r="AZ103" i="8"/>
  <c r="BB103" i="8"/>
  <c r="BD103" i="8"/>
  <c r="BF103" i="8"/>
  <c r="BH103" i="8"/>
  <c r="BJ103" i="8"/>
  <c r="BL103" i="8"/>
  <c r="BN103" i="8"/>
  <c r="BP103" i="8"/>
  <c r="BR103" i="8"/>
  <c r="BT103" i="8"/>
  <c r="BV103" i="8"/>
  <c r="D103" i="8"/>
  <c r="F104" i="8"/>
  <c r="H104" i="8"/>
  <c r="J104" i="8"/>
  <c r="L104" i="8"/>
  <c r="N104" i="8"/>
  <c r="P104" i="8"/>
  <c r="R104" i="8"/>
  <c r="T104" i="8"/>
  <c r="V104" i="8"/>
  <c r="X104" i="8"/>
  <c r="Z104" i="8"/>
  <c r="AB104" i="8"/>
  <c r="AD104" i="8"/>
  <c r="AF104" i="8"/>
  <c r="AH104" i="8"/>
  <c r="AJ104" i="8"/>
  <c r="AL104" i="8"/>
  <c r="AN104" i="8"/>
  <c r="AP104" i="8"/>
  <c r="AR104" i="8"/>
  <c r="AT104" i="8"/>
  <c r="AV104" i="8"/>
  <c r="AX104" i="8"/>
  <c r="AZ104" i="8"/>
  <c r="BB104" i="8"/>
  <c r="BD104" i="8"/>
  <c r="BF104" i="8"/>
  <c r="BH104" i="8"/>
  <c r="BJ104" i="8"/>
  <c r="BL104" i="8"/>
  <c r="BN104" i="8"/>
  <c r="BP104" i="8"/>
  <c r="BR104" i="8"/>
  <c r="BT104" i="8"/>
  <c r="BV104" i="8"/>
  <c r="D104" i="8"/>
  <c r="F105" i="8"/>
  <c r="H105" i="8"/>
  <c r="J105" i="8"/>
  <c r="L105" i="8"/>
  <c r="N105" i="8"/>
  <c r="P105" i="8"/>
  <c r="R105" i="8"/>
  <c r="T105" i="8"/>
  <c r="V105" i="8"/>
  <c r="X105" i="8"/>
  <c r="Z105" i="8"/>
  <c r="AB105" i="8"/>
  <c r="AD105" i="8"/>
  <c r="AF105" i="8"/>
  <c r="AH105" i="8"/>
  <c r="AJ105" i="8"/>
  <c r="AL105" i="8"/>
  <c r="AN105" i="8"/>
  <c r="AP105" i="8"/>
  <c r="AR105" i="8"/>
  <c r="AT105" i="8"/>
  <c r="AV105" i="8"/>
  <c r="AX105" i="8"/>
  <c r="AZ105" i="8"/>
  <c r="BB105" i="8"/>
  <c r="BD105" i="8"/>
  <c r="BF105" i="8"/>
  <c r="BH105" i="8"/>
  <c r="BJ105" i="8"/>
  <c r="BL105" i="8"/>
  <c r="BN105" i="8"/>
  <c r="BP105" i="8"/>
  <c r="BR105" i="8"/>
  <c r="BT105" i="8"/>
  <c r="BV105" i="8"/>
  <c r="D105" i="8"/>
  <c r="F106" i="8"/>
  <c r="H106" i="8"/>
  <c r="J106" i="8"/>
  <c r="L106" i="8"/>
  <c r="N106" i="8"/>
  <c r="P106" i="8"/>
  <c r="R106" i="8"/>
  <c r="T106" i="8"/>
  <c r="V106" i="8"/>
  <c r="X106" i="8"/>
  <c r="Z106" i="8"/>
  <c r="AB106" i="8"/>
  <c r="AD106" i="8"/>
  <c r="AF106" i="8"/>
  <c r="AH106" i="8"/>
  <c r="AJ106" i="8"/>
  <c r="AL106" i="8"/>
  <c r="AN106" i="8"/>
  <c r="AP106" i="8"/>
  <c r="AR106" i="8"/>
  <c r="AT106" i="8"/>
  <c r="AV106" i="8"/>
  <c r="AX106" i="8"/>
  <c r="AZ106" i="8"/>
  <c r="BB106" i="8"/>
  <c r="BD106" i="8"/>
  <c r="BF106" i="8"/>
  <c r="BH106" i="8"/>
  <c r="BJ106" i="8"/>
  <c r="BL106" i="8"/>
  <c r="BN106" i="8"/>
  <c r="BP106" i="8"/>
  <c r="BR106" i="8"/>
  <c r="BT106" i="8"/>
  <c r="BV106" i="8"/>
  <c r="D106" i="8"/>
  <c r="F107" i="8"/>
  <c r="H107" i="8"/>
  <c r="J107" i="8"/>
  <c r="L107" i="8"/>
  <c r="N107" i="8"/>
  <c r="P107" i="8"/>
  <c r="R107" i="8"/>
  <c r="T107" i="8"/>
  <c r="V107" i="8"/>
  <c r="X107" i="8"/>
  <c r="Z107" i="8"/>
  <c r="AB107" i="8"/>
  <c r="AD107" i="8"/>
  <c r="AF107" i="8"/>
  <c r="AH107" i="8"/>
  <c r="AJ107" i="8"/>
  <c r="AL107" i="8"/>
  <c r="AN107" i="8"/>
  <c r="AP107" i="8"/>
  <c r="AR107" i="8"/>
  <c r="AT107" i="8"/>
  <c r="AV107" i="8"/>
  <c r="AX107" i="8"/>
  <c r="AZ107" i="8"/>
  <c r="BB107" i="8"/>
  <c r="BD107" i="8"/>
  <c r="BF107" i="8"/>
  <c r="BH107" i="8"/>
  <c r="BJ107" i="8"/>
  <c r="BL107" i="8"/>
  <c r="BN107" i="8"/>
  <c r="BP107" i="8"/>
  <c r="BR107" i="8"/>
  <c r="BT107" i="8"/>
  <c r="BV107" i="8"/>
  <c r="D107" i="8"/>
  <c r="F108" i="8"/>
  <c r="H108" i="8"/>
  <c r="J108" i="8"/>
  <c r="L108" i="8"/>
  <c r="N108" i="8"/>
  <c r="P108" i="8"/>
  <c r="R108" i="8"/>
  <c r="T108" i="8"/>
  <c r="V108" i="8"/>
  <c r="X108" i="8"/>
  <c r="Z108" i="8"/>
  <c r="AB108" i="8"/>
  <c r="AD108" i="8"/>
  <c r="AF108" i="8"/>
  <c r="AH108" i="8"/>
  <c r="AJ108" i="8"/>
  <c r="AL108" i="8"/>
  <c r="AN108" i="8"/>
  <c r="AP108" i="8"/>
  <c r="AR108" i="8"/>
  <c r="AT108" i="8"/>
  <c r="AV108" i="8"/>
  <c r="AX108" i="8"/>
  <c r="AZ108" i="8"/>
  <c r="BB108" i="8"/>
  <c r="BD108" i="8"/>
  <c r="BF108" i="8"/>
  <c r="BH108" i="8"/>
  <c r="BJ108" i="8"/>
  <c r="BL108" i="8"/>
  <c r="BN108" i="8"/>
  <c r="BP108" i="8"/>
  <c r="BR108" i="8"/>
  <c r="BT108" i="8"/>
  <c r="BV108" i="8"/>
  <c r="D108" i="8"/>
  <c r="F109" i="8"/>
  <c r="H109" i="8"/>
  <c r="J109" i="8"/>
  <c r="L109" i="8"/>
  <c r="N109" i="8"/>
  <c r="P109" i="8"/>
  <c r="R109" i="8"/>
  <c r="T109" i="8"/>
  <c r="V109" i="8"/>
  <c r="X109" i="8"/>
  <c r="Z109" i="8"/>
  <c r="AB109" i="8"/>
  <c r="AD109" i="8"/>
  <c r="AF109" i="8"/>
  <c r="AH109" i="8"/>
  <c r="AJ109" i="8"/>
  <c r="AL109" i="8"/>
  <c r="AN109" i="8"/>
  <c r="AP109" i="8"/>
  <c r="AR109" i="8"/>
  <c r="AT109" i="8"/>
  <c r="AV109" i="8"/>
  <c r="AX109" i="8"/>
  <c r="AZ109" i="8"/>
  <c r="BB109" i="8"/>
  <c r="BD109" i="8"/>
  <c r="BF109" i="8"/>
  <c r="BH109" i="8"/>
  <c r="BJ109" i="8"/>
  <c r="BL109" i="8"/>
  <c r="BN109" i="8"/>
  <c r="BP109" i="8"/>
  <c r="BR109" i="8"/>
  <c r="BT109" i="8"/>
  <c r="BV109" i="8"/>
  <c r="D109" i="8"/>
  <c r="F110" i="8"/>
  <c r="H110" i="8"/>
  <c r="J110" i="8"/>
  <c r="L110" i="8"/>
  <c r="N110" i="8"/>
  <c r="P110" i="8"/>
  <c r="R110" i="8"/>
  <c r="T110" i="8"/>
  <c r="V110" i="8"/>
  <c r="X110" i="8"/>
  <c r="Z110" i="8"/>
  <c r="AB110" i="8"/>
  <c r="AD110" i="8"/>
  <c r="AF110" i="8"/>
  <c r="AH110" i="8"/>
  <c r="AJ110" i="8"/>
  <c r="AL110" i="8"/>
  <c r="AN110" i="8"/>
  <c r="AP110" i="8"/>
  <c r="AR110" i="8"/>
  <c r="AT110" i="8"/>
  <c r="AV110" i="8"/>
  <c r="AX110" i="8"/>
  <c r="AZ110" i="8"/>
  <c r="BB110" i="8"/>
  <c r="BD110" i="8"/>
  <c r="BF110" i="8"/>
  <c r="BH110" i="8"/>
  <c r="BJ110" i="8"/>
  <c r="BL110" i="8"/>
  <c r="BN110" i="8"/>
  <c r="BP110" i="8"/>
  <c r="BR110" i="8"/>
  <c r="BT110" i="8"/>
  <c r="BV110" i="8"/>
  <c r="D110" i="8"/>
  <c r="F111" i="8"/>
  <c r="H111" i="8"/>
  <c r="J111" i="8"/>
  <c r="L111" i="8"/>
  <c r="N111" i="8"/>
  <c r="P111" i="8"/>
  <c r="R111" i="8"/>
  <c r="T111" i="8"/>
  <c r="V111" i="8"/>
  <c r="X111" i="8"/>
  <c r="Z111" i="8"/>
  <c r="AB111" i="8"/>
  <c r="AD111" i="8"/>
  <c r="AF111" i="8"/>
  <c r="AH111" i="8"/>
  <c r="AJ111" i="8"/>
  <c r="AL111" i="8"/>
  <c r="AN111" i="8"/>
  <c r="AP111" i="8"/>
  <c r="AR111" i="8"/>
  <c r="AT111" i="8"/>
  <c r="AV111" i="8"/>
  <c r="AX111" i="8"/>
  <c r="AZ111" i="8"/>
  <c r="BB111" i="8"/>
  <c r="BD111" i="8"/>
  <c r="BF111" i="8"/>
  <c r="BH111" i="8"/>
  <c r="BJ111" i="8"/>
  <c r="BL111" i="8"/>
  <c r="BN111" i="8"/>
  <c r="BP111" i="8"/>
  <c r="BR111" i="8"/>
  <c r="BT111" i="8"/>
  <c r="BV111" i="8"/>
  <c r="D111" i="8"/>
  <c r="F112" i="8"/>
  <c r="H112" i="8"/>
  <c r="J112" i="8"/>
  <c r="L112" i="8"/>
  <c r="N112" i="8"/>
  <c r="P112" i="8"/>
  <c r="R112" i="8"/>
  <c r="T112" i="8"/>
  <c r="V112" i="8"/>
  <c r="X112" i="8"/>
  <c r="Z112" i="8"/>
  <c r="AB112" i="8"/>
  <c r="AD112" i="8"/>
  <c r="AF112" i="8"/>
  <c r="AH112" i="8"/>
  <c r="AJ112" i="8"/>
  <c r="AL112" i="8"/>
  <c r="AN112" i="8"/>
  <c r="AP112" i="8"/>
  <c r="AR112" i="8"/>
  <c r="AT112" i="8"/>
  <c r="AV112" i="8"/>
  <c r="AX112" i="8"/>
  <c r="AZ112" i="8"/>
  <c r="BB112" i="8"/>
  <c r="BD112" i="8"/>
  <c r="BF112" i="8"/>
  <c r="BH112" i="8"/>
  <c r="BJ112" i="8"/>
  <c r="BL112" i="8"/>
  <c r="BN112" i="8"/>
  <c r="BP112" i="8"/>
  <c r="BR112" i="8"/>
  <c r="BT112" i="8"/>
  <c r="BV112" i="8"/>
  <c r="D112" i="8"/>
  <c r="F113" i="8"/>
  <c r="H113" i="8"/>
  <c r="J113" i="8"/>
  <c r="L113" i="8"/>
  <c r="N113" i="8"/>
  <c r="P113" i="8"/>
  <c r="R113" i="8"/>
  <c r="T113" i="8"/>
  <c r="V113" i="8"/>
  <c r="X113" i="8"/>
  <c r="Z113" i="8"/>
  <c r="AB113" i="8"/>
  <c r="AD113" i="8"/>
  <c r="AF113" i="8"/>
  <c r="AH113" i="8"/>
  <c r="AJ113" i="8"/>
  <c r="AL113" i="8"/>
  <c r="AN113" i="8"/>
  <c r="AP113" i="8"/>
  <c r="AR113" i="8"/>
  <c r="AT113" i="8"/>
  <c r="AV113" i="8"/>
  <c r="AX113" i="8"/>
  <c r="AZ113" i="8"/>
  <c r="BB113" i="8"/>
  <c r="BD113" i="8"/>
  <c r="BF113" i="8"/>
  <c r="BH113" i="8"/>
  <c r="BJ113" i="8"/>
  <c r="BL113" i="8"/>
  <c r="BN113" i="8"/>
  <c r="BP113" i="8"/>
  <c r="BR113" i="8"/>
  <c r="BT113" i="8"/>
  <c r="BV113" i="8"/>
  <c r="D113" i="8"/>
  <c r="F114" i="8"/>
  <c r="H114" i="8"/>
  <c r="J114" i="8"/>
  <c r="L114" i="8"/>
  <c r="N114" i="8"/>
  <c r="P114" i="8"/>
  <c r="R114" i="8"/>
  <c r="T114" i="8"/>
  <c r="V114" i="8"/>
  <c r="X114" i="8"/>
  <c r="Z114" i="8"/>
  <c r="AB114" i="8"/>
  <c r="AD114" i="8"/>
  <c r="AF114" i="8"/>
  <c r="AH114" i="8"/>
  <c r="AJ114" i="8"/>
  <c r="AL114" i="8"/>
  <c r="AN114" i="8"/>
  <c r="AP114" i="8"/>
  <c r="AR114" i="8"/>
  <c r="AT114" i="8"/>
  <c r="AV114" i="8"/>
  <c r="AX114" i="8"/>
  <c r="AZ114" i="8"/>
  <c r="BB114" i="8"/>
  <c r="BD114" i="8"/>
  <c r="BF114" i="8"/>
  <c r="BH114" i="8"/>
  <c r="BJ114" i="8"/>
  <c r="BL114" i="8"/>
  <c r="BN114" i="8"/>
  <c r="BP114" i="8"/>
  <c r="BR114" i="8"/>
  <c r="BT114" i="8"/>
  <c r="BV114" i="8"/>
  <c r="D114" i="8"/>
  <c r="F115" i="8"/>
  <c r="H115" i="8"/>
  <c r="J115" i="8"/>
  <c r="L115" i="8"/>
  <c r="N115" i="8"/>
  <c r="P115" i="8"/>
  <c r="R115" i="8"/>
  <c r="T115" i="8"/>
  <c r="V115" i="8"/>
  <c r="X115" i="8"/>
  <c r="Z115" i="8"/>
  <c r="AB115" i="8"/>
  <c r="AD115" i="8"/>
  <c r="AF115" i="8"/>
  <c r="AH115" i="8"/>
  <c r="AJ115" i="8"/>
  <c r="AL115" i="8"/>
  <c r="AN115" i="8"/>
  <c r="AP115" i="8"/>
  <c r="AR115" i="8"/>
  <c r="AT115" i="8"/>
  <c r="AV115" i="8"/>
  <c r="AX115" i="8"/>
  <c r="AZ115" i="8"/>
  <c r="BB115" i="8"/>
  <c r="BD115" i="8"/>
  <c r="BF115" i="8"/>
  <c r="BH115" i="8"/>
  <c r="BJ115" i="8"/>
  <c r="BL115" i="8"/>
  <c r="BN115" i="8"/>
  <c r="BP115" i="8"/>
  <c r="BR115" i="8"/>
  <c r="BT115" i="8"/>
  <c r="BV115" i="8"/>
  <c r="D115" i="8"/>
  <c r="F116" i="8"/>
  <c r="H116" i="8"/>
  <c r="J116" i="8"/>
  <c r="L116" i="8"/>
  <c r="N116" i="8"/>
  <c r="P116" i="8"/>
  <c r="R116" i="8"/>
  <c r="T116" i="8"/>
  <c r="V116" i="8"/>
  <c r="X116" i="8"/>
  <c r="Z116" i="8"/>
  <c r="AB116" i="8"/>
  <c r="AD116" i="8"/>
  <c r="AF116" i="8"/>
  <c r="AH116" i="8"/>
  <c r="AJ116" i="8"/>
  <c r="AL116" i="8"/>
  <c r="AN116" i="8"/>
  <c r="AP116" i="8"/>
  <c r="AR116" i="8"/>
  <c r="AT116" i="8"/>
  <c r="AV116" i="8"/>
  <c r="AX116" i="8"/>
  <c r="AZ116" i="8"/>
  <c r="BB116" i="8"/>
  <c r="BD116" i="8"/>
  <c r="BF116" i="8"/>
  <c r="BH116" i="8"/>
  <c r="BJ116" i="8"/>
  <c r="BL116" i="8"/>
  <c r="BN116" i="8"/>
  <c r="BP116" i="8"/>
  <c r="BR116" i="8"/>
  <c r="BT116" i="8"/>
  <c r="BV116" i="8"/>
  <c r="D116" i="8"/>
  <c r="F117" i="8"/>
  <c r="H117" i="8"/>
  <c r="J117" i="8"/>
  <c r="L117" i="8"/>
  <c r="N117" i="8"/>
  <c r="P117" i="8"/>
  <c r="R117" i="8"/>
  <c r="T117" i="8"/>
  <c r="V117" i="8"/>
  <c r="X117" i="8"/>
  <c r="Z117" i="8"/>
  <c r="AB117" i="8"/>
  <c r="AD117" i="8"/>
  <c r="AF117" i="8"/>
  <c r="AH117" i="8"/>
  <c r="AJ117" i="8"/>
  <c r="AL117" i="8"/>
  <c r="AN117" i="8"/>
  <c r="AP117" i="8"/>
  <c r="AR117" i="8"/>
  <c r="AT117" i="8"/>
  <c r="AV117" i="8"/>
  <c r="AX117" i="8"/>
  <c r="AZ117" i="8"/>
  <c r="BB117" i="8"/>
  <c r="BD117" i="8"/>
  <c r="BF117" i="8"/>
  <c r="BH117" i="8"/>
  <c r="BJ117" i="8"/>
  <c r="BL117" i="8"/>
  <c r="BN117" i="8"/>
  <c r="BP117" i="8"/>
  <c r="BR117" i="8"/>
  <c r="BT117" i="8"/>
  <c r="BV117" i="8"/>
  <c r="D117" i="8"/>
  <c r="F118" i="8"/>
  <c r="H118" i="8"/>
  <c r="J118" i="8"/>
  <c r="L118" i="8"/>
  <c r="N118" i="8"/>
  <c r="P118" i="8"/>
  <c r="R118" i="8"/>
  <c r="T118" i="8"/>
  <c r="V118" i="8"/>
  <c r="X118" i="8"/>
  <c r="Z118" i="8"/>
  <c r="AB118" i="8"/>
  <c r="AD118" i="8"/>
  <c r="AF118" i="8"/>
  <c r="AH118" i="8"/>
  <c r="AJ118" i="8"/>
  <c r="AL118" i="8"/>
  <c r="AN118" i="8"/>
  <c r="AP118" i="8"/>
  <c r="AR118" i="8"/>
  <c r="AT118" i="8"/>
  <c r="AV118" i="8"/>
  <c r="AX118" i="8"/>
  <c r="AZ118" i="8"/>
  <c r="BB118" i="8"/>
  <c r="BD118" i="8"/>
  <c r="BF118" i="8"/>
  <c r="BH118" i="8"/>
  <c r="BJ118" i="8"/>
  <c r="BL118" i="8"/>
  <c r="BN118" i="8"/>
  <c r="BP118" i="8"/>
  <c r="BR118" i="8"/>
  <c r="BT118" i="8"/>
  <c r="BV118" i="8"/>
  <c r="D118" i="8"/>
  <c r="F119" i="8"/>
  <c r="H119" i="8"/>
  <c r="J119" i="8"/>
  <c r="L119" i="8"/>
  <c r="N119" i="8"/>
  <c r="P119" i="8"/>
  <c r="R119" i="8"/>
  <c r="T119" i="8"/>
  <c r="V119" i="8"/>
  <c r="X119" i="8"/>
  <c r="Z119" i="8"/>
  <c r="AB119" i="8"/>
  <c r="AD119" i="8"/>
  <c r="AF119" i="8"/>
  <c r="AH119" i="8"/>
  <c r="AJ119" i="8"/>
  <c r="AL119" i="8"/>
  <c r="AN119" i="8"/>
  <c r="AP119" i="8"/>
  <c r="AR119" i="8"/>
  <c r="AT119" i="8"/>
  <c r="AV119" i="8"/>
  <c r="AX119" i="8"/>
  <c r="AZ119" i="8"/>
  <c r="BB119" i="8"/>
  <c r="BD119" i="8"/>
  <c r="BF119" i="8"/>
  <c r="BH119" i="8"/>
  <c r="BJ119" i="8"/>
  <c r="BL119" i="8"/>
  <c r="BN119" i="8"/>
  <c r="BP119" i="8"/>
  <c r="BR119" i="8"/>
  <c r="BT119" i="8"/>
  <c r="BV119" i="8"/>
  <c r="D119" i="8"/>
  <c r="F120" i="8"/>
  <c r="H120" i="8"/>
  <c r="J120" i="8"/>
  <c r="L120" i="8"/>
  <c r="N120" i="8"/>
  <c r="P120" i="8"/>
  <c r="R120" i="8"/>
  <c r="T120" i="8"/>
  <c r="V120" i="8"/>
  <c r="X120" i="8"/>
  <c r="Z120" i="8"/>
  <c r="AB120" i="8"/>
  <c r="AD120" i="8"/>
  <c r="AF120" i="8"/>
  <c r="AH120" i="8"/>
  <c r="AJ120" i="8"/>
  <c r="AL120" i="8"/>
  <c r="AN120" i="8"/>
  <c r="AP120" i="8"/>
  <c r="AR120" i="8"/>
  <c r="AT120" i="8"/>
  <c r="AV120" i="8"/>
  <c r="AX120" i="8"/>
  <c r="AZ120" i="8"/>
  <c r="BB120" i="8"/>
  <c r="BD120" i="8"/>
  <c r="BF120" i="8"/>
  <c r="BH120" i="8"/>
  <c r="BJ120" i="8"/>
  <c r="BL120" i="8"/>
  <c r="BN120" i="8"/>
  <c r="BP120" i="8"/>
  <c r="BR120" i="8"/>
  <c r="BT120" i="8"/>
  <c r="BV120" i="8"/>
  <c r="D120" i="8"/>
  <c r="F121" i="8"/>
  <c r="H121" i="8"/>
  <c r="J121" i="8"/>
  <c r="L121" i="8"/>
  <c r="N121" i="8"/>
  <c r="P121" i="8"/>
  <c r="R121" i="8"/>
  <c r="T121" i="8"/>
  <c r="V121" i="8"/>
  <c r="X121" i="8"/>
  <c r="Z121" i="8"/>
  <c r="AB121" i="8"/>
  <c r="AD121" i="8"/>
  <c r="AF121" i="8"/>
  <c r="AH121" i="8"/>
  <c r="AJ121" i="8"/>
  <c r="AL121" i="8"/>
  <c r="AN121" i="8"/>
  <c r="AP121" i="8"/>
  <c r="AR121" i="8"/>
  <c r="AT121" i="8"/>
  <c r="AV121" i="8"/>
  <c r="AX121" i="8"/>
  <c r="AZ121" i="8"/>
  <c r="BB121" i="8"/>
  <c r="BD121" i="8"/>
  <c r="BF121" i="8"/>
  <c r="BH121" i="8"/>
  <c r="BJ121" i="8"/>
  <c r="BL121" i="8"/>
  <c r="BN121" i="8"/>
  <c r="BP121" i="8"/>
  <c r="BR121" i="8"/>
  <c r="BT121" i="8"/>
  <c r="BV121" i="8"/>
  <c r="D121" i="8"/>
  <c r="F122" i="8"/>
  <c r="H122" i="8"/>
  <c r="J122" i="8"/>
  <c r="L122" i="8"/>
  <c r="N122" i="8"/>
  <c r="P122" i="8"/>
  <c r="R122" i="8"/>
  <c r="T122" i="8"/>
  <c r="V122" i="8"/>
  <c r="X122" i="8"/>
  <c r="Z122" i="8"/>
  <c r="AB122" i="8"/>
  <c r="AD122" i="8"/>
  <c r="AF122" i="8"/>
  <c r="AH122" i="8"/>
  <c r="AJ122" i="8"/>
  <c r="AL122" i="8"/>
  <c r="AN122" i="8"/>
  <c r="AP122" i="8"/>
  <c r="AR122" i="8"/>
  <c r="AT122" i="8"/>
  <c r="AV122" i="8"/>
  <c r="AX122" i="8"/>
  <c r="AZ122" i="8"/>
  <c r="BB122" i="8"/>
  <c r="BD122" i="8"/>
  <c r="BF122" i="8"/>
  <c r="BH122" i="8"/>
  <c r="BJ122" i="8"/>
  <c r="BL122" i="8"/>
  <c r="BN122" i="8"/>
  <c r="BP122" i="8"/>
  <c r="BR122" i="8"/>
  <c r="BT122" i="8"/>
  <c r="BV122" i="8"/>
  <c r="D122" i="8"/>
  <c r="F123" i="8"/>
  <c r="H123" i="8"/>
  <c r="J123" i="8"/>
  <c r="L123" i="8"/>
  <c r="N123" i="8"/>
  <c r="P123" i="8"/>
  <c r="R123" i="8"/>
  <c r="T123" i="8"/>
  <c r="V123" i="8"/>
  <c r="X123" i="8"/>
  <c r="Z123" i="8"/>
  <c r="AB123" i="8"/>
  <c r="AD123" i="8"/>
  <c r="AF123" i="8"/>
  <c r="AH123" i="8"/>
  <c r="AJ123" i="8"/>
  <c r="AL123" i="8"/>
  <c r="AN123" i="8"/>
  <c r="AP123" i="8"/>
  <c r="AR123" i="8"/>
  <c r="AT123" i="8"/>
  <c r="AV123" i="8"/>
  <c r="AX123" i="8"/>
  <c r="AZ123" i="8"/>
  <c r="BB123" i="8"/>
  <c r="BD123" i="8"/>
  <c r="BF123" i="8"/>
  <c r="BH123" i="8"/>
  <c r="BJ123" i="8"/>
  <c r="BL123" i="8"/>
  <c r="BN123" i="8"/>
  <c r="BP123" i="8"/>
  <c r="BR123" i="8"/>
  <c r="BT123" i="8"/>
  <c r="BV123" i="8"/>
  <c r="D123" i="8"/>
  <c r="F124" i="8"/>
  <c r="H124" i="8"/>
  <c r="J124" i="8"/>
  <c r="L124" i="8"/>
  <c r="N124" i="8"/>
  <c r="P124" i="8"/>
  <c r="R124" i="8"/>
  <c r="T124" i="8"/>
  <c r="V124" i="8"/>
  <c r="X124" i="8"/>
  <c r="Z124" i="8"/>
  <c r="AB124" i="8"/>
  <c r="AD124" i="8"/>
  <c r="AF124" i="8"/>
  <c r="AH124" i="8"/>
  <c r="AJ124" i="8"/>
  <c r="AL124" i="8"/>
  <c r="AN124" i="8"/>
  <c r="AP124" i="8"/>
  <c r="AR124" i="8"/>
  <c r="AT124" i="8"/>
  <c r="AV124" i="8"/>
  <c r="AX124" i="8"/>
  <c r="AZ124" i="8"/>
  <c r="BB124" i="8"/>
  <c r="BD124" i="8"/>
  <c r="BF124" i="8"/>
  <c r="BH124" i="8"/>
  <c r="BJ124" i="8"/>
  <c r="BL124" i="8"/>
  <c r="BN124" i="8"/>
  <c r="BP124" i="8"/>
  <c r="BR124" i="8"/>
  <c r="BT124" i="8"/>
  <c r="BV124" i="8"/>
  <c r="D124" i="8"/>
  <c r="F125" i="8"/>
  <c r="H125" i="8"/>
  <c r="J125" i="8"/>
  <c r="L125" i="8"/>
  <c r="N125" i="8"/>
  <c r="P125" i="8"/>
  <c r="R125" i="8"/>
  <c r="T125" i="8"/>
  <c r="V125" i="8"/>
  <c r="X125" i="8"/>
  <c r="Z125" i="8"/>
  <c r="AB125" i="8"/>
  <c r="AD125" i="8"/>
  <c r="AF125" i="8"/>
  <c r="AH125" i="8"/>
  <c r="AJ125" i="8"/>
  <c r="AL125" i="8"/>
  <c r="AN125" i="8"/>
  <c r="AP125" i="8"/>
  <c r="AR125" i="8"/>
  <c r="AT125" i="8"/>
  <c r="AV125" i="8"/>
  <c r="AX125" i="8"/>
  <c r="AZ125" i="8"/>
  <c r="BB125" i="8"/>
  <c r="BD125" i="8"/>
  <c r="BF125" i="8"/>
  <c r="BH125" i="8"/>
  <c r="BJ125" i="8"/>
  <c r="BL125" i="8"/>
  <c r="BN125" i="8"/>
  <c r="BP125" i="8"/>
  <c r="BR125" i="8"/>
  <c r="BT125" i="8"/>
  <c r="BV125" i="8"/>
  <c r="D125" i="8"/>
  <c r="F126" i="8"/>
  <c r="H126" i="8"/>
  <c r="J126" i="8"/>
  <c r="L126" i="8"/>
  <c r="N126" i="8"/>
  <c r="P126" i="8"/>
  <c r="R126" i="8"/>
  <c r="T126" i="8"/>
  <c r="V126" i="8"/>
  <c r="X126" i="8"/>
  <c r="Z126" i="8"/>
  <c r="AB126" i="8"/>
  <c r="AD126" i="8"/>
  <c r="AF126" i="8"/>
  <c r="AH126" i="8"/>
  <c r="AJ126" i="8"/>
  <c r="AL126" i="8"/>
  <c r="AN126" i="8"/>
  <c r="AP126" i="8"/>
  <c r="AR126" i="8"/>
  <c r="AT126" i="8"/>
  <c r="AV126" i="8"/>
  <c r="AX126" i="8"/>
  <c r="AZ126" i="8"/>
  <c r="BB126" i="8"/>
  <c r="BD126" i="8"/>
  <c r="BF126" i="8"/>
  <c r="BH126" i="8"/>
  <c r="BJ126" i="8"/>
  <c r="BL126" i="8"/>
  <c r="BN126" i="8"/>
  <c r="BP126" i="8"/>
  <c r="BR126" i="8"/>
  <c r="BT126" i="8"/>
  <c r="BV126" i="8"/>
  <c r="D126" i="8"/>
  <c r="F127" i="8"/>
  <c r="H127" i="8"/>
  <c r="J127" i="8"/>
  <c r="L127" i="8"/>
  <c r="N127" i="8"/>
  <c r="P127" i="8"/>
  <c r="R127" i="8"/>
  <c r="T127" i="8"/>
  <c r="V127" i="8"/>
  <c r="X127" i="8"/>
  <c r="Z127" i="8"/>
  <c r="AB127" i="8"/>
  <c r="AD127" i="8"/>
  <c r="AF127" i="8"/>
  <c r="AH127" i="8"/>
  <c r="AJ127" i="8"/>
  <c r="AL127" i="8"/>
  <c r="AN127" i="8"/>
  <c r="AP127" i="8"/>
  <c r="AR127" i="8"/>
  <c r="AT127" i="8"/>
  <c r="AV127" i="8"/>
  <c r="AX127" i="8"/>
  <c r="AZ127" i="8"/>
  <c r="BB127" i="8"/>
  <c r="BD127" i="8"/>
  <c r="BF127" i="8"/>
  <c r="BH127" i="8"/>
  <c r="BJ127" i="8"/>
  <c r="BL127" i="8"/>
  <c r="BN127" i="8"/>
  <c r="BP127" i="8"/>
  <c r="BR127" i="8"/>
  <c r="BT127" i="8"/>
  <c r="BV127" i="8"/>
  <c r="D127" i="8"/>
  <c r="I70" i="8"/>
  <c r="K70" i="8"/>
  <c r="L67" i="8"/>
  <c r="M70" i="8"/>
  <c r="O70" i="8"/>
  <c r="Q70" i="8"/>
  <c r="S70" i="8"/>
  <c r="U70" i="8"/>
  <c r="W70" i="8"/>
  <c r="Y70" i="8"/>
  <c r="Z67" i="8"/>
  <c r="AA70" i="8"/>
  <c r="AB67" i="8"/>
  <c r="AC70" i="8"/>
  <c r="AE70" i="8"/>
  <c r="AG70" i="8"/>
  <c r="AI70" i="8"/>
  <c r="AK70" i="8"/>
  <c r="AM70" i="8"/>
  <c r="AO70" i="8"/>
  <c r="AQ70" i="8"/>
  <c r="AR67" i="8"/>
  <c r="AS70" i="8"/>
  <c r="AU70" i="8"/>
  <c r="AW70" i="8"/>
  <c r="AY70" i="8"/>
  <c r="BA70" i="8"/>
  <c r="BC70" i="8"/>
  <c r="BE70" i="8"/>
  <c r="BG70" i="8"/>
  <c r="BI70" i="8"/>
  <c r="BK70" i="8"/>
  <c r="BM70" i="8"/>
  <c r="BO70" i="8"/>
  <c r="BQ70" i="8"/>
  <c r="BS70" i="8"/>
  <c r="BU70" i="8"/>
  <c r="BW70" i="8"/>
  <c r="E70" i="8"/>
  <c r="G71" i="8"/>
  <c r="I71" i="8"/>
  <c r="K71" i="8"/>
  <c r="M71" i="8"/>
  <c r="O71" i="8"/>
  <c r="Q71" i="8"/>
  <c r="S71" i="8"/>
  <c r="U71" i="8"/>
  <c r="W71" i="8"/>
  <c r="Y71" i="8"/>
  <c r="AA71" i="8"/>
  <c r="AC71" i="8"/>
  <c r="AE71" i="8"/>
  <c r="AG71" i="8"/>
  <c r="AI71" i="8"/>
  <c r="AK71" i="8"/>
  <c r="AM71" i="8"/>
  <c r="AO71" i="8"/>
  <c r="AQ71" i="8"/>
  <c r="AS71" i="8"/>
  <c r="AU71" i="8"/>
  <c r="AW71" i="8"/>
  <c r="AY71" i="8"/>
  <c r="BA71" i="8"/>
  <c r="BC71" i="8"/>
  <c r="BE71" i="8"/>
  <c r="BG71" i="8"/>
  <c r="BI71" i="8"/>
  <c r="BK71" i="8"/>
  <c r="BM71" i="8"/>
  <c r="BO71" i="8"/>
  <c r="BQ71" i="8"/>
  <c r="BS71" i="8"/>
  <c r="BU71" i="8"/>
  <c r="BW71" i="8"/>
  <c r="E71" i="8"/>
  <c r="G72" i="8"/>
  <c r="I72" i="8"/>
  <c r="K72" i="8"/>
  <c r="M72" i="8"/>
  <c r="O72" i="8"/>
  <c r="Q72" i="8"/>
  <c r="S72" i="8"/>
  <c r="U72" i="8"/>
  <c r="W72" i="8"/>
  <c r="Y72" i="8"/>
  <c r="AA72" i="8"/>
  <c r="AC72" i="8"/>
  <c r="AE72" i="8"/>
  <c r="AG72" i="8"/>
  <c r="AI72" i="8"/>
  <c r="AK72" i="8"/>
  <c r="AM72" i="8"/>
  <c r="AO72" i="8"/>
  <c r="AQ72" i="8"/>
  <c r="AS72" i="8"/>
  <c r="AU72" i="8"/>
  <c r="AW72" i="8"/>
  <c r="AY72" i="8"/>
  <c r="BA72" i="8"/>
  <c r="BC72" i="8"/>
  <c r="BE72" i="8"/>
  <c r="BG72" i="8"/>
  <c r="BI72" i="8"/>
  <c r="BK72" i="8"/>
  <c r="BM72" i="8"/>
  <c r="BO72" i="8"/>
  <c r="BQ72" i="8"/>
  <c r="BS72" i="8"/>
  <c r="BU72" i="8"/>
  <c r="BW72" i="8"/>
  <c r="E72" i="8"/>
  <c r="G73" i="8"/>
  <c r="I73" i="8"/>
  <c r="K73" i="8"/>
  <c r="M73" i="8"/>
  <c r="O73" i="8"/>
  <c r="Q73" i="8"/>
  <c r="S73" i="8"/>
  <c r="U73" i="8"/>
  <c r="W73" i="8"/>
  <c r="Y73" i="8"/>
  <c r="AA73" i="8"/>
  <c r="AC73" i="8"/>
  <c r="AE73" i="8"/>
  <c r="AG73" i="8"/>
  <c r="AI73" i="8"/>
  <c r="AK73" i="8"/>
  <c r="AM73" i="8"/>
  <c r="AO73" i="8"/>
  <c r="AQ73" i="8"/>
  <c r="AS73" i="8"/>
  <c r="AU73" i="8"/>
  <c r="AW73" i="8"/>
  <c r="AY73" i="8"/>
  <c r="BA73" i="8"/>
  <c r="BC73" i="8"/>
  <c r="BE73" i="8"/>
  <c r="BG73" i="8"/>
  <c r="BI73" i="8"/>
  <c r="BK73" i="8"/>
  <c r="BM73" i="8"/>
  <c r="BO73" i="8"/>
  <c r="BQ73" i="8"/>
  <c r="BS73" i="8"/>
  <c r="BU73" i="8"/>
  <c r="BW73" i="8"/>
  <c r="E73" i="8"/>
  <c r="G74" i="8"/>
  <c r="I74" i="8"/>
  <c r="K74" i="8"/>
  <c r="M74" i="8"/>
  <c r="O74" i="8"/>
  <c r="Q74" i="8"/>
  <c r="S74" i="8"/>
  <c r="U74" i="8"/>
  <c r="W74" i="8"/>
  <c r="Y74" i="8"/>
  <c r="AA74" i="8"/>
  <c r="AC74" i="8"/>
  <c r="AE74" i="8"/>
  <c r="AG74" i="8"/>
  <c r="AI74" i="8"/>
  <c r="AK74" i="8"/>
  <c r="AM74" i="8"/>
  <c r="AO74" i="8"/>
  <c r="AQ74" i="8"/>
  <c r="AS74" i="8"/>
  <c r="AU74" i="8"/>
  <c r="AW74" i="8"/>
  <c r="AY74" i="8"/>
  <c r="BA74" i="8"/>
  <c r="BC74" i="8"/>
  <c r="BE74" i="8"/>
  <c r="BG74" i="8"/>
  <c r="BI74" i="8"/>
  <c r="BK74" i="8"/>
  <c r="BM74" i="8"/>
  <c r="BO74" i="8"/>
  <c r="BQ74" i="8"/>
  <c r="BS74" i="8"/>
  <c r="BU74" i="8"/>
  <c r="BW74" i="8"/>
  <c r="E74" i="8"/>
  <c r="G75" i="8"/>
  <c r="I75" i="8"/>
  <c r="K75" i="8"/>
  <c r="M75" i="8"/>
  <c r="O75" i="8"/>
  <c r="Q75" i="8"/>
  <c r="S75" i="8"/>
  <c r="U75" i="8"/>
  <c r="W75" i="8"/>
  <c r="Y75" i="8"/>
  <c r="AA75" i="8"/>
  <c r="AC75" i="8"/>
  <c r="AE75" i="8"/>
  <c r="AG75" i="8"/>
  <c r="AI75" i="8"/>
  <c r="AK75" i="8"/>
  <c r="AM75" i="8"/>
  <c r="AO75" i="8"/>
  <c r="AQ75" i="8"/>
  <c r="AS75" i="8"/>
  <c r="AU75" i="8"/>
  <c r="AW75" i="8"/>
  <c r="AY75" i="8"/>
  <c r="BA75" i="8"/>
  <c r="BC75" i="8"/>
  <c r="BE75" i="8"/>
  <c r="BG75" i="8"/>
  <c r="BI75" i="8"/>
  <c r="BK75" i="8"/>
  <c r="BM75" i="8"/>
  <c r="BO75" i="8"/>
  <c r="BQ75" i="8"/>
  <c r="BS75" i="8"/>
  <c r="BU75" i="8"/>
  <c r="BW75" i="8"/>
  <c r="E75" i="8"/>
  <c r="G76" i="8"/>
  <c r="I76" i="8"/>
  <c r="K76" i="8"/>
  <c r="M76" i="8"/>
  <c r="O76" i="8"/>
  <c r="Q76" i="8"/>
  <c r="S76" i="8"/>
  <c r="U76" i="8"/>
  <c r="W76" i="8"/>
  <c r="Y76" i="8"/>
  <c r="AA76" i="8"/>
  <c r="AC76" i="8"/>
  <c r="AE76" i="8"/>
  <c r="AG76" i="8"/>
  <c r="AI76" i="8"/>
  <c r="AK76" i="8"/>
  <c r="AM76" i="8"/>
  <c r="AO76" i="8"/>
  <c r="AQ76" i="8"/>
  <c r="AS76" i="8"/>
  <c r="AU76" i="8"/>
  <c r="AW76" i="8"/>
  <c r="AY76" i="8"/>
  <c r="BA76" i="8"/>
  <c r="BC76" i="8"/>
  <c r="BE76" i="8"/>
  <c r="BG76" i="8"/>
  <c r="BI76" i="8"/>
  <c r="BK76" i="8"/>
  <c r="BM76" i="8"/>
  <c r="BO76" i="8"/>
  <c r="BQ76" i="8"/>
  <c r="BS76" i="8"/>
  <c r="BU76" i="8"/>
  <c r="BW76" i="8"/>
  <c r="E76" i="8"/>
  <c r="G77" i="8"/>
  <c r="I77" i="8"/>
  <c r="K77" i="8"/>
  <c r="M77" i="8"/>
  <c r="O77" i="8"/>
  <c r="Q77" i="8"/>
  <c r="S77" i="8"/>
  <c r="U77" i="8"/>
  <c r="W77" i="8"/>
  <c r="Y77" i="8"/>
  <c r="AA77" i="8"/>
  <c r="AC77" i="8"/>
  <c r="AE77" i="8"/>
  <c r="AG77" i="8"/>
  <c r="AI77" i="8"/>
  <c r="AK77" i="8"/>
  <c r="AM77" i="8"/>
  <c r="AO77" i="8"/>
  <c r="AQ77" i="8"/>
  <c r="AS77" i="8"/>
  <c r="AU77" i="8"/>
  <c r="AW77" i="8"/>
  <c r="AY77" i="8"/>
  <c r="BA77" i="8"/>
  <c r="BC77" i="8"/>
  <c r="BE77" i="8"/>
  <c r="BG77" i="8"/>
  <c r="BI77" i="8"/>
  <c r="BK77" i="8"/>
  <c r="BM77" i="8"/>
  <c r="BO77" i="8"/>
  <c r="BQ77" i="8"/>
  <c r="BS77" i="8"/>
  <c r="BU77" i="8"/>
  <c r="BW77" i="8"/>
  <c r="E77" i="8"/>
  <c r="G78" i="8"/>
  <c r="I78" i="8"/>
  <c r="K78" i="8"/>
  <c r="M78" i="8"/>
  <c r="O78" i="8"/>
  <c r="Q78" i="8"/>
  <c r="S78" i="8"/>
  <c r="U78" i="8"/>
  <c r="W78" i="8"/>
  <c r="Y78" i="8"/>
  <c r="AA78" i="8"/>
  <c r="AC78" i="8"/>
  <c r="AE78" i="8"/>
  <c r="AG78" i="8"/>
  <c r="AI78" i="8"/>
  <c r="AK78" i="8"/>
  <c r="AM78" i="8"/>
  <c r="AO78" i="8"/>
  <c r="AQ78" i="8"/>
  <c r="AS78" i="8"/>
  <c r="AU78" i="8"/>
  <c r="AW78" i="8"/>
  <c r="AY78" i="8"/>
  <c r="BA78" i="8"/>
  <c r="BC78" i="8"/>
  <c r="BE78" i="8"/>
  <c r="BG78" i="8"/>
  <c r="BI78" i="8"/>
  <c r="BK78" i="8"/>
  <c r="BM78" i="8"/>
  <c r="BO78" i="8"/>
  <c r="BQ78" i="8"/>
  <c r="BS78" i="8"/>
  <c r="BU78" i="8"/>
  <c r="BW78" i="8"/>
  <c r="E78" i="8"/>
  <c r="G79" i="8"/>
  <c r="I79" i="8"/>
  <c r="K79" i="8"/>
  <c r="M79" i="8"/>
  <c r="O79" i="8"/>
  <c r="Q79" i="8"/>
  <c r="S79" i="8"/>
  <c r="U79" i="8"/>
  <c r="W79" i="8"/>
  <c r="Y79" i="8"/>
  <c r="AA79" i="8"/>
  <c r="AC79" i="8"/>
  <c r="AE79" i="8"/>
  <c r="AG79" i="8"/>
  <c r="AI79" i="8"/>
  <c r="AK79" i="8"/>
  <c r="AM79" i="8"/>
  <c r="AO79" i="8"/>
  <c r="AQ79" i="8"/>
  <c r="AS79" i="8"/>
  <c r="AU79" i="8"/>
  <c r="AW79" i="8"/>
  <c r="AY79" i="8"/>
  <c r="BA79" i="8"/>
  <c r="BC79" i="8"/>
  <c r="BE79" i="8"/>
  <c r="BG79" i="8"/>
  <c r="BI79" i="8"/>
  <c r="BK79" i="8"/>
  <c r="BM79" i="8"/>
  <c r="BO79" i="8"/>
  <c r="BQ79" i="8"/>
  <c r="BS79" i="8"/>
  <c r="BU79" i="8"/>
  <c r="BW79" i="8"/>
  <c r="E79" i="8"/>
  <c r="G80" i="8"/>
  <c r="I80" i="8"/>
  <c r="K80" i="8"/>
  <c r="M80" i="8"/>
  <c r="O80" i="8"/>
  <c r="Q80" i="8"/>
  <c r="S80" i="8"/>
  <c r="U80" i="8"/>
  <c r="W80" i="8"/>
  <c r="Y80" i="8"/>
  <c r="AA80" i="8"/>
  <c r="AC80" i="8"/>
  <c r="AE80" i="8"/>
  <c r="AG80" i="8"/>
  <c r="AI80" i="8"/>
  <c r="AK80" i="8"/>
  <c r="AM80" i="8"/>
  <c r="AO80" i="8"/>
  <c r="AQ80" i="8"/>
  <c r="AS80" i="8"/>
  <c r="AU80" i="8"/>
  <c r="AW80" i="8"/>
  <c r="AY80" i="8"/>
  <c r="BA80" i="8"/>
  <c r="BC80" i="8"/>
  <c r="BE80" i="8"/>
  <c r="BG80" i="8"/>
  <c r="BI80" i="8"/>
  <c r="BK80" i="8"/>
  <c r="BM80" i="8"/>
  <c r="BO80" i="8"/>
  <c r="BQ80" i="8"/>
  <c r="BS80" i="8"/>
  <c r="BU80" i="8"/>
  <c r="BW80" i="8"/>
  <c r="E80" i="8"/>
  <c r="G81" i="8"/>
  <c r="I81" i="8"/>
  <c r="K81" i="8"/>
  <c r="M81" i="8"/>
  <c r="O81" i="8"/>
  <c r="Q81" i="8"/>
  <c r="S81" i="8"/>
  <c r="U81" i="8"/>
  <c r="W81" i="8"/>
  <c r="Y81" i="8"/>
  <c r="AA81" i="8"/>
  <c r="AC81" i="8"/>
  <c r="AE81" i="8"/>
  <c r="AG81" i="8"/>
  <c r="AI81" i="8"/>
  <c r="AK81" i="8"/>
  <c r="AM81" i="8"/>
  <c r="AO81" i="8"/>
  <c r="AQ81" i="8"/>
  <c r="AS81" i="8"/>
  <c r="AU81" i="8"/>
  <c r="AW81" i="8"/>
  <c r="AY81" i="8"/>
  <c r="BA81" i="8"/>
  <c r="BC81" i="8"/>
  <c r="BE81" i="8"/>
  <c r="BG81" i="8"/>
  <c r="BI81" i="8"/>
  <c r="BK81" i="8"/>
  <c r="BM81" i="8"/>
  <c r="BO81" i="8"/>
  <c r="BQ81" i="8"/>
  <c r="BS81" i="8"/>
  <c r="BU81" i="8"/>
  <c r="BW81" i="8"/>
  <c r="E81" i="8"/>
  <c r="G82" i="8"/>
  <c r="I82" i="8"/>
  <c r="K82" i="8"/>
  <c r="M82" i="8"/>
  <c r="O82" i="8"/>
  <c r="Q82" i="8"/>
  <c r="S82" i="8"/>
  <c r="U82" i="8"/>
  <c r="W82" i="8"/>
  <c r="Y82" i="8"/>
  <c r="AA82" i="8"/>
  <c r="AC82" i="8"/>
  <c r="AE82" i="8"/>
  <c r="AG82" i="8"/>
  <c r="AI82" i="8"/>
  <c r="AK82" i="8"/>
  <c r="AM82" i="8"/>
  <c r="AO82" i="8"/>
  <c r="AQ82" i="8"/>
  <c r="AS82" i="8"/>
  <c r="AU82" i="8"/>
  <c r="AW82" i="8"/>
  <c r="AY82" i="8"/>
  <c r="BA82" i="8"/>
  <c r="BC82" i="8"/>
  <c r="BE82" i="8"/>
  <c r="BG82" i="8"/>
  <c r="BI82" i="8"/>
  <c r="BK82" i="8"/>
  <c r="BM82" i="8"/>
  <c r="BO82" i="8"/>
  <c r="BQ82" i="8"/>
  <c r="BS82" i="8"/>
  <c r="BU82" i="8"/>
  <c r="BW82" i="8"/>
  <c r="E82" i="8"/>
  <c r="G83" i="8"/>
  <c r="I83" i="8"/>
  <c r="K83" i="8"/>
  <c r="M83" i="8"/>
  <c r="O83" i="8"/>
  <c r="Q83" i="8"/>
  <c r="S83" i="8"/>
  <c r="U83" i="8"/>
  <c r="W83" i="8"/>
  <c r="Y83" i="8"/>
  <c r="AA83" i="8"/>
  <c r="AC83" i="8"/>
  <c r="AE83" i="8"/>
  <c r="AG83" i="8"/>
  <c r="AI83" i="8"/>
  <c r="AK83" i="8"/>
  <c r="AM83" i="8"/>
  <c r="AO83" i="8"/>
  <c r="AQ83" i="8"/>
  <c r="AS83" i="8"/>
  <c r="AU83" i="8"/>
  <c r="AW83" i="8"/>
  <c r="AY83" i="8"/>
  <c r="BA83" i="8"/>
  <c r="BC83" i="8"/>
  <c r="BE83" i="8"/>
  <c r="BG83" i="8"/>
  <c r="BI83" i="8"/>
  <c r="BK83" i="8"/>
  <c r="BM83" i="8"/>
  <c r="BO83" i="8"/>
  <c r="BQ83" i="8"/>
  <c r="BS83" i="8"/>
  <c r="BU83" i="8"/>
  <c r="BW83" i="8"/>
  <c r="E83" i="8"/>
  <c r="G84" i="8"/>
  <c r="I84" i="8"/>
  <c r="K84" i="8"/>
  <c r="M84" i="8"/>
  <c r="O84" i="8"/>
  <c r="Q84" i="8"/>
  <c r="S84" i="8"/>
  <c r="U84" i="8"/>
  <c r="W84" i="8"/>
  <c r="Y84" i="8"/>
  <c r="AA84" i="8"/>
  <c r="AC84" i="8"/>
  <c r="AE84" i="8"/>
  <c r="AG84" i="8"/>
  <c r="AI84" i="8"/>
  <c r="AK84" i="8"/>
  <c r="AM84" i="8"/>
  <c r="AO84" i="8"/>
  <c r="AQ84" i="8"/>
  <c r="AS84" i="8"/>
  <c r="AU84" i="8"/>
  <c r="AW84" i="8"/>
  <c r="AY84" i="8"/>
  <c r="BA84" i="8"/>
  <c r="BC84" i="8"/>
  <c r="BE84" i="8"/>
  <c r="BG84" i="8"/>
  <c r="BI84" i="8"/>
  <c r="BK84" i="8"/>
  <c r="BM84" i="8"/>
  <c r="BO84" i="8"/>
  <c r="BQ84" i="8"/>
  <c r="BS84" i="8"/>
  <c r="BU84" i="8"/>
  <c r="BW84" i="8"/>
  <c r="E84" i="8"/>
  <c r="G85" i="8"/>
  <c r="I85" i="8"/>
  <c r="K85" i="8"/>
  <c r="M85" i="8"/>
  <c r="O85" i="8"/>
  <c r="Q85" i="8"/>
  <c r="S85" i="8"/>
  <c r="U85" i="8"/>
  <c r="W85" i="8"/>
  <c r="Y85" i="8"/>
  <c r="AA85" i="8"/>
  <c r="AC85" i="8"/>
  <c r="AE85" i="8"/>
  <c r="AG85" i="8"/>
  <c r="AI85" i="8"/>
  <c r="AK85" i="8"/>
  <c r="AM85" i="8"/>
  <c r="AO85" i="8"/>
  <c r="AQ85" i="8"/>
  <c r="AS85" i="8"/>
  <c r="AU85" i="8"/>
  <c r="AW85" i="8"/>
  <c r="AY85" i="8"/>
  <c r="BA85" i="8"/>
  <c r="BC85" i="8"/>
  <c r="BE85" i="8"/>
  <c r="BG85" i="8"/>
  <c r="BI85" i="8"/>
  <c r="BK85" i="8"/>
  <c r="BM85" i="8"/>
  <c r="BO85" i="8"/>
  <c r="BQ85" i="8"/>
  <c r="BS85" i="8"/>
  <c r="BU85" i="8"/>
  <c r="BW85" i="8"/>
  <c r="E85" i="8"/>
  <c r="G86" i="8"/>
  <c r="I86" i="8"/>
  <c r="K86" i="8"/>
  <c r="M86" i="8"/>
  <c r="O86" i="8"/>
  <c r="Q86" i="8"/>
  <c r="S86" i="8"/>
  <c r="U86" i="8"/>
  <c r="W86" i="8"/>
  <c r="Y86" i="8"/>
  <c r="AA86" i="8"/>
  <c r="AC86" i="8"/>
  <c r="AE86" i="8"/>
  <c r="AG86" i="8"/>
  <c r="AI86" i="8"/>
  <c r="AK86" i="8"/>
  <c r="AM86" i="8"/>
  <c r="AO86" i="8"/>
  <c r="AQ86" i="8"/>
  <c r="AS86" i="8"/>
  <c r="AU86" i="8"/>
  <c r="AW86" i="8"/>
  <c r="AY86" i="8"/>
  <c r="BA86" i="8"/>
  <c r="BC86" i="8"/>
  <c r="BE86" i="8"/>
  <c r="BG86" i="8"/>
  <c r="BI86" i="8"/>
  <c r="BK86" i="8"/>
  <c r="BM86" i="8"/>
  <c r="BO86" i="8"/>
  <c r="BQ86" i="8"/>
  <c r="BS86" i="8"/>
  <c r="BU86" i="8"/>
  <c r="BW86" i="8"/>
  <c r="E86" i="8"/>
  <c r="G87" i="8"/>
  <c r="I87" i="8"/>
  <c r="K87" i="8"/>
  <c r="M87" i="8"/>
  <c r="O87" i="8"/>
  <c r="Q87" i="8"/>
  <c r="S87" i="8"/>
  <c r="U87" i="8"/>
  <c r="W87" i="8"/>
  <c r="Y87" i="8"/>
  <c r="AA87" i="8"/>
  <c r="AC87" i="8"/>
  <c r="AE87" i="8"/>
  <c r="AG87" i="8"/>
  <c r="AI87" i="8"/>
  <c r="AK87" i="8"/>
  <c r="AM87" i="8"/>
  <c r="AO87" i="8"/>
  <c r="AQ87" i="8"/>
  <c r="AS87" i="8"/>
  <c r="AU87" i="8"/>
  <c r="AW87" i="8"/>
  <c r="AY87" i="8"/>
  <c r="BA87" i="8"/>
  <c r="BC87" i="8"/>
  <c r="BE87" i="8"/>
  <c r="BG87" i="8"/>
  <c r="BI87" i="8"/>
  <c r="BK87" i="8"/>
  <c r="BM87" i="8"/>
  <c r="BO87" i="8"/>
  <c r="BQ87" i="8"/>
  <c r="BS87" i="8"/>
  <c r="BU87" i="8"/>
  <c r="BW87" i="8"/>
  <c r="E87" i="8"/>
  <c r="G88" i="8"/>
  <c r="I88" i="8"/>
  <c r="K88" i="8"/>
  <c r="M88" i="8"/>
  <c r="O88" i="8"/>
  <c r="Q88" i="8"/>
  <c r="S88" i="8"/>
  <c r="U88" i="8"/>
  <c r="W88" i="8"/>
  <c r="Y88" i="8"/>
  <c r="AA88" i="8"/>
  <c r="AC88" i="8"/>
  <c r="AE88" i="8"/>
  <c r="AG88" i="8"/>
  <c r="AI88" i="8"/>
  <c r="AK88" i="8"/>
  <c r="AM88" i="8"/>
  <c r="AO88" i="8"/>
  <c r="AQ88" i="8"/>
  <c r="AS88" i="8"/>
  <c r="AU88" i="8"/>
  <c r="AW88" i="8"/>
  <c r="AY88" i="8"/>
  <c r="BA88" i="8"/>
  <c r="BC88" i="8"/>
  <c r="BE88" i="8"/>
  <c r="BG88" i="8"/>
  <c r="BI88" i="8"/>
  <c r="BK88" i="8"/>
  <c r="BM88" i="8"/>
  <c r="BO88" i="8"/>
  <c r="BQ88" i="8"/>
  <c r="BS88" i="8"/>
  <c r="BU88" i="8"/>
  <c r="BW88" i="8"/>
  <c r="E88" i="8"/>
  <c r="G89" i="8"/>
  <c r="I89" i="8"/>
  <c r="K89" i="8"/>
  <c r="M89" i="8"/>
  <c r="O89" i="8"/>
  <c r="Q89" i="8"/>
  <c r="S89" i="8"/>
  <c r="U89" i="8"/>
  <c r="W89" i="8"/>
  <c r="Y89" i="8"/>
  <c r="AA89" i="8"/>
  <c r="AC89" i="8"/>
  <c r="AE89" i="8"/>
  <c r="AG89" i="8"/>
  <c r="AI89" i="8"/>
  <c r="AK89" i="8"/>
  <c r="AM89" i="8"/>
  <c r="AO89" i="8"/>
  <c r="AQ89" i="8"/>
  <c r="AS89" i="8"/>
  <c r="AU89" i="8"/>
  <c r="AW89" i="8"/>
  <c r="AY89" i="8"/>
  <c r="BA89" i="8"/>
  <c r="BC89" i="8"/>
  <c r="BE89" i="8"/>
  <c r="BG89" i="8"/>
  <c r="BI89" i="8"/>
  <c r="BK89" i="8"/>
  <c r="BM89" i="8"/>
  <c r="BO89" i="8"/>
  <c r="BQ89" i="8"/>
  <c r="BS89" i="8"/>
  <c r="BU89" i="8"/>
  <c r="BW89" i="8"/>
  <c r="E89" i="8"/>
  <c r="G90" i="8"/>
  <c r="I90" i="8"/>
  <c r="K90" i="8"/>
  <c r="M90" i="8"/>
  <c r="O90" i="8"/>
  <c r="Q90" i="8"/>
  <c r="S90" i="8"/>
  <c r="U90" i="8"/>
  <c r="W90" i="8"/>
  <c r="Y90" i="8"/>
  <c r="AA90" i="8"/>
  <c r="AC90" i="8"/>
  <c r="AE90" i="8"/>
  <c r="AG90" i="8"/>
  <c r="AI90" i="8"/>
  <c r="AK90" i="8"/>
  <c r="AM90" i="8"/>
  <c r="AO90" i="8"/>
  <c r="AQ90" i="8"/>
  <c r="AS90" i="8"/>
  <c r="AU90" i="8"/>
  <c r="AW90" i="8"/>
  <c r="AY90" i="8"/>
  <c r="BA90" i="8"/>
  <c r="BC90" i="8"/>
  <c r="BE90" i="8"/>
  <c r="BG90" i="8"/>
  <c r="BI90" i="8"/>
  <c r="BK90" i="8"/>
  <c r="BM90" i="8"/>
  <c r="BO90" i="8"/>
  <c r="BQ90" i="8"/>
  <c r="BS90" i="8"/>
  <c r="BU90" i="8"/>
  <c r="BW90" i="8"/>
  <c r="E90" i="8"/>
  <c r="G91" i="8"/>
  <c r="I91" i="8"/>
  <c r="K91" i="8"/>
  <c r="M91" i="8"/>
  <c r="O91" i="8"/>
  <c r="Q91" i="8"/>
  <c r="S91" i="8"/>
  <c r="U91" i="8"/>
  <c r="W91" i="8"/>
  <c r="Y91" i="8"/>
  <c r="AA91" i="8"/>
  <c r="AC91" i="8"/>
  <c r="AE91" i="8"/>
  <c r="AG91" i="8"/>
  <c r="AI91" i="8"/>
  <c r="AK91" i="8"/>
  <c r="AM91" i="8"/>
  <c r="AO91" i="8"/>
  <c r="AQ91" i="8"/>
  <c r="AS91" i="8"/>
  <c r="AU91" i="8"/>
  <c r="AW91" i="8"/>
  <c r="AY91" i="8"/>
  <c r="BA91" i="8"/>
  <c r="BC91" i="8"/>
  <c r="BE91" i="8"/>
  <c r="BG91" i="8"/>
  <c r="BI91" i="8"/>
  <c r="BK91" i="8"/>
  <c r="BM91" i="8"/>
  <c r="BO91" i="8"/>
  <c r="BQ91" i="8"/>
  <c r="BS91" i="8"/>
  <c r="BU91" i="8"/>
  <c r="BW91" i="8"/>
  <c r="E91" i="8"/>
  <c r="G92" i="8"/>
  <c r="I92" i="8"/>
  <c r="K92" i="8"/>
  <c r="M92" i="8"/>
  <c r="O92" i="8"/>
  <c r="Q92" i="8"/>
  <c r="S92" i="8"/>
  <c r="U92" i="8"/>
  <c r="W92" i="8"/>
  <c r="Y92" i="8"/>
  <c r="AA92" i="8"/>
  <c r="AC92" i="8"/>
  <c r="AE92" i="8"/>
  <c r="AG92" i="8"/>
  <c r="AI92" i="8"/>
  <c r="AK92" i="8"/>
  <c r="AM92" i="8"/>
  <c r="AO92" i="8"/>
  <c r="AQ92" i="8"/>
  <c r="AS92" i="8"/>
  <c r="AU92" i="8"/>
  <c r="AW92" i="8"/>
  <c r="AY92" i="8"/>
  <c r="BA92" i="8"/>
  <c r="BC92" i="8"/>
  <c r="BE92" i="8"/>
  <c r="BG92" i="8"/>
  <c r="BI92" i="8"/>
  <c r="BK92" i="8"/>
  <c r="BM92" i="8"/>
  <c r="BO92" i="8"/>
  <c r="BQ92" i="8"/>
  <c r="BS92" i="8"/>
  <c r="BU92" i="8"/>
  <c r="BW92" i="8"/>
  <c r="E92" i="8"/>
  <c r="G93" i="8"/>
  <c r="I93" i="8"/>
  <c r="K93" i="8"/>
  <c r="M93" i="8"/>
  <c r="O93" i="8"/>
  <c r="Q93" i="8"/>
  <c r="S93" i="8"/>
  <c r="U93" i="8"/>
  <c r="W93" i="8"/>
  <c r="Y93" i="8"/>
  <c r="AA93" i="8"/>
  <c r="AC93" i="8"/>
  <c r="AE93" i="8"/>
  <c r="AG93" i="8"/>
  <c r="AI93" i="8"/>
  <c r="AK93" i="8"/>
  <c r="AM93" i="8"/>
  <c r="AO93" i="8"/>
  <c r="AQ93" i="8"/>
  <c r="AS93" i="8"/>
  <c r="AU93" i="8"/>
  <c r="AW93" i="8"/>
  <c r="AY93" i="8"/>
  <c r="BA93" i="8"/>
  <c r="BC93" i="8"/>
  <c r="BE93" i="8"/>
  <c r="BG93" i="8"/>
  <c r="BI93" i="8"/>
  <c r="BK93" i="8"/>
  <c r="BM93" i="8"/>
  <c r="BO93" i="8"/>
  <c r="BQ93" i="8"/>
  <c r="BS93" i="8"/>
  <c r="BU93" i="8"/>
  <c r="BW93" i="8"/>
  <c r="E93" i="8"/>
  <c r="G94" i="8"/>
  <c r="I94" i="8"/>
  <c r="K94" i="8"/>
  <c r="M94" i="8"/>
  <c r="O94" i="8"/>
  <c r="Q94" i="8"/>
  <c r="S94" i="8"/>
  <c r="U94" i="8"/>
  <c r="W94" i="8"/>
  <c r="Y94" i="8"/>
  <c r="AA94" i="8"/>
  <c r="AC94" i="8"/>
  <c r="AE94" i="8"/>
  <c r="AG94" i="8"/>
  <c r="AI94" i="8"/>
  <c r="AK94" i="8"/>
  <c r="AM94" i="8"/>
  <c r="AO94" i="8"/>
  <c r="AQ94" i="8"/>
  <c r="AS94" i="8"/>
  <c r="AU94" i="8"/>
  <c r="AW94" i="8"/>
  <c r="AY94" i="8"/>
  <c r="BA94" i="8"/>
  <c r="BC94" i="8"/>
  <c r="BE94" i="8"/>
  <c r="BG94" i="8"/>
  <c r="BI94" i="8"/>
  <c r="BK94" i="8"/>
  <c r="BM94" i="8"/>
  <c r="BO94" i="8"/>
  <c r="BQ94" i="8"/>
  <c r="BS94" i="8"/>
  <c r="BU94" i="8"/>
  <c r="BW94" i="8"/>
  <c r="E94" i="8"/>
  <c r="G95" i="8"/>
  <c r="I95" i="8"/>
  <c r="K95" i="8"/>
  <c r="M95" i="8"/>
  <c r="O95" i="8"/>
  <c r="Q95" i="8"/>
  <c r="S95" i="8"/>
  <c r="U95" i="8"/>
  <c r="W95" i="8"/>
  <c r="Y95" i="8"/>
  <c r="AA95" i="8"/>
  <c r="AC95" i="8"/>
  <c r="AE95" i="8"/>
  <c r="AG95" i="8"/>
  <c r="AI95" i="8"/>
  <c r="AK95" i="8"/>
  <c r="AM95" i="8"/>
  <c r="AO95" i="8"/>
  <c r="AQ95" i="8"/>
  <c r="AS95" i="8"/>
  <c r="AU95" i="8"/>
  <c r="AW95" i="8"/>
  <c r="AY95" i="8"/>
  <c r="BA95" i="8"/>
  <c r="BC95" i="8"/>
  <c r="BE95" i="8"/>
  <c r="BG95" i="8"/>
  <c r="BI95" i="8"/>
  <c r="BK95" i="8"/>
  <c r="BM95" i="8"/>
  <c r="BO95" i="8"/>
  <c r="BQ95" i="8"/>
  <c r="BS95" i="8"/>
  <c r="BU95" i="8"/>
  <c r="BW95" i="8"/>
  <c r="E95" i="8"/>
  <c r="G96" i="8"/>
  <c r="I96" i="8"/>
  <c r="K96" i="8"/>
  <c r="M96" i="8"/>
  <c r="O96" i="8"/>
  <c r="Q96" i="8"/>
  <c r="S96" i="8"/>
  <c r="U96" i="8"/>
  <c r="W96" i="8"/>
  <c r="Y96" i="8"/>
  <c r="AA96" i="8"/>
  <c r="AC96" i="8"/>
  <c r="AE96" i="8"/>
  <c r="AG96" i="8"/>
  <c r="AI96" i="8"/>
  <c r="AK96" i="8"/>
  <c r="AM96" i="8"/>
  <c r="AO96" i="8"/>
  <c r="AQ96" i="8"/>
  <c r="AS96" i="8"/>
  <c r="AU96" i="8"/>
  <c r="AW96" i="8"/>
  <c r="AY96" i="8"/>
  <c r="BA96" i="8"/>
  <c r="BC96" i="8"/>
  <c r="BE96" i="8"/>
  <c r="BG96" i="8"/>
  <c r="BI96" i="8"/>
  <c r="BK96" i="8"/>
  <c r="BM96" i="8"/>
  <c r="BO96" i="8"/>
  <c r="BQ96" i="8"/>
  <c r="BS96" i="8"/>
  <c r="BU96" i="8"/>
  <c r="BW96" i="8"/>
  <c r="E96" i="8"/>
  <c r="G97" i="8"/>
  <c r="I97" i="8"/>
  <c r="K97" i="8"/>
  <c r="M97" i="8"/>
  <c r="O97" i="8"/>
  <c r="Q97" i="8"/>
  <c r="S97" i="8"/>
  <c r="U97" i="8"/>
  <c r="W97" i="8"/>
  <c r="Y97" i="8"/>
  <c r="AA97" i="8"/>
  <c r="AC97" i="8"/>
  <c r="AE97" i="8"/>
  <c r="AG97" i="8"/>
  <c r="AI97" i="8"/>
  <c r="AK97" i="8"/>
  <c r="AM97" i="8"/>
  <c r="AO97" i="8"/>
  <c r="AQ97" i="8"/>
  <c r="AS97" i="8"/>
  <c r="AU97" i="8"/>
  <c r="AW97" i="8"/>
  <c r="AY97" i="8"/>
  <c r="BA97" i="8"/>
  <c r="BC97" i="8"/>
  <c r="BE97" i="8"/>
  <c r="BG97" i="8"/>
  <c r="BI97" i="8"/>
  <c r="BK97" i="8"/>
  <c r="BM97" i="8"/>
  <c r="BO97" i="8"/>
  <c r="BQ97" i="8"/>
  <c r="BS97" i="8"/>
  <c r="BU97" i="8"/>
  <c r="BW97" i="8"/>
  <c r="E97" i="8"/>
  <c r="G98" i="8"/>
  <c r="I98" i="8"/>
  <c r="K98" i="8"/>
  <c r="M98" i="8"/>
  <c r="O98" i="8"/>
  <c r="Q98" i="8"/>
  <c r="S98" i="8"/>
  <c r="U98" i="8"/>
  <c r="W98" i="8"/>
  <c r="Y98" i="8"/>
  <c r="AA98" i="8"/>
  <c r="AC98" i="8"/>
  <c r="AE98" i="8"/>
  <c r="AG98" i="8"/>
  <c r="AI98" i="8"/>
  <c r="AK98" i="8"/>
  <c r="AM98" i="8"/>
  <c r="AO98" i="8"/>
  <c r="AQ98" i="8"/>
  <c r="AS98" i="8"/>
  <c r="AU98" i="8"/>
  <c r="AW98" i="8"/>
  <c r="AY98" i="8"/>
  <c r="BA98" i="8"/>
  <c r="BC98" i="8"/>
  <c r="BE98" i="8"/>
  <c r="BG98" i="8"/>
  <c r="BI98" i="8"/>
  <c r="BK98" i="8"/>
  <c r="BM98" i="8"/>
  <c r="BO98" i="8"/>
  <c r="BQ98" i="8"/>
  <c r="BS98" i="8"/>
  <c r="BU98" i="8"/>
  <c r="BW98" i="8"/>
  <c r="E98" i="8"/>
  <c r="G99" i="8"/>
  <c r="I99" i="8"/>
  <c r="K99" i="8"/>
  <c r="M99" i="8"/>
  <c r="O99" i="8"/>
  <c r="Q99" i="8"/>
  <c r="S99" i="8"/>
  <c r="U99" i="8"/>
  <c r="W99" i="8"/>
  <c r="Y99" i="8"/>
  <c r="AA99" i="8"/>
  <c r="AC99" i="8"/>
  <c r="AE99" i="8"/>
  <c r="AG99" i="8"/>
  <c r="AI99" i="8"/>
  <c r="AK99" i="8"/>
  <c r="AM99" i="8"/>
  <c r="AO99" i="8"/>
  <c r="AQ99" i="8"/>
  <c r="AS99" i="8"/>
  <c r="AU99" i="8"/>
  <c r="AW99" i="8"/>
  <c r="AY99" i="8"/>
  <c r="BA99" i="8"/>
  <c r="BC99" i="8"/>
  <c r="BE99" i="8"/>
  <c r="BG99" i="8"/>
  <c r="BI99" i="8"/>
  <c r="BK99" i="8"/>
  <c r="BM99" i="8"/>
  <c r="BO99" i="8"/>
  <c r="BQ99" i="8"/>
  <c r="BS99" i="8"/>
  <c r="BU99" i="8"/>
  <c r="BW99" i="8"/>
  <c r="E99" i="8"/>
  <c r="G100" i="8"/>
  <c r="I100" i="8"/>
  <c r="K100" i="8"/>
  <c r="M100" i="8"/>
  <c r="O100" i="8"/>
  <c r="Q100" i="8"/>
  <c r="S100" i="8"/>
  <c r="U100" i="8"/>
  <c r="W100" i="8"/>
  <c r="Y100" i="8"/>
  <c r="AA100" i="8"/>
  <c r="AC100" i="8"/>
  <c r="AE100" i="8"/>
  <c r="AG100" i="8"/>
  <c r="AI100" i="8"/>
  <c r="AK100" i="8"/>
  <c r="AM100" i="8"/>
  <c r="AO100" i="8"/>
  <c r="AQ100" i="8"/>
  <c r="AS100" i="8"/>
  <c r="AU100" i="8"/>
  <c r="AW100" i="8"/>
  <c r="AY100" i="8"/>
  <c r="BA100" i="8"/>
  <c r="BC100" i="8"/>
  <c r="BE100" i="8"/>
  <c r="BG100" i="8"/>
  <c r="BI100" i="8"/>
  <c r="BK100" i="8"/>
  <c r="BM100" i="8"/>
  <c r="BO100" i="8"/>
  <c r="BQ100" i="8"/>
  <c r="BS100" i="8"/>
  <c r="BU100" i="8"/>
  <c r="BW100" i="8"/>
  <c r="E100" i="8"/>
  <c r="G101" i="8"/>
  <c r="I101" i="8"/>
  <c r="K101" i="8"/>
  <c r="M101" i="8"/>
  <c r="O101" i="8"/>
  <c r="Q101" i="8"/>
  <c r="S101" i="8"/>
  <c r="U101" i="8"/>
  <c r="W101" i="8"/>
  <c r="Y101" i="8"/>
  <c r="AA101" i="8"/>
  <c r="AC101" i="8"/>
  <c r="AE101" i="8"/>
  <c r="AG101" i="8"/>
  <c r="AI101" i="8"/>
  <c r="AK101" i="8"/>
  <c r="AM101" i="8"/>
  <c r="AO101" i="8"/>
  <c r="AQ101" i="8"/>
  <c r="AS101" i="8"/>
  <c r="AU101" i="8"/>
  <c r="AW101" i="8"/>
  <c r="AY101" i="8"/>
  <c r="BA101" i="8"/>
  <c r="BC101" i="8"/>
  <c r="BE101" i="8"/>
  <c r="BG101" i="8"/>
  <c r="BI101" i="8"/>
  <c r="BK101" i="8"/>
  <c r="BM101" i="8"/>
  <c r="BO101" i="8"/>
  <c r="BQ101" i="8"/>
  <c r="BS101" i="8"/>
  <c r="BU101" i="8"/>
  <c r="BW101" i="8"/>
  <c r="E101" i="8"/>
  <c r="G102" i="8"/>
  <c r="I102" i="8"/>
  <c r="K102" i="8"/>
  <c r="M102" i="8"/>
  <c r="O102" i="8"/>
  <c r="Q102" i="8"/>
  <c r="S102" i="8"/>
  <c r="U102" i="8"/>
  <c r="W102" i="8"/>
  <c r="Y102" i="8"/>
  <c r="AA102" i="8"/>
  <c r="AC102" i="8"/>
  <c r="AE102" i="8"/>
  <c r="AG102" i="8"/>
  <c r="AI102" i="8"/>
  <c r="AK102" i="8"/>
  <c r="AM102" i="8"/>
  <c r="AO102" i="8"/>
  <c r="AQ102" i="8"/>
  <c r="AS102" i="8"/>
  <c r="AU102" i="8"/>
  <c r="AW102" i="8"/>
  <c r="AY102" i="8"/>
  <c r="BA102" i="8"/>
  <c r="BC102" i="8"/>
  <c r="BE102" i="8"/>
  <c r="BG102" i="8"/>
  <c r="BI102" i="8"/>
  <c r="BK102" i="8"/>
  <c r="BM102" i="8"/>
  <c r="BO102" i="8"/>
  <c r="BQ102" i="8"/>
  <c r="BS102" i="8"/>
  <c r="BU102" i="8"/>
  <c r="BW102" i="8"/>
  <c r="E102" i="8"/>
  <c r="G103" i="8"/>
  <c r="I103" i="8"/>
  <c r="K103" i="8"/>
  <c r="M103" i="8"/>
  <c r="O103" i="8"/>
  <c r="Q103" i="8"/>
  <c r="S103" i="8"/>
  <c r="U103" i="8"/>
  <c r="W103" i="8"/>
  <c r="Y103" i="8"/>
  <c r="AA103" i="8"/>
  <c r="AC103" i="8"/>
  <c r="AE103" i="8"/>
  <c r="AG103" i="8"/>
  <c r="AI103" i="8"/>
  <c r="AK103" i="8"/>
  <c r="AM103" i="8"/>
  <c r="AO103" i="8"/>
  <c r="AQ103" i="8"/>
  <c r="AS103" i="8"/>
  <c r="AU103" i="8"/>
  <c r="AW103" i="8"/>
  <c r="AY103" i="8"/>
  <c r="BA103" i="8"/>
  <c r="BC103" i="8"/>
  <c r="BE103" i="8"/>
  <c r="BG103" i="8"/>
  <c r="BI103" i="8"/>
  <c r="BK103" i="8"/>
  <c r="BM103" i="8"/>
  <c r="BO103" i="8"/>
  <c r="BQ103" i="8"/>
  <c r="BS103" i="8"/>
  <c r="BU103" i="8"/>
  <c r="BW103" i="8"/>
  <c r="E103" i="8"/>
  <c r="G104" i="8"/>
  <c r="I104" i="8"/>
  <c r="K104" i="8"/>
  <c r="M104" i="8"/>
  <c r="O104" i="8"/>
  <c r="Q104" i="8"/>
  <c r="S104" i="8"/>
  <c r="U104" i="8"/>
  <c r="W104" i="8"/>
  <c r="Y104" i="8"/>
  <c r="AA104" i="8"/>
  <c r="AC104" i="8"/>
  <c r="AE104" i="8"/>
  <c r="AG104" i="8"/>
  <c r="AI104" i="8"/>
  <c r="AK104" i="8"/>
  <c r="AM104" i="8"/>
  <c r="AO104" i="8"/>
  <c r="AQ104" i="8"/>
  <c r="AS104" i="8"/>
  <c r="AU104" i="8"/>
  <c r="AW104" i="8"/>
  <c r="AY104" i="8"/>
  <c r="BA104" i="8"/>
  <c r="BC104" i="8"/>
  <c r="BE104" i="8"/>
  <c r="BG104" i="8"/>
  <c r="BI104" i="8"/>
  <c r="BK104" i="8"/>
  <c r="BM104" i="8"/>
  <c r="BO104" i="8"/>
  <c r="BQ104" i="8"/>
  <c r="BS104" i="8"/>
  <c r="BU104" i="8"/>
  <c r="BW104" i="8"/>
  <c r="E104" i="8"/>
  <c r="G105" i="8"/>
  <c r="I105" i="8"/>
  <c r="K105" i="8"/>
  <c r="M105" i="8"/>
  <c r="O105" i="8"/>
  <c r="Q105" i="8"/>
  <c r="S105" i="8"/>
  <c r="U105" i="8"/>
  <c r="W105" i="8"/>
  <c r="Y105" i="8"/>
  <c r="AA105" i="8"/>
  <c r="AC105" i="8"/>
  <c r="AE105" i="8"/>
  <c r="AG105" i="8"/>
  <c r="AI105" i="8"/>
  <c r="AK105" i="8"/>
  <c r="AM105" i="8"/>
  <c r="AO105" i="8"/>
  <c r="AQ105" i="8"/>
  <c r="AS105" i="8"/>
  <c r="AU105" i="8"/>
  <c r="AW105" i="8"/>
  <c r="AY105" i="8"/>
  <c r="BA105" i="8"/>
  <c r="BC105" i="8"/>
  <c r="BE105" i="8"/>
  <c r="BG105" i="8"/>
  <c r="BI105" i="8"/>
  <c r="BK105" i="8"/>
  <c r="BM105" i="8"/>
  <c r="BO105" i="8"/>
  <c r="BQ105" i="8"/>
  <c r="BS105" i="8"/>
  <c r="BU105" i="8"/>
  <c r="BW105" i="8"/>
  <c r="E105" i="8"/>
  <c r="G106" i="8"/>
  <c r="I106" i="8"/>
  <c r="K106" i="8"/>
  <c r="M106" i="8"/>
  <c r="O106" i="8"/>
  <c r="Q106" i="8"/>
  <c r="S106" i="8"/>
  <c r="U106" i="8"/>
  <c r="W106" i="8"/>
  <c r="Y106" i="8"/>
  <c r="AA106" i="8"/>
  <c r="AC106" i="8"/>
  <c r="AE106" i="8"/>
  <c r="AG106" i="8"/>
  <c r="AI106" i="8"/>
  <c r="AK106" i="8"/>
  <c r="AM106" i="8"/>
  <c r="AO106" i="8"/>
  <c r="AQ106" i="8"/>
  <c r="AS106" i="8"/>
  <c r="AU106" i="8"/>
  <c r="AW106" i="8"/>
  <c r="AY106" i="8"/>
  <c r="BA106" i="8"/>
  <c r="BC106" i="8"/>
  <c r="BE106" i="8"/>
  <c r="BG106" i="8"/>
  <c r="BI106" i="8"/>
  <c r="BK106" i="8"/>
  <c r="BM106" i="8"/>
  <c r="BO106" i="8"/>
  <c r="BQ106" i="8"/>
  <c r="BS106" i="8"/>
  <c r="BU106" i="8"/>
  <c r="BW106" i="8"/>
  <c r="E106" i="8"/>
  <c r="G107" i="8"/>
  <c r="I107" i="8"/>
  <c r="K107" i="8"/>
  <c r="M107" i="8"/>
  <c r="O107" i="8"/>
  <c r="Q107" i="8"/>
  <c r="S107" i="8"/>
  <c r="U107" i="8"/>
  <c r="W107" i="8"/>
  <c r="Y107" i="8"/>
  <c r="AA107" i="8"/>
  <c r="AC107" i="8"/>
  <c r="AE107" i="8"/>
  <c r="AG107" i="8"/>
  <c r="AI107" i="8"/>
  <c r="AK107" i="8"/>
  <c r="AM107" i="8"/>
  <c r="AO107" i="8"/>
  <c r="AQ107" i="8"/>
  <c r="AS107" i="8"/>
  <c r="AU107" i="8"/>
  <c r="AW107" i="8"/>
  <c r="AY107" i="8"/>
  <c r="BA107" i="8"/>
  <c r="BC107" i="8"/>
  <c r="BE107" i="8"/>
  <c r="BG107" i="8"/>
  <c r="BI107" i="8"/>
  <c r="BK107" i="8"/>
  <c r="BM107" i="8"/>
  <c r="BO107" i="8"/>
  <c r="BQ107" i="8"/>
  <c r="BS107" i="8"/>
  <c r="BU107" i="8"/>
  <c r="BW107" i="8"/>
  <c r="E107" i="8"/>
  <c r="G108" i="8"/>
  <c r="I108" i="8"/>
  <c r="K108" i="8"/>
  <c r="M108" i="8"/>
  <c r="O108" i="8"/>
  <c r="Q108" i="8"/>
  <c r="S108" i="8"/>
  <c r="U108" i="8"/>
  <c r="W108" i="8"/>
  <c r="Y108" i="8"/>
  <c r="AA108" i="8"/>
  <c r="AC108" i="8"/>
  <c r="AE108" i="8"/>
  <c r="AG108" i="8"/>
  <c r="AI108" i="8"/>
  <c r="AK108" i="8"/>
  <c r="AM108" i="8"/>
  <c r="AO108" i="8"/>
  <c r="AQ108" i="8"/>
  <c r="AS108" i="8"/>
  <c r="AU108" i="8"/>
  <c r="AW108" i="8"/>
  <c r="AY108" i="8"/>
  <c r="BA108" i="8"/>
  <c r="BC108" i="8"/>
  <c r="BE108" i="8"/>
  <c r="BG108" i="8"/>
  <c r="BI108" i="8"/>
  <c r="BK108" i="8"/>
  <c r="BM108" i="8"/>
  <c r="BO108" i="8"/>
  <c r="BQ108" i="8"/>
  <c r="BS108" i="8"/>
  <c r="BU108" i="8"/>
  <c r="BW108" i="8"/>
  <c r="E108" i="8"/>
  <c r="G109" i="8"/>
  <c r="I109" i="8"/>
  <c r="K109" i="8"/>
  <c r="M109" i="8"/>
  <c r="O109" i="8"/>
  <c r="Q109" i="8"/>
  <c r="S109" i="8"/>
  <c r="U109" i="8"/>
  <c r="W109" i="8"/>
  <c r="Y109" i="8"/>
  <c r="AA109" i="8"/>
  <c r="AC109" i="8"/>
  <c r="AE109" i="8"/>
  <c r="AG109" i="8"/>
  <c r="AI109" i="8"/>
  <c r="AK109" i="8"/>
  <c r="AM109" i="8"/>
  <c r="AO109" i="8"/>
  <c r="AQ109" i="8"/>
  <c r="AS109" i="8"/>
  <c r="AU109" i="8"/>
  <c r="AW109" i="8"/>
  <c r="AY109" i="8"/>
  <c r="BA109" i="8"/>
  <c r="BC109" i="8"/>
  <c r="BE109" i="8"/>
  <c r="BG109" i="8"/>
  <c r="BI109" i="8"/>
  <c r="BK109" i="8"/>
  <c r="BM109" i="8"/>
  <c r="BO109" i="8"/>
  <c r="BQ109" i="8"/>
  <c r="BS109" i="8"/>
  <c r="BU109" i="8"/>
  <c r="BW109" i="8"/>
  <c r="E109" i="8"/>
  <c r="G110" i="8"/>
  <c r="I110" i="8"/>
  <c r="K110" i="8"/>
  <c r="M110" i="8"/>
  <c r="O110" i="8"/>
  <c r="Q110" i="8"/>
  <c r="S110" i="8"/>
  <c r="U110" i="8"/>
  <c r="W110" i="8"/>
  <c r="Y110" i="8"/>
  <c r="AA110" i="8"/>
  <c r="AC110" i="8"/>
  <c r="AE110" i="8"/>
  <c r="AG110" i="8"/>
  <c r="AI110" i="8"/>
  <c r="AK110" i="8"/>
  <c r="AM110" i="8"/>
  <c r="AO110" i="8"/>
  <c r="AQ110" i="8"/>
  <c r="AS110" i="8"/>
  <c r="AU110" i="8"/>
  <c r="AW110" i="8"/>
  <c r="AY110" i="8"/>
  <c r="BA110" i="8"/>
  <c r="BC110" i="8"/>
  <c r="BE110" i="8"/>
  <c r="BG110" i="8"/>
  <c r="BI110" i="8"/>
  <c r="BK110" i="8"/>
  <c r="BM110" i="8"/>
  <c r="BO110" i="8"/>
  <c r="BQ110" i="8"/>
  <c r="BS110" i="8"/>
  <c r="BU110" i="8"/>
  <c r="BW110" i="8"/>
  <c r="E110" i="8"/>
  <c r="G111" i="8"/>
  <c r="I111" i="8"/>
  <c r="K111" i="8"/>
  <c r="M111" i="8"/>
  <c r="O111" i="8"/>
  <c r="Q111" i="8"/>
  <c r="S111" i="8"/>
  <c r="U111" i="8"/>
  <c r="W111" i="8"/>
  <c r="Y111" i="8"/>
  <c r="AA111" i="8"/>
  <c r="AC111" i="8"/>
  <c r="AE111" i="8"/>
  <c r="AG111" i="8"/>
  <c r="AI111" i="8"/>
  <c r="AK111" i="8"/>
  <c r="AM111" i="8"/>
  <c r="AO111" i="8"/>
  <c r="AQ111" i="8"/>
  <c r="AS111" i="8"/>
  <c r="AU111" i="8"/>
  <c r="AW111" i="8"/>
  <c r="AY111" i="8"/>
  <c r="BA111" i="8"/>
  <c r="BC111" i="8"/>
  <c r="BE111" i="8"/>
  <c r="BG111" i="8"/>
  <c r="BI111" i="8"/>
  <c r="BK111" i="8"/>
  <c r="BM111" i="8"/>
  <c r="BO111" i="8"/>
  <c r="BQ111" i="8"/>
  <c r="BS111" i="8"/>
  <c r="BU111" i="8"/>
  <c r="BW111" i="8"/>
  <c r="E111" i="8"/>
  <c r="G112" i="8"/>
  <c r="I112" i="8"/>
  <c r="K112" i="8"/>
  <c r="M112" i="8"/>
  <c r="O112" i="8"/>
  <c r="Q112" i="8"/>
  <c r="S112" i="8"/>
  <c r="U112" i="8"/>
  <c r="W112" i="8"/>
  <c r="Y112" i="8"/>
  <c r="AA112" i="8"/>
  <c r="AC112" i="8"/>
  <c r="AE112" i="8"/>
  <c r="AG112" i="8"/>
  <c r="AI112" i="8"/>
  <c r="AK112" i="8"/>
  <c r="AM112" i="8"/>
  <c r="AO112" i="8"/>
  <c r="AQ112" i="8"/>
  <c r="AS112" i="8"/>
  <c r="AU112" i="8"/>
  <c r="AW112" i="8"/>
  <c r="AY112" i="8"/>
  <c r="BA112" i="8"/>
  <c r="BC112" i="8"/>
  <c r="BE112" i="8"/>
  <c r="BG112" i="8"/>
  <c r="BI112" i="8"/>
  <c r="BK112" i="8"/>
  <c r="BM112" i="8"/>
  <c r="BO112" i="8"/>
  <c r="BQ112" i="8"/>
  <c r="BS112" i="8"/>
  <c r="BU112" i="8"/>
  <c r="BW112" i="8"/>
  <c r="E112" i="8"/>
  <c r="G113" i="8"/>
  <c r="I113" i="8"/>
  <c r="K113" i="8"/>
  <c r="M113" i="8"/>
  <c r="O113" i="8"/>
  <c r="Q113" i="8"/>
  <c r="S113" i="8"/>
  <c r="U113" i="8"/>
  <c r="W113" i="8"/>
  <c r="Y113" i="8"/>
  <c r="AA113" i="8"/>
  <c r="AC113" i="8"/>
  <c r="AE113" i="8"/>
  <c r="AG113" i="8"/>
  <c r="AI113" i="8"/>
  <c r="AK113" i="8"/>
  <c r="AM113" i="8"/>
  <c r="AO113" i="8"/>
  <c r="AQ113" i="8"/>
  <c r="AS113" i="8"/>
  <c r="AU113" i="8"/>
  <c r="AW113" i="8"/>
  <c r="AY113" i="8"/>
  <c r="BA113" i="8"/>
  <c r="BC113" i="8"/>
  <c r="BE113" i="8"/>
  <c r="BG113" i="8"/>
  <c r="BI113" i="8"/>
  <c r="BK113" i="8"/>
  <c r="BM113" i="8"/>
  <c r="BO113" i="8"/>
  <c r="BQ113" i="8"/>
  <c r="BS113" i="8"/>
  <c r="BU113" i="8"/>
  <c r="BW113" i="8"/>
  <c r="E113" i="8"/>
  <c r="G114" i="8"/>
  <c r="I114" i="8"/>
  <c r="K114" i="8"/>
  <c r="M114" i="8"/>
  <c r="O114" i="8"/>
  <c r="Q114" i="8"/>
  <c r="S114" i="8"/>
  <c r="U114" i="8"/>
  <c r="W114" i="8"/>
  <c r="Y114" i="8"/>
  <c r="AA114" i="8"/>
  <c r="AC114" i="8"/>
  <c r="AE114" i="8"/>
  <c r="AG114" i="8"/>
  <c r="AI114" i="8"/>
  <c r="AK114" i="8"/>
  <c r="AM114" i="8"/>
  <c r="AO114" i="8"/>
  <c r="AQ114" i="8"/>
  <c r="AS114" i="8"/>
  <c r="AU114" i="8"/>
  <c r="AW114" i="8"/>
  <c r="AY114" i="8"/>
  <c r="BA114" i="8"/>
  <c r="BC114" i="8"/>
  <c r="BE114" i="8"/>
  <c r="BG114" i="8"/>
  <c r="BI114" i="8"/>
  <c r="BK114" i="8"/>
  <c r="BM114" i="8"/>
  <c r="BO114" i="8"/>
  <c r="BQ114" i="8"/>
  <c r="BS114" i="8"/>
  <c r="BU114" i="8"/>
  <c r="BW114" i="8"/>
  <c r="E114" i="8"/>
  <c r="G115" i="8"/>
  <c r="I115" i="8"/>
  <c r="K115" i="8"/>
  <c r="M115" i="8"/>
  <c r="O115" i="8"/>
  <c r="Q115" i="8"/>
  <c r="S115" i="8"/>
  <c r="U115" i="8"/>
  <c r="W115" i="8"/>
  <c r="Y115" i="8"/>
  <c r="AA115" i="8"/>
  <c r="AC115" i="8"/>
  <c r="AE115" i="8"/>
  <c r="AG115" i="8"/>
  <c r="AI115" i="8"/>
  <c r="AK115" i="8"/>
  <c r="AM115" i="8"/>
  <c r="AO115" i="8"/>
  <c r="AQ115" i="8"/>
  <c r="AS115" i="8"/>
  <c r="AU115" i="8"/>
  <c r="AW115" i="8"/>
  <c r="AY115" i="8"/>
  <c r="BA115" i="8"/>
  <c r="BC115" i="8"/>
  <c r="BE115" i="8"/>
  <c r="BG115" i="8"/>
  <c r="BI115" i="8"/>
  <c r="BK115" i="8"/>
  <c r="BM115" i="8"/>
  <c r="BO115" i="8"/>
  <c r="BQ115" i="8"/>
  <c r="BS115" i="8"/>
  <c r="BU115" i="8"/>
  <c r="BW115" i="8"/>
  <c r="E115" i="8"/>
  <c r="G116" i="8"/>
  <c r="I116" i="8"/>
  <c r="K116" i="8"/>
  <c r="M116" i="8"/>
  <c r="O116" i="8"/>
  <c r="Q116" i="8"/>
  <c r="S116" i="8"/>
  <c r="U116" i="8"/>
  <c r="W116" i="8"/>
  <c r="Y116" i="8"/>
  <c r="AA116" i="8"/>
  <c r="AC116" i="8"/>
  <c r="AE116" i="8"/>
  <c r="AG116" i="8"/>
  <c r="AI116" i="8"/>
  <c r="AK116" i="8"/>
  <c r="AM116" i="8"/>
  <c r="AO116" i="8"/>
  <c r="AQ116" i="8"/>
  <c r="AS116" i="8"/>
  <c r="AU116" i="8"/>
  <c r="AW116" i="8"/>
  <c r="AY116" i="8"/>
  <c r="BA116" i="8"/>
  <c r="BC116" i="8"/>
  <c r="BE116" i="8"/>
  <c r="BG116" i="8"/>
  <c r="BI116" i="8"/>
  <c r="BK116" i="8"/>
  <c r="BM116" i="8"/>
  <c r="BO116" i="8"/>
  <c r="BQ116" i="8"/>
  <c r="BS116" i="8"/>
  <c r="BU116" i="8"/>
  <c r="BW116" i="8"/>
  <c r="E116" i="8"/>
  <c r="G117" i="8"/>
  <c r="I117" i="8"/>
  <c r="K117" i="8"/>
  <c r="M117" i="8"/>
  <c r="O117" i="8"/>
  <c r="Q117" i="8"/>
  <c r="S117" i="8"/>
  <c r="U117" i="8"/>
  <c r="W117" i="8"/>
  <c r="Y117" i="8"/>
  <c r="AA117" i="8"/>
  <c r="AC117" i="8"/>
  <c r="AE117" i="8"/>
  <c r="AG117" i="8"/>
  <c r="AI117" i="8"/>
  <c r="AK117" i="8"/>
  <c r="AM117" i="8"/>
  <c r="AO117" i="8"/>
  <c r="AQ117" i="8"/>
  <c r="AS117" i="8"/>
  <c r="AU117" i="8"/>
  <c r="AW117" i="8"/>
  <c r="AY117" i="8"/>
  <c r="BA117" i="8"/>
  <c r="BC117" i="8"/>
  <c r="BE117" i="8"/>
  <c r="BG117" i="8"/>
  <c r="BI117" i="8"/>
  <c r="BK117" i="8"/>
  <c r="BM117" i="8"/>
  <c r="BO117" i="8"/>
  <c r="BQ117" i="8"/>
  <c r="BS117" i="8"/>
  <c r="BU117" i="8"/>
  <c r="BW117" i="8"/>
  <c r="E117" i="8"/>
  <c r="G118" i="8"/>
  <c r="I118" i="8"/>
  <c r="K118" i="8"/>
  <c r="M118" i="8"/>
  <c r="O118" i="8"/>
  <c r="Q118" i="8"/>
  <c r="S118" i="8"/>
  <c r="U118" i="8"/>
  <c r="W118" i="8"/>
  <c r="Y118" i="8"/>
  <c r="AA118" i="8"/>
  <c r="AC118" i="8"/>
  <c r="AE118" i="8"/>
  <c r="AG118" i="8"/>
  <c r="AI118" i="8"/>
  <c r="AK118" i="8"/>
  <c r="AM118" i="8"/>
  <c r="AO118" i="8"/>
  <c r="AQ118" i="8"/>
  <c r="AS118" i="8"/>
  <c r="AU118" i="8"/>
  <c r="AW118" i="8"/>
  <c r="AY118" i="8"/>
  <c r="BA118" i="8"/>
  <c r="BC118" i="8"/>
  <c r="BE118" i="8"/>
  <c r="BG118" i="8"/>
  <c r="BI118" i="8"/>
  <c r="BK118" i="8"/>
  <c r="BM118" i="8"/>
  <c r="BO118" i="8"/>
  <c r="BQ118" i="8"/>
  <c r="BS118" i="8"/>
  <c r="BU118" i="8"/>
  <c r="BW118" i="8"/>
  <c r="E118" i="8"/>
  <c r="G119" i="8"/>
  <c r="I119" i="8"/>
  <c r="K119" i="8"/>
  <c r="M119" i="8"/>
  <c r="O119" i="8"/>
  <c r="Q119" i="8"/>
  <c r="S119" i="8"/>
  <c r="U119" i="8"/>
  <c r="W119" i="8"/>
  <c r="Y119" i="8"/>
  <c r="AA119" i="8"/>
  <c r="AC119" i="8"/>
  <c r="AE119" i="8"/>
  <c r="AG119" i="8"/>
  <c r="AI119" i="8"/>
  <c r="AK119" i="8"/>
  <c r="AM119" i="8"/>
  <c r="AO119" i="8"/>
  <c r="AQ119" i="8"/>
  <c r="AS119" i="8"/>
  <c r="AU119" i="8"/>
  <c r="AW119" i="8"/>
  <c r="AY119" i="8"/>
  <c r="BA119" i="8"/>
  <c r="BC119" i="8"/>
  <c r="BE119" i="8"/>
  <c r="BG119" i="8"/>
  <c r="BI119" i="8"/>
  <c r="BK119" i="8"/>
  <c r="BM119" i="8"/>
  <c r="BO119" i="8"/>
  <c r="BQ119" i="8"/>
  <c r="BS119" i="8"/>
  <c r="BU119" i="8"/>
  <c r="BW119" i="8"/>
  <c r="E119" i="8"/>
  <c r="G120" i="8"/>
  <c r="I120" i="8"/>
  <c r="K120" i="8"/>
  <c r="M120" i="8"/>
  <c r="O120" i="8"/>
  <c r="Q120" i="8"/>
  <c r="S120" i="8"/>
  <c r="U120" i="8"/>
  <c r="W120" i="8"/>
  <c r="Y120" i="8"/>
  <c r="AA120" i="8"/>
  <c r="AC120" i="8"/>
  <c r="AE120" i="8"/>
  <c r="AG120" i="8"/>
  <c r="AI120" i="8"/>
  <c r="AK120" i="8"/>
  <c r="AM120" i="8"/>
  <c r="AO120" i="8"/>
  <c r="AQ120" i="8"/>
  <c r="AS120" i="8"/>
  <c r="AU120" i="8"/>
  <c r="AW120" i="8"/>
  <c r="AY120" i="8"/>
  <c r="BA120" i="8"/>
  <c r="BC120" i="8"/>
  <c r="BE120" i="8"/>
  <c r="BG120" i="8"/>
  <c r="BI120" i="8"/>
  <c r="BK120" i="8"/>
  <c r="BM120" i="8"/>
  <c r="BO120" i="8"/>
  <c r="BQ120" i="8"/>
  <c r="BS120" i="8"/>
  <c r="BU120" i="8"/>
  <c r="BW120" i="8"/>
  <c r="E120" i="8"/>
  <c r="G121" i="8"/>
  <c r="I121" i="8"/>
  <c r="K121" i="8"/>
  <c r="M121" i="8"/>
  <c r="O121" i="8"/>
  <c r="Q121" i="8"/>
  <c r="S121" i="8"/>
  <c r="U121" i="8"/>
  <c r="W121" i="8"/>
  <c r="Y121" i="8"/>
  <c r="AA121" i="8"/>
  <c r="AC121" i="8"/>
  <c r="AE121" i="8"/>
  <c r="AG121" i="8"/>
  <c r="AI121" i="8"/>
  <c r="AK121" i="8"/>
  <c r="AM121" i="8"/>
  <c r="AO121" i="8"/>
  <c r="AQ121" i="8"/>
  <c r="AS121" i="8"/>
  <c r="AU121" i="8"/>
  <c r="AW121" i="8"/>
  <c r="AY121" i="8"/>
  <c r="BA121" i="8"/>
  <c r="BC121" i="8"/>
  <c r="BE121" i="8"/>
  <c r="BG121" i="8"/>
  <c r="BI121" i="8"/>
  <c r="BK121" i="8"/>
  <c r="BM121" i="8"/>
  <c r="BO121" i="8"/>
  <c r="BQ121" i="8"/>
  <c r="BS121" i="8"/>
  <c r="BU121" i="8"/>
  <c r="BW121" i="8"/>
  <c r="E121" i="8"/>
  <c r="G122" i="8"/>
  <c r="I122" i="8"/>
  <c r="K122" i="8"/>
  <c r="M122" i="8"/>
  <c r="O122" i="8"/>
  <c r="Q122" i="8"/>
  <c r="S122" i="8"/>
  <c r="U122" i="8"/>
  <c r="W122" i="8"/>
  <c r="Y122" i="8"/>
  <c r="AA122" i="8"/>
  <c r="AC122" i="8"/>
  <c r="AE122" i="8"/>
  <c r="AG122" i="8"/>
  <c r="AI122" i="8"/>
  <c r="AK122" i="8"/>
  <c r="AM122" i="8"/>
  <c r="AO122" i="8"/>
  <c r="AQ122" i="8"/>
  <c r="AS122" i="8"/>
  <c r="AU122" i="8"/>
  <c r="AW122" i="8"/>
  <c r="AY122" i="8"/>
  <c r="BA122" i="8"/>
  <c r="BC122" i="8"/>
  <c r="BE122" i="8"/>
  <c r="BG122" i="8"/>
  <c r="BI122" i="8"/>
  <c r="BK122" i="8"/>
  <c r="BM122" i="8"/>
  <c r="BO122" i="8"/>
  <c r="BQ122" i="8"/>
  <c r="BS122" i="8"/>
  <c r="BU122" i="8"/>
  <c r="BW122" i="8"/>
  <c r="E122" i="8"/>
  <c r="G123" i="8"/>
  <c r="I123" i="8"/>
  <c r="K123" i="8"/>
  <c r="M123" i="8"/>
  <c r="O123" i="8"/>
  <c r="Q123" i="8"/>
  <c r="S123" i="8"/>
  <c r="U123" i="8"/>
  <c r="W123" i="8"/>
  <c r="Y123" i="8"/>
  <c r="AA123" i="8"/>
  <c r="AC123" i="8"/>
  <c r="AE123" i="8"/>
  <c r="AG123" i="8"/>
  <c r="AI123" i="8"/>
  <c r="AK123" i="8"/>
  <c r="AM123" i="8"/>
  <c r="AO123" i="8"/>
  <c r="AQ123" i="8"/>
  <c r="AS123" i="8"/>
  <c r="AU123" i="8"/>
  <c r="AW123" i="8"/>
  <c r="AY123" i="8"/>
  <c r="BA123" i="8"/>
  <c r="BC123" i="8"/>
  <c r="BE123" i="8"/>
  <c r="BG123" i="8"/>
  <c r="BI123" i="8"/>
  <c r="BK123" i="8"/>
  <c r="BM123" i="8"/>
  <c r="BO123" i="8"/>
  <c r="BQ123" i="8"/>
  <c r="BS123" i="8"/>
  <c r="BU123" i="8"/>
  <c r="BW123" i="8"/>
  <c r="E123" i="8"/>
  <c r="G124" i="8"/>
  <c r="I124" i="8"/>
  <c r="K124" i="8"/>
  <c r="M124" i="8"/>
  <c r="O124" i="8"/>
  <c r="Q124" i="8"/>
  <c r="S124" i="8"/>
  <c r="U124" i="8"/>
  <c r="W124" i="8"/>
  <c r="Y124" i="8"/>
  <c r="AA124" i="8"/>
  <c r="AC124" i="8"/>
  <c r="AE124" i="8"/>
  <c r="AG124" i="8"/>
  <c r="AI124" i="8"/>
  <c r="AK124" i="8"/>
  <c r="AM124" i="8"/>
  <c r="AO124" i="8"/>
  <c r="AQ124" i="8"/>
  <c r="AS124" i="8"/>
  <c r="AU124" i="8"/>
  <c r="AW124" i="8"/>
  <c r="AY124" i="8"/>
  <c r="BA124" i="8"/>
  <c r="BC124" i="8"/>
  <c r="BE124" i="8"/>
  <c r="BG124" i="8"/>
  <c r="BI124" i="8"/>
  <c r="BK124" i="8"/>
  <c r="BM124" i="8"/>
  <c r="BO124" i="8"/>
  <c r="BQ124" i="8"/>
  <c r="BS124" i="8"/>
  <c r="BU124" i="8"/>
  <c r="BW124" i="8"/>
  <c r="E124" i="8"/>
  <c r="G125" i="8"/>
  <c r="I125" i="8"/>
  <c r="K125" i="8"/>
  <c r="M125" i="8"/>
  <c r="O125" i="8"/>
  <c r="Q125" i="8"/>
  <c r="S125" i="8"/>
  <c r="U125" i="8"/>
  <c r="W125" i="8"/>
  <c r="Y125" i="8"/>
  <c r="AA125" i="8"/>
  <c r="AC125" i="8"/>
  <c r="AE125" i="8"/>
  <c r="AG125" i="8"/>
  <c r="AI125" i="8"/>
  <c r="AK125" i="8"/>
  <c r="AM125" i="8"/>
  <c r="AO125" i="8"/>
  <c r="AQ125" i="8"/>
  <c r="AS125" i="8"/>
  <c r="AU125" i="8"/>
  <c r="AW125" i="8"/>
  <c r="AY125" i="8"/>
  <c r="BA125" i="8"/>
  <c r="BC125" i="8"/>
  <c r="BE125" i="8"/>
  <c r="BG125" i="8"/>
  <c r="BI125" i="8"/>
  <c r="BK125" i="8"/>
  <c r="BM125" i="8"/>
  <c r="BO125" i="8"/>
  <c r="BQ125" i="8"/>
  <c r="BS125" i="8"/>
  <c r="BU125" i="8"/>
  <c r="BW125" i="8"/>
  <c r="E125" i="8"/>
  <c r="G126" i="8"/>
  <c r="I126" i="8"/>
  <c r="K126" i="8"/>
  <c r="M126" i="8"/>
  <c r="O126" i="8"/>
  <c r="Q126" i="8"/>
  <c r="S126" i="8"/>
  <c r="U126" i="8"/>
  <c r="W126" i="8"/>
  <c r="Y126" i="8"/>
  <c r="AA126" i="8"/>
  <c r="AC126" i="8"/>
  <c r="AE126" i="8"/>
  <c r="AG126" i="8"/>
  <c r="AI126" i="8"/>
  <c r="AK126" i="8"/>
  <c r="AM126" i="8"/>
  <c r="AO126" i="8"/>
  <c r="AQ126" i="8"/>
  <c r="AS126" i="8"/>
  <c r="AU126" i="8"/>
  <c r="AW126" i="8"/>
  <c r="AY126" i="8"/>
  <c r="BA126" i="8"/>
  <c r="BC126" i="8"/>
  <c r="BE126" i="8"/>
  <c r="BG126" i="8"/>
  <c r="BI126" i="8"/>
  <c r="BK126" i="8"/>
  <c r="BM126" i="8"/>
  <c r="BO126" i="8"/>
  <c r="BQ126" i="8"/>
  <c r="BS126" i="8"/>
  <c r="BU126" i="8"/>
  <c r="BW126" i="8"/>
  <c r="E126" i="8"/>
  <c r="G127" i="8"/>
  <c r="I127" i="8"/>
  <c r="K127" i="8"/>
  <c r="M127" i="8"/>
  <c r="O127" i="8"/>
  <c r="Q127" i="8"/>
  <c r="S127" i="8"/>
  <c r="U127" i="8"/>
  <c r="W127" i="8"/>
  <c r="Y127" i="8"/>
  <c r="AA127" i="8"/>
  <c r="AC127" i="8"/>
  <c r="AE127" i="8"/>
  <c r="AG127" i="8"/>
  <c r="AI127" i="8"/>
  <c r="AK127" i="8"/>
  <c r="AM127" i="8"/>
  <c r="AO127" i="8"/>
  <c r="AQ127" i="8"/>
  <c r="AS127" i="8"/>
  <c r="AU127" i="8"/>
  <c r="AW127" i="8"/>
  <c r="AY127" i="8"/>
  <c r="BA127" i="8"/>
  <c r="BC127" i="8"/>
  <c r="BE127" i="8"/>
  <c r="BG127" i="8"/>
  <c r="BI127" i="8"/>
  <c r="BK127" i="8"/>
  <c r="BM127" i="8"/>
  <c r="BO127" i="8"/>
  <c r="BQ127" i="8"/>
  <c r="BS127" i="8"/>
  <c r="BU127" i="8"/>
  <c r="BW127" i="8"/>
  <c r="E127" i="8"/>
  <c r="D31" i="2"/>
  <c r="D32" i="2"/>
  <c r="D33" i="2"/>
  <c r="F41" i="2"/>
  <c r="F40" i="2"/>
  <c r="F39" i="2"/>
  <c r="F1" i="2"/>
  <c r="F2" i="2"/>
  <c r="F3" i="2"/>
  <c r="B44" i="2"/>
  <c r="C44" i="2"/>
  <c r="D44" i="2"/>
  <c r="E44" i="2"/>
  <c r="F44" i="2"/>
  <c r="B46" i="2"/>
  <c r="C46" i="2"/>
  <c r="D46" i="2"/>
  <c r="E46" i="2"/>
  <c r="F46" i="2"/>
  <c r="B47" i="2"/>
  <c r="C47" i="2"/>
  <c r="D47" i="2"/>
  <c r="E47" i="2"/>
  <c r="F47" i="2"/>
  <c r="B48" i="2"/>
  <c r="C48" i="2"/>
  <c r="D48" i="2"/>
  <c r="E48" i="2"/>
  <c r="F48" i="2"/>
  <c r="B49" i="2"/>
  <c r="C49" i="2"/>
  <c r="D49" i="2"/>
  <c r="E49" i="2"/>
  <c r="F49" i="2"/>
  <c r="B50" i="2"/>
  <c r="C50" i="2"/>
  <c r="D50" i="2"/>
  <c r="E50" i="2"/>
  <c r="F50" i="2"/>
  <c r="B51" i="2"/>
  <c r="C51" i="2"/>
  <c r="D51" i="2"/>
  <c r="E51" i="2"/>
  <c r="F51" i="2"/>
  <c r="B52" i="2"/>
  <c r="C52" i="2"/>
  <c r="D52" i="2"/>
  <c r="E52" i="2"/>
  <c r="F52" i="2"/>
  <c r="B53" i="2"/>
  <c r="C53" i="2"/>
  <c r="D53" i="2"/>
  <c r="E53" i="2"/>
  <c r="F53" i="2"/>
  <c r="B54" i="2"/>
  <c r="C54" i="2"/>
  <c r="D54" i="2"/>
  <c r="E54" i="2"/>
  <c r="F54" i="2"/>
  <c r="B55" i="2"/>
  <c r="C55" i="2"/>
  <c r="D55" i="2"/>
  <c r="E55" i="2"/>
  <c r="F55" i="2"/>
  <c r="B56" i="2"/>
  <c r="C56" i="2"/>
  <c r="D56" i="2"/>
  <c r="E56" i="2"/>
  <c r="F56" i="2"/>
  <c r="B57" i="2"/>
  <c r="C57" i="2"/>
  <c r="D57" i="2"/>
  <c r="E57" i="2"/>
  <c r="F57" i="2"/>
  <c r="B58" i="2"/>
  <c r="C58" i="2"/>
  <c r="D58" i="2"/>
  <c r="E58" i="2"/>
  <c r="F58" i="2"/>
  <c r="B59" i="2"/>
  <c r="C59" i="2"/>
  <c r="D59" i="2"/>
  <c r="E59" i="2"/>
  <c r="F59" i="2"/>
  <c r="B60" i="2"/>
  <c r="C60" i="2"/>
  <c r="D60" i="2"/>
  <c r="E60" i="2"/>
  <c r="F60" i="2"/>
  <c r="B61" i="2"/>
  <c r="C61" i="2"/>
  <c r="D61" i="2"/>
  <c r="E61" i="2"/>
  <c r="F61" i="2"/>
  <c r="B62" i="2"/>
  <c r="C62" i="2"/>
  <c r="D62" i="2"/>
  <c r="E62" i="2"/>
  <c r="F62" i="2"/>
  <c r="B63" i="2"/>
  <c r="C63" i="2"/>
  <c r="D63" i="2"/>
  <c r="E63" i="2"/>
  <c r="F63" i="2"/>
  <c r="B64" i="2"/>
  <c r="C64" i="2"/>
  <c r="D64" i="2"/>
  <c r="E64" i="2"/>
  <c r="F64" i="2"/>
  <c r="B65" i="2"/>
  <c r="C65" i="2"/>
  <c r="D65" i="2"/>
  <c r="E65" i="2"/>
  <c r="F65" i="2"/>
  <c r="B66" i="2"/>
  <c r="C66" i="2"/>
  <c r="D66" i="2"/>
  <c r="E66" i="2"/>
  <c r="F66" i="2"/>
  <c r="B67" i="2"/>
  <c r="C67" i="2"/>
  <c r="D67" i="2"/>
  <c r="E67" i="2"/>
  <c r="F67" i="2"/>
  <c r="B68" i="2"/>
  <c r="C68" i="2"/>
  <c r="D68" i="2"/>
  <c r="E68" i="2"/>
  <c r="F68" i="2"/>
  <c r="F45" i="2"/>
  <c r="E45" i="2"/>
  <c r="D45" i="2"/>
  <c r="B45" i="2"/>
  <c r="C45" i="2"/>
  <c r="B8" i="2"/>
  <c r="D8" i="2"/>
  <c r="B10" i="2"/>
  <c r="C10" i="2"/>
  <c r="B26" i="2"/>
  <c r="C26" i="2"/>
  <c r="B30" i="2"/>
  <c r="C30" i="2"/>
  <c r="B12" i="2"/>
  <c r="C12" i="2"/>
  <c r="B15" i="2"/>
  <c r="C15" i="2"/>
  <c r="B20" i="2"/>
  <c r="C20" i="2"/>
  <c r="B7" i="2"/>
  <c r="D7" i="2"/>
  <c r="B9" i="2"/>
  <c r="C9" i="2"/>
  <c r="B14" i="2"/>
  <c r="C14" i="2"/>
  <c r="B13" i="2"/>
  <c r="C13" i="2"/>
  <c r="B19" i="2"/>
  <c r="C19" i="2"/>
  <c r="B17" i="2"/>
  <c r="C17" i="2"/>
  <c r="B16" i="2"/>
  <c r="C16" i="2"/>
  <c r="B24" i="2"/>
  <c r="C24" i="2"/>
  <c r="B29" i="2"/>
  <c r="E29" i="2"/>
  <c r="B21" i="2"/>
  <c r="C21" i="2"/>
  <c r="B11" i="2"/>
  <c r="C11" i="2"/>
  <c r="B6" i="2"/>
  <c r="C6" i="2"/>
  <c r="B18" i="2"/>
  <c r="D18" i="2"/>
  <c r="B22" i="2"/>
  <c r="C22" i="2"/>
  <c r="B23" i="2"/>
  <c r="C23" i="2"/>
  <c r="B27" i="2"/>
  <c r="C27" i="2"/>
  <c r="B28" i="2"/>
  <c r="C28" i="2"/>
  <c r="B25" i="2"/>
  <c r="C25" i="2"/>
  <c r="Z128" i="8"/>
  <c r="AB128" i="8"/>
  <c r="AX128" i="8"/>
  <c r="AZ128" i="8"/>
  <c r="BB128" i="8"/>
  <c r="Z129" i="8"/>
  <c r="AB129" i="8"/>
  <c r="AX129" i="8"/>
  <c r="AZ129" i="8"/>
  <c r="BB129" i="8"/>
  <c r="Z130" i="8"/>
  <c r="AB130" i="8"/>
  <c r="AX130" i="8"/>
  <c r="AZ130" i="8"/>
  <c r="BB130" i="8"/>
  <c r="Z131" i="8"/>
  <c r="AB131" i="8"/>
  <c r="AX131" i="8"/>
  <c r="AZ131" i="8"/>
  <c r="BB131" i="8"/>
  <c r="Z132" i="8"/>
  <c r="AB132" i="8"/>
  <c r="AX132" i="8"/>
  <c r="AZ132" i="8"/>
  <c r="BB132" i="8"/>
  <c r="Z133" i="8"/>
  <c r="AB133" i="8"/>
  <c r="AX133" i="8"/>
  <c r="AZ133" i="8"/>
  <c r="BB133" i="8"/>
  <c r="Z134" i="8"/>
  <c r="AB134" i="8"/>
  <c r="AX134" i="8"/>
  <c r="AZ134" i="8"/>
  <c r="BB134" i="8"/>
  <c r="E24" i="2"/>
  <c r="C8" i="2"/>
  <c r="E8" i="2"/>
  <c r="F12" i="2"/>
  <c r="D24" i="2"/>
  <c r="D6" i="2"/>
  <c r="F29" i="2"/>
  <c r="E30" i="2"/>
  <c r="D29" i="2"/>
  <c r="F17" i="2"/>
  <c r="F8" i="2"/>
  <c r="F28" i="2"/>
  <c r="E23" i="2"/>
  <c r="C18" i="2"/>
  <c r="E16" i="2"/>
  <c r="F19" i="2"/>
  <c r="E14" i="2"/>
  <c r="E7" i="2"/>
  <c r="D20" i="2"/>
  <c r="E10" i="2"/>
  <c r="C7" i="2"/>
  <c r="F23" i="2"/>
  <c r="F18" i="2"/>
  <c r="F14" i="2"/>
  <c r="F7" i="2"/>
  <c r="F20" i="2"/>
  <c r="E28" i="2"/>
  <c r="F27" i="2"/>
  <c r="C29" i="2"/>
  <c r="E19" i="2"/>
  <c r="F13" i="2"/>
  <c r="D28" i="2"/>
  <c r="E27" i="2"/>
  <c r="E18" i="2"/>
  <c r="F6" i="2"/>
  <c r="F11" i="2"/>
  <c r="D19" i="2"/>
  <c r="E13" i="2"/>
  <c r="F15" i="2"/>
  <c r="D27" i="2"/>
  <c r="E6" i="2"/>
  <c r="E11" i="2"/>
  <c r="F24" i="2"/>
  <c r="F16" i="2"/>
  <c r="D13" i="2"/>
  <c r="E20" i="2"/>
  <c r="E15" i="2"/>
  <c r="F30" i="2"/>
  <c r="F10" i="2"/>
  <c r="D30" i="2"/>
  <c r="F26" i="2"/>
  <c r="E26" i="2"/>
  <c r="D26" i="2"/>
  <c r="E25" i="2"/>
  <c r="D23" i="2"/>
  <c r="E22" i="2"/>
  <c r="D11" i="2"/>
  <c r="E21" i="2"/>
  <c r="D16" i="2"/>
  <c r="E17" i="2"/>
  <c r="D14" i="2"/>
  <c r="E9" i="2"/>
  <c r="D15" i="2"/>
  <c r="E12" i="2"/>
  <c r="D10" i="2"/>
  <c r="F25" i="2"/>
  <c r="F22" i="2"/>
  <c r="F21" i="2"/>
  <c r="D25" i="2"/>
  <c r="D22" i="2"/>
  <c r="D21" i="2"/>
  <c r="D17" i="2"/>
  <c r="D9" i="2"/>
  <c r="D12" i="2"/>
  <c r="F9" i="2"/>
  <c r="G4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CZ68" i="8"/>
  <c r="CX68" i="8"/>
  <c r="CV68" i="8"/>
  <c r="CT68" i="8"/>
  <c r="CR68" i="8"/>
  <c r="CP68" i="8"/>
  <c r="CN68" i="8"/>
  <c r="CL68" i="8"/>
  <c r="CJ68" i="8"/>
  <c r="CH68" i="8"/>
  <c r="CZ67" i="8"/>
  <c r="CX67" i="8"/>
  <c r="CV67" i="8"/>
  <c r="CT67" i="8"/>
  <c r="CR67" i="8"/>
  <c r="CP67" i="8"/>
  <c r="CN67" i="8"/>
  <c r="CL67" i="8"/>
  <c r="CJ67" i="8"/>
  <c r="CH67" i="8"/>
  <c r="CF68" i="8"/>
  <c r="CF67" i="8"/>
  <c r="CD67" i="8"/>
  <c r="CD68" i="8"/>
  <c r="CB68" i="8"/>
  <c r="CB67" i="8"/>
  <c r="DA69" i="8"/>
  <c r="CZ69" i="8"/>
  <c r="CY69" i="8"/>
  <c r="CX69" i="8"/>
  <c r="CW69" i="8"/>
  <c r="CV69" i="8"/>
  <c r="CU69" i="8"/>
  <c r="CT69" i="8"/>
  <c r="CS69" i="8"/>
  <c r="CR69" i="8"/>
  <c r="CQ69" i="8"/>
  <c r="CP69" i="8"/>
  <c r="CO69" i="8"/>
  <c r="CN69" i="8"/>
  <c r="CM69" i="8"/>
  <c r="CL69" i="8"/>
  <c r="CK69" i="8"/>
  <c r="CJ69" i="8"/>
  <c r="CI69" i="8"/>
  <c r="CH69" i="8"/>
  <c r="CG69" i="8"/>
  <c r="CF69" i="8"/>
  <c r="CE69" i="8"/>
  <c r="CD69" i="8"/>
  <c r="CC69" i="8"/>
  <c r="CB69" i="8"/>
  <c r="DA68" i="8"/>
  <c r="CY68" i="8"/>
  <c r="CW68" i="8"/>
  <c r="CU68" i="8"/>
  <c r="CS68" i="8"/>
  <c r="CQ68" i="8"/>
  <c r="CO68" i="8"/>
  <c r="CM68" i="8"/>
  <c r="CK68" i="8"/>
  <c r="CI68" i="8"/>
  <c r="CG68" i="8"/>
  <c r="CE68" i="8"/>
  <c r="CC68" i="8"/>
  <c r="CC73" i="8"/>
  <c r="CC74" i="8"/>
  <c r="CB71" i="8"/>
  <c r="CB72" i="8"/>
  <c r="CC71" i="8"/>
  <c r="CC72" i="8"/>
  <c r="CB73" i="8"/>
  <c r="CC75" i="8"/>
  <c r="CB76" i="8"/>
  <c r="CC76" i="8"/>
  <c r="CB77" i="8"/>
  <c r="CB74" i="8"/>
  <c r="CC77" i="8"/>
  <c r="CB78" i="8"/>
  <c r="CB75" i="8"/>
  <c r="CC78" i="8"/>
  <c r="CC79" i="8"/>
  <c r="CC82" i="8"/>
  <c r="CB83" i="8"/>
  <c r="CB80" i="8"/>
  <c r="CC83" i="8"/>
  <c r="CC80" i="8"/>
  <c r="CB81" i="8"/>
  <c r="CC84" i="8"/>
  <c r="CB79" i="8"/>
  <c r="CC81" i="8"/>
  <c r="CB82" i="8"/>
  <c r="CB84" i="8"/>
  <c r="CC86" i="8"/>
  <c r="CB87" i="8"/>
  <c r="CC87" i="8"/>
  <c r="CB88" i="8"/>
  <c r="CB89" i="8"/>
  <c r="CC91" i="8"/>
  <c r="CB92" i="8"/>
  <c r="CC89" i="8"/>
  <c r="CC92" i="8"/>
  <c r="CB93" i="8"/>
  <c r="CB85" i="8"/>
  <c r="CB86" i="8"/>
  <c r="CC88" i="8"/>
  <c r="CB90" i="8"/>
  <c r="CC93" i="8"/>
  <c r="CB94" i="8"/>
  <c r="CC97" i="8"/>
  <c r="CC85" i="8"/>
  <c r="CC90" i="8"/>
  <c r="CB91" i="8"/>
  <c r="CC94" i="8"/>
  <c r="CB95" i="8"/>
  <c r="CC95" i="8"/>
  <c r="CB96" i="8"/>
  <c r="CB97" i="8"/>
  <c r="CC98" i="8"/>
  <c r="CB99" i="8"/>
  <c r="CC102" i="8"/>
  <c r="CB103" i="8"/>
  <c r="CC96" i="8"/>
  <c r="CC99" i="8"/>
  <c r="CB100" i="8"/>
  <c r="CC100" i="8"/>
  <c r="CB101" i="8"/>
  <c r="CC104" i="8"/>
  <c r="CB105" i="8"/>
  <c r="CB98" i="8"/>
  <c r="CC101" i="8"/>
  <c r="CB102" i="8"/>
  <c r="CC105" i="8"/>
  <c r="CB106" i="8"/>
  <c r="CC103" i="8"/>
  <c r="CC108" i="8"/>
  <c r="CB109" i="8"/>
  <c r="CC112" i="8"/>
  <c r="CB113" i="8"/>
  <c r="CC109" i="8"/>
  <c r="CB110" i="8"/>
  <c r="CC113" i="8"/>
  <c r="CB114" i="8"/>
  <c r="CB107" i="8"/>
  <c r="CC110" i="8"/>
  <c r="CB111" i="8"/>
  <c r="CC114" i="8"/>
  <c r="CB115" i="8"/>
  <c r="CC118" i="8"/>
  <c r="CB119" i="8"/>
  <c r="CB104" i="8"/>
  <c r="CC106" i="8"/>
  <c r="CC107" i="8"/>
  <c r="CB108" i="8"/>
  <c r="CC111" i="8"/>
  <c r="CB112" i="8"/>
  <c r="CC115" i="8"/>
  <c r="CB116" i="8"/>
  <c r="CC119" i="8"/>
  <c r="CC121" i="8"/>
  <c r="CB122" i="8"/>
  <c r="CC125" i="8"/>
  <c r="CB126" i="8"/>
  <c r="CC116" i="8"/>
  <c r="CB117" i="8"/>
  <c r="CB118" i="8"/>
  <c r="CC122" i="8"/>
  <c r="CB123" i="8"/>
  <c r="CC126" i="8"/>
  <c r="CB127" i="8"/>
  <c r="CC117" i="8"/>
  <c r="CB120" i="8"/>
  <c r="CC123" i="8"/>
  <c r="CB124" i="8"/>
  <c r="CC127" i="8"/>
  <c r="CB128" i="8"/>
  <c r="CC131" i="8"/>
  <c r="CC120" i="8"/>
  <c r="CB121" i="8"/>
  <c r="CC124" i="8"/>
  <c r="CB125" i="8"/>
  <c r="CC128" i="8"/>
  <c r="CB129" i="8"/>
  <c r="CC133" i="8"/>
  <c r="CC129" i="8"/>
  <c r="CB130" i="8"/>
  <c r="CB131" i="8"/>
  <c r="CB134" i="8"/>
  <c r="CC130" i="8"/>
  <c r="CC134" i="8"/>
  <c r="CC132" i="8"/>
  <c r="CB132" i="8"/>
  <c r="CB133" i="8"/>
  <c r="CF70" i="8"/>
  <c r="CG73" i="8"/>
  <c r="CG74" i="8"/>
  <c r="CF71" i="8"/>
  <c r="CF72" i="8"/>
  <c r="CG71" i="8"/>
  <c r="CG72" i="8"/>
  <c r="CF73" i="8"/>
  <c r="CG75" i="8"/>
  <c r="CF76" i="8"/>
  <c r="CF74" i="8"/>
  <c r="CG76" i="8"/>
  <c r="CF77" i="8"/>
  <c r="CG77" i="8"/>
  <c r="CF78" i="8"/>
  <c r="CF75" i="8"/>
  <c r="CG78" i="8"/>
  <c r="CG82" i="8"/>
  <c r="CF83" i="8"/>
  <c r="CF80" i="8"/>
  <c r="CG83" i="8"/>
  <c r="CF79" i="8"/>
  <c r="CG80" i="8"/>
  <c r="CF81" i="8"/>
  <c r="CG84" i="8"/>
  <c r="CG79" i="8"/>
  <c r="CG81" i="8"/>
  <c r="CF82" i="8"/>
  <c r="CF84" i="8"/>
  <c r="CG86" i="8"/>
  <c r="CF87" i="8"/>
  <c r="CG87" i="8"/>
  <c r="CF88" i="8"/>
  <c r="CF85" i="8"/>
  <c r="CF86" i="8"/>
  <c r="CG88" i="8"/>
  <c r="CG89" i="8"/>
  <c r="CG91" i="8"/>
  <c r="CF92" i="8"/>
  <c r="CG85" i="8"/>
  <c r="CG92" i="8"/>
  <c r="CF93" i="8"/>
  <c r="CF90" i="8"/>
  <c r="CG93" i="8"/>
  <c r="CF94" i="8"/>
  <c r="CG97" i="8"/>
  <c r="CF89" i="8"/>
  <c r="CG90" i="8"/>
  <c r="CF91" i="8"/>
  <c r="CG94" i="8"/>
  <c r="CF95" i="8"/>
  <c r="CG98" i="8"/>
  <c r="CF99" i="8"/>
  <c r="CG102" i="8"/>
  <c r="CG99" i="8"/>
  <c r="CF100" i="8"/>
  <c r="CG95" i="8"/>
  <c r="CF96" i="8"/>
  <c r="CF97" i="8"/>
  <c r="CG100" i="8"/>
  <c r="CF101" i="8"/>
  <c r="CG104" i="8"/>
  <c r="CF105" i="8"/>
  <c r="CG96" i="8"/>
  <c r="CF98" i="8"/>
  <c r="CG101" i="8"/>
  <c r="CF102" i="8"/>
  <c r="CG105" i="8"/>
  <c r="CF106" i="8"/>
  <c r="CG108" i="8"/>
  <c r="CF109" i="8"/>
  <c r="CG112" i="8"/>
  <c r="CF113" i="8"/>
  <c r="CF103" i="8"/>
  <c r="CF104" i="8"/>
  <c r="CG106" i="8"/>
  <c r="CG109" i="8"/>
  <c r="CF110" i="8"/>
  <c r="CG113" i="8"/>
  <c r="CF114" i="8"/>
  <c r="CG103" i="8"/>
  <c r="CF107" i="8"/>
  <c r="CG110" i="8"/>
  <c r="CF111" i="8"/>
  <c r="CG114" i="8"/>
  <c r="CF115" i="8"/>
  <c r="CG118" i="8"/>
  <c r="CF119" i="8"/>
  <c r="CG107" i="8"/>
  <c r="CF108" i="8"/>
  <c r="CG111" i="8"/>
  <c r="CF112" i="8"/>
  <c r="CG115" i="8"/>
  <c r="CF116" i="8"/>
  <c r="CG119" i="8"/>
  <c r="CG117" i="8"/>
  <c r="CG121" i="8"/>
  <c r="CF122" i="8"/>
  <c r="CG125" i="8"/>
  <c r="CF126" i="8"/>
  <c r="CG122" i="8"/>
  <c r="CF123" i="8"/>
  <c r="CG126" i="8"/>
  <c r="CF127" i="8"/>
  <c r="CF120" i="8"/>
  <c r="CG123" i="8"/>
  <c r="CF124" i="8"/>
  <c r="CG127" i="8"/>
  <c r="CF128" i="8"/>
  <c r="CG131" i="8"/>
  <c r="CG116" i="8"/>
  <c r="CF117" i="8"/>
  <c r="CF118" i="8"/>
  <c r="CG120" i="8"/>
  <c r="CF121" i="8"/>
  <c r="CG124" i="8"/>
  <c r="CF125" i="8"/>
  <c r="CG128" i="8"/>
  <c r="CF129" i="8"/>
  <c r="CG134" i="8"/>
  <c r="CG130" i="8"/>
  <c r="CF133" i="8"/>
  <c r="CG129" i="8"/>
  <c r="CF130" i="8"/>
  <c r="CF131" i="8"/>
  <c r="CF132" i="8"/>
  <c r="CG132" i="8"/>
  <c r="CG133" i="8"/>
  <c r="CF134" i="8"/>
  <c r="CL71" i="8"/>
  <c r="CL72" i="8"/>
  <c r="CM71" i="8"/>
  <c r="CM72" i="8"/>
  <c r="CL73" i="8"/>
  <c r="CM73" i="8"/>
  <c r="CM77" i="8"/>
  <c r="CL78" i="8"/>
  <c r="CL74" i="8"/>
  <c r="CL75" i="8"/>
  <c r="CM78" i="8"/>
  <c r="CL79" i="8"/>
  <c r="CM74" i="8"/>
  <c r="CM75" i="8"/>
  <c r="CL76" i="8"/>
  <c r="CM76" i="8"/>
  <c r="CL77" i="8"/>
  <c r="CM80" i="8"/>
  <c r="CL81" i="8"/>
  <c r="CM81" i="8"/>
  <c r="CL82" i="8"/>
  <c r="CM82" i="8"/>
  <c r="CL83" i="8"/>
  <c r="CM79" i="8"/>
  <c r="CL80" i="8"/>
  <c r="CM83" i="8"/>
  <c r="CL84" i="8"/>
  <c r="CM84" i="8"/>
  <c r="CL85" i="8"/>
  <c r="CM88" i="8"/>
  <c r="CL89" i="8"/>
  <c r="CM85" i="8"/>
  <c r="CL86" i="8"/>
  <c r="CL87" i="8"/>
  <c r="CM89" i="8"/>
  <c r="CL90" i="8"/>
  <c r="CM93" i="8"/>
  <c r="CM87" i="8"/>
  <c r="CM90" i="8"/>
  <c r="CL91" i="8"/>
  <c r="CM91" i="8"/>
  <c r="CL92" i="8"/>
  <c r="CM95" i="8"/>
  <c r="CL96" i="8"/>
  <c r="CM86" i="8"/>
  <c r="CL88" i="8"/>
  <c r="CM92" i="8"/>
  <c r="CL93" i="8"/>
  <c r="CM96" i="8"/>
  <c r="CL97" i="8"/>
  <c r="CM100" i="8"/>
  <c r="CL101" i="8"/>
  <c r="CL95" i="8"/>
  <c r="CM97" i="8"/>
  <c r="CL98" i="8"/>
  <c r="CM101" i="8"/>
  <c r="CL102" i="8"/>
  <c r="CL94" i="8"/>
  <c r="CM98" i="8"/>
  <c r="CL99" i="8"/>
  <c r="CM102" i="8"/>
  <c r="CL103" i="8"/>
  <c r="CM106" i="8"/>
  <c r="CM94" i="8"/>
  <c r="CM99" i="8"/>
  <c r="CL100" i="8"/>
  <c r="CM103" i="8"/>
  <c r="CL104" i="8"/>
  <c r="CM104" i="8"/>
  <c r="CL106" i="8"/>
  <c r="CL107" i="8"/>
  <c r="CM110" i="8"/>
  <c r="CL111" i="8"/>
  <c r="CM114" i="8"/>
  <c r="CL105" i="8"/>
  <c r="CM107" i="8"/>
  <c r="CL108" i="8"/>
  <c r="CM111" i="8"/>
  <c r="CL112" i="8"/>
  <c r="CM105" i="8"/>
  <c r="CM108" i="8"/>
  <c r="CL109" i="8"/>
  <c r="CM112" i="8"/>
  <c r="CL113" i="8"/>
  <c r="CM116" i="8"/>
  <c r="CL117" i="8"/>
  <c r="CM109" i="8"/>
  <c r="CL110" i="8"/>
  <c r="CM113" i="8"/>
  <c r="CL114" i="8"/>
  <c r="CM117" i="8"/>
  <c r="CL118" i="8"/>
  <c r="CM115" i="8"/>
  <c r="CM119" i="8"/>
  <c r="CL120" i="8"/>
  <c r="CM123" i="8"/>
  <c r="CL124" i="8"/>
  <c r="CM120" i="8"/>
  <c r="CL121" i="8"/>
  <c r="CM124" i="8"/>
  <c r="CL125" i="8"/>
  <c r="CL116" i="8"/>
  <c r="CM118" i="8"/>
  <c r="CM121" i="8"/>
  <c r="CL122" i="8"/>
  <c r="CM125" i="8"/>
  <c r="CL126" i="8"/>
  <c r="CM129" i="8"/>
  <c r="CL130" i="8"/>
  <c r="CL115" i="8"/>
  <c r="CL119" i="8"/>
  <c r="CM122" i="8"/>
  <c r="CL123" i="8"/>
  <c r="CM126" i="8"/>
  <c r="CL127" i="8"/>
  <c r="CM130" i="8"/>
  <c r="CL131" i="8"/>
  <c r="CM127" i="8"/>
  <c r="CM128" i="8"/>
  <c r="CL132" i="8"/>
  <c r="CL129" i="8"/>
  <c r="CM131" i="8"/>
  <c r="CM132" i="8"/>
  <c r="CL133" i="8"/>
  <c r="CM134" i="8"/>
  <c r="CL128" i="8"/>
  <c r="CM133" i="8"/>
  <c r="CL134" i="8"/>
  <c r="CT71" i="8"/>
  <c r="CT72" i="8"/>
  <c r="CU71" i="8"/>
  <c r="CU72" i="8"/>
  <c r="CT73" i="8"/>
  <c r="CU73" i="8"/>
  <c r="CU74" i="8"/>
  <c r="CU77" i="8"/>
  <c r="CT78" i="8"/>
  <c r="CT75" i="8"/>
  <c r="CU78" i="8"/>
  <c r="CU75" i="8"/>
  <c r="CT76" i="8"/>
  <c r="CT74" i="8"/>
  <c r="CU76" i="8"/>
  <c r="CT77" i="8"/>
  <c r="CU80" i="8"/>
  <c r="CT81" i="8"/>
  <c r="CU81" i="8"/>
  <c r="CT82" i="8"/>
  <c r="CT79" i="8"/>
  <c r="CU82" i="8"/>
  <c r="CT83" i="8"/>
  <c r="CU79" i="8"/>
  <c r="CT80" i="8"/>
  <c r="CU83" i="8"/>
  <c r="CT84" i="8"/>
  <c r="CU84" i="8"/>
  <c r="CT85" i="8"/>
  <c r="CU88" i="8"/>
  <c r="CU85" i="8"/>
  <c r="CT86" i="8"/>
  <c r="CT87" i="8"/>
  <c r="CU89" i="8"/>
  <c r="CT90" i="8"/>
  <c r="CU93" i="8"/>
  <c r="CU87" i="8"/>
  <c r="CU90" i="8"/>
  <c r="CT91" i="8"/>
  <c r="CU91" i="8"/>
  <c r="CT92" i="8"/>
  <c r="CU95" i="8"/>
  <c r="CT96" i="8"/>
  <c r="CU86" i="8"/>
  <c r="CT88" i="8"/>
  <c r="CT89" i="8"/>
  <c r="CU92" i="8"/>
  <c r="CT93" i="8"/>
  <c r="CU96" i="8"/>
  <c r="CT97" i="8"/>
  <c r="CU100" i="8"/>
  <c r="CT101" i="8"/>
  <c r="CT95" i="8"/>
  <c r="CU97" i="8"/>
  <c r="CT98" i="8"/>
  <c r="CU101" i="8"/>
  <c r="CT102" i="8"/>
  <c r="CT94" i="8"/>
  <c r="CU98" i="8"/>
  <c r="CT99" i="8"/>
  <c r="CU102" i="8"/>
  <c r="CT103" i="8"/>
  <c r="CU94" i="8"/>
  <c r="CU99" i="8"/>
  <c r="CT100" i="8"/>
  <c r="CU103" i="8"/>
  <c r="CT104" i="8"/>
  <c r="CU104" i="8"/>
  <c r="CU106" i="8"/>
  <c r="CT107" i="8"/>
  <c r="CU110" i="8"/>
  <c r="CT111" i="8"/>
  <c r="CU114" i="8"/>
  <c r="CT105" i="8"/>
  <c r="CU107" i="8"/>
  <c r="CT108" i="8"/>
  <c r="CU111" i="8"/>
  <c r="CT112" i="8"/>
  <c r="CU105" i="8"/>
  <c r="CU108" i="8"/>
  <c r="CT109" i="8"/>
  <c r="CU112" i="8"/>
  <c r="CT113" i="8"/>
  <c r="CU116" i="8"/>
  <c r="CT117" i="8"/>
  <c r="CT106" i="8"/>
  <c r="CU109" i="8"/>
  <c r="CT110" i="8"/>
  <c r="CU113" i="8"/>
  <c r="CT114" i="8"/>
  <c r="CU117" i="8"/>
  <c r="CT118" i="8"/>
  <c r="CU115" i="8"/>
  <c r="CU119" i="8"/>
  <c r="CT120" i="8"/>
  <c r="CU123" i="8"/>
  <c r="CT124" i="8"/>
  <c r="CU120" i="8"/>
  <c r="CT121" i="8"/>
  <c r="CU124" i="8"/>
  <c r="CT125" i="8"/>
  <c r="CT116" i="8"/>
  <c r="CU118" i="8"/>
  <c r="CU121" i="8"/>
  <c r="CT122" i="8"/>
  <c r="CU125" i="8"/>
  <c r="CT126" i="8"/>
  <c r="CU129" i="8"/>
  <c r="CT130" i="8"/>
  <c r="CT115" i="8"/>
  <c r="CT119" i="8"/>
  <c r="CU122" i="8"/>
  <c r="CT123" i="8"/>
  <c r="CU126" i="8"/>
  <c r="CT127" i="8"/>
  <c r="CU130" i="8"/>
  <c r="CT131" i="8"/>
  <c r="CU128" i="8"/>
  <c r="CT132" i="8"/>
  <c r="CU127" i="8"/>
  <c r="CT129" i="8"/>
  <c r="CU131" i="8"/>
  <c r="CU132" i="8"/>
  <c r="CT133" i="8"/>
  <c r="CU134" i="8"/>
  <c r="CT128" i="8"/>
  <c r="CU133" i="8"/>
  <c r="CT134" i="8"/>
  <c r="CE70" i="8"/>
  <c r="CD71" i="8"/>
  <c r="CD72" i="8"/>
  <c r="CE71" i="8"/>
  <c r="CE72" i="8"/>
  <c r="CD73" i="8"/>
  <c r="CE73" i="8"/>
  <c r="CE74" i="8"/>
  <c r="CE77" i="8"/>
  <c r="CD78" i="8"/>
  <c r="CD75" i="8"/>
  <c r="CE78" i="8"/>
  <c r="CD79" i="8"/>
  <c r="CE75" i="8"/>
  <c r="CD76" i="8"/>
  <c r="CD74" i="8"/>
  <c r="CE76" i="8"/>
  <c r="CD77" i="8"/>
  <c r="CE80" i="8"/>
  <c r="CD81" i="8"/>
  <c r="CE79" i="8"/>
  <c r="CE81" i="8"/>
  <c r="CD82" i="8"/>
  <c r="CE82" i="8"/>
  <c r="CD83" i="8"/>
  <c r="CD80" i="8"/>
  <c r="CE83" i="8"/>
  <c r="CD84" i="8"/>
  <c r="CE84" i="8"/>
  <c r="CD85" i="8"/>
  <c r="CE88" i="8"/>
  <c r="CD89" i="8"/>
  <c r="CE85" i="8"/>
  <c r="CD86" i="8"/>
  <c r="CD87" i="8"/>
  <c r="CD90" i="8"/>
  <c r="CE93" i="8"/>
  <c r="CE87" i="8"/>
  <c r="CE90" i="8"/>
  <c r="CD91" i="8"/>
  <c r="CE89" i="8"/>
  <c r="CE91" i="8"/>
  <c r="CD92" i="8"/>
  <c r="CE95" i="8"/>
  <c r="CD96" i="8"/>
  <c r="CE86" i="8"/>
  <c r="CD88" i="8"/>
  <c r="CE92" i="8"/>
  <c r="CD93" i="8"/>
  <c r="CE96" i="8"/>
  <c r="CD97" i="8"/>
  <c r="CE100" i="8"/>
  <c r="CD101" i="8"/>
  <c r="CD95" i="8"/>
  <c r="CE97" i="8"/>
  <c r="CD98" i="8"/>
  <c r="CE101" i="8"/>
  <c r="CD102" i="8"/>
  <c r="CD94" i="8"/>
  <c r="CE98" i="8"/>
  <c r="CD99" i="8"/>
  <c r="CE102" i="8"/>
  <c r="CD103" i="8"/>
  <c r="CE106" i="8"/>
  <c r="CE94" i="8"/>
  <c r="CE99" i="8"/>
  <c r="CD100" i="8"/>
  <c r="CE103" i="8"/>
  <c r="CD104" i="8"/>
  <c r="CE104" i="8"/>
  <c r="CD106" i="8"/>
  <c r="CD107" i="8"/>
  <c r="CE110" i="8"/>
  <c r="CD111" i="8"/>
  <c r="CE114" i="8"/>
  <c r="CD115" i="8"/>
  <c r="CD105" i="8"/>
  <c r="CE107" i="8"/>
  <c r="CD108" i="8"/>
  <c r="CE111" i="8"/>
  <c r="CD112" i="8"/>
  <c r="CE105" i="8"/>
  <c r="CE108" i="8"/>
  <c r="CD109" i="8"/>
  <c r="CE112" i="8"/>
  <c r="CD113" i="8"/>
  <c r="CE116" i="8"/>
  <c r="CD117" i="8"/>
  <c r="CE109" i="8"/>
  <c r="CD110" i="8"/>
  <c r="CE113" i="8"/>
  <c r="CD114" i="8"/>
  <c r="CE117" i="8"/>
  <c r="CD118" i="8"/>
  <c r="CE119" i="8"/>
  <c r="CD120" i="8"/>
  <c r="CE123" i="8"/>
  <c r="CD124" i="8"/>
  <c r="CE115" i="8"/>
  <c r="CE120" i="8"/>
  <c r="CD121" i="8"/>
  <c r="CE124" i="8"/>
  <c r="CD125" i="8"/>
  <c r="CD116" i="8"/>
  <c r="CE118" i="8"/>
  <c r="CE121" i="8"/>
  <c r="CD122" i="8"/>
  <c r="CE125" i="8"/>
  <c r="CD126" i="8"/>
  <c r="CE129" i="8"/>
  <c r="CD130" i="8"/>
  <c r="CD119" i="8"/>
  <c r="CE122" i="8"/>
  <c r="CD123" i="8"/>
  <c r="CE126" i="8"/>
  <c r="CD127" i="8"/>
  <c r="CE130" i="8"/>
  <c r="CD131" i="8"/>
  <c r="CE128" i="8"/>
  <c r="CD132" i="8"/>
  <c r="CE127" i="8"/>
  <c r="CD129" i="8"/>
  <c r="CE131" i="8"/>
  <c r="CE132" i="8"/>
  <c r="CD133" i="8"/>
  <c r="CE134" i="8"/>
  <c r="CD128" i="8"/>
  <c r="CE133" i="8"/>
  <c r="CD134" i="8"/>
  <c r="CK73" i="8"/>
  <c r="CK74" i="8"/>
  <c r="CJ71" i="8"/>
  <c r="CJ72" i="8"/>
  <c r="CK71" i="8"/>
  <c r="CK72" i="8"/>
  <c r="CJ73" i="8"/>
  <c r="CJ74" i="8"/>
  <c r="CK75" i="8"/>
  <c r="CJ76" i="8"/>
  <c r="CK76" i="8"/>
  <c r="CJ77" i="8"/>
  <c r="CK77" i="8"/>
  <c r="CJ78" i="8"/>
  <c r="CJ75" i="8"/>
  <c r="CK78" i="8"/>
  <c r="CK82" i="8"/>
  <c r="CJ83" i="8"/>
  <c r="CJ79" i="8"/>
  <c r="CJ80" i="8"/>
  <c r="CK83" i="8"/>
  <c r="CK79" i="8"/>
  <c r="CK80" i="8"/>
  <c r="CJ81" i="8"/>
  <c r="CK81" i="8"/>
  <c r="CJ82" i="8"/>
  <c r="CJ84" i="8"/>
  <c r="CK84" i="8"/>
  <c r="CK86" i="8"/>
  <c r="CJ87" i="8"/>
  <c r="CK87" i="8"/>
  <c r="CJ88" i="8"/>
  <c r="CK91" i="8"/>
  <c r="CJ92" i="8"/>
  <c r="CK92" i="8"/>
  <c r="CJ93" i="8"/>
  <c r="CJ85" i="8"/>
  <c r="CJ86" i="8"/>
  <c r="CK88" i="8"/>
  <c r="CJ89" i="8"/>
  <c r="CJ90" i="8"/>
  <c r="CK93" i="8"/>
  <c r="CJ94" i="8"/>
  <c r="CK97" i="8"/>
  <c r="CK85" i="8"/>
  <c r="CK89" i="8"/>
  <c r="CK90" i="8"/>
  <c r="CJ91" i="8"/>
  <c r="CK94" i="8"/>
  <c r="CJ95" i="8"/>
  <c r="CK95" i="8"/>
  <c r="CJ96" i="8"/>
  <c r="CJ97" i="8"/>
  <c r="CK98" i="8"/>
  <c r="CJ99" i="8"/>
  <c r="CK102" i="8"/>
  <c r="CK96" i="8"/>
  <c r="CK99" i="8"/>
  <c r="CJ100" i="8"/>
  <c r="CK100" i="8"/>
  <c r="CJ101" i="8"/>
  <c r="CK104" i="8"/>
  <c r="CJ105" i="8"/>
  <c r="CJ98" i="8"/>
  <c r="CK101" i="8"/>
  <c r="CJ102" i="8"/>
  <c r="CK105" i="8"/>
  <c r="CJ106" i="8"/>
  <c r="CK103" i="8"/>
  <c r="CK108" i="8"/>
  <c r="CJ109" i="8"/>
  <c r="CK112" i="8"/>
  <c r="CJ113" i="8"/>
  <c r="CK109" i="8"/>
  <c r="CJ110" i="8"/>
  <c r="CK113" i="8"/>
  <c r="CJ114" i="8"/>
  <c r="CJ107" i="8"/>
  <c r="CK110" i="8"/>
  <c r="CJ111" i="8"/>
  <c r="CK114" i="8"/>
  <c r="CJ115" i="8"/>
  <c r="CK118" i="8"/>
  <c r="CJ119" i="8"/>
  <c r="CJ103" i="8"/>
  <c r="CJ104" i="8"/>
  <c r="CK106" i="8"/>
  <c r="CK107" i="8"/>
  <c r="CJ108" i="8"/>
  <c r="CK111" i="8"/>
  <c r="CJ112" i="8"/>
  <c r="CK115" i="8"/>
  <c r="CJ116" i="8"/>
  <c r="CK119" i="8"/>
  <c r="CK121" i="8"/>
  <c r="CJ122" i="8"/>
  <c r="CK125" i="8"/>
  <c r="CJ126" i="8"/>
  <c r="CK116" i="8"/>
  <c r="CJ117" i="8"/>
  <c r="CJ118" i="8"/>
  <c r="CK122" i="8"/>
  <c r="CJ123" i="8"/>
  <c r="CK126" i="8"/>
  <c r="CJ127" i="8"/>
  <c r="CK117" i="8"/>
  <c r="CJ120" i="8"/>
  <c r="CK123" i="8"/>
  <c r="CJ124" i="8"/>
  <c r="CK127" i="8"/>
  <c r="CJ128" i="8"/>
  <c r="CK131" i="8"/>
  <c r="CK120" i="8"/>
  <c r="CJ121" i="8"/>
  <c r="CK124" i="8"/>
  <c r="CJ125" i="8"/>
  <c r="CK128" i="8"/>
  <c r="CJ129" i="8"/>
  <c r="CJ133" i="8"/>
  <c r="CK133" i="8"/>
  <c r="CK129" i="8"/>
  <c r="CJ130" i="8"/>
  <c r="CJ131" i="8"/>
  <c r="CJ134" i="8"/>
  <c r="CK130" i="8"/>
  <c r="CK134" i="8"/>
  <c r="CK132" i="8"/>
  <c r="CJ132" i="8"/>
  <c r="CO73" i="8"/>
  <c r="CO74" i="8"/>
  <c r="CN71" i="8"/>
  <c r="CN72" i="8"/>
  <c r="CO71" i="8"/>
  <c r="CO72" i="8"/>
  <c r="CN73" i="8"/>
  <c r="CO75" i="8"/>
  <c r="CN76" i="8"/>
  <c r="CO76" i="8"/>
  <c r="CN77" i="8"/>
  <c r="CO77" i="8"/>
  <c r="CN78" i="8"/>
  <c r="CN74" i="8"/>
  <c r="CN75" i="8"/>
  <c r="CO78" i="8"/>
  <c r="CN79" i="8"/>
  <c r="CO82" i="8"/>
  <c r="CN83" i="8"/>
  <c r="CO79" i="8"/>
  <c r="CN80" i="8"/>
  <c r="CO83" i="8"/>
  <c r="CO80" i="8"/>
  <c r="CN81" i="8"/>
  <c r="CO81" i="8"/>
  <c r="CN82" i="8"/>
  <c r="CO84" i="8"/>
  <c r="CO86" i="8"/>
  <c r="CN87" i="8"/>
  <c r="CN84" i="8"/>
  <c r="CO87" i="8"/>
  <c r="CN88" i="8"/>
  <c r="CN85" i="8"/>
  <c r="CN86" i="8"/>
  <c r="CO88" i="8"/>
  <c r="CO91" i="8"/>
  <c r="CN92" i="8"/>
  <c r="CO85" i="8"/>
  <c r="CN89" i="8"/>
  <c r="CO92" i="8"/>
  <c r="CN93" i="8"/>
  <c r="CO89" i="8"/>
  <c r="CN90" i="8"/>
  <c r="CO93" i="8"/>
  <c r="CN94" i="8"/>
  <c r="CO97" i="8"/>
  <c r="CO90" i="8"/>
  <c r="CN91" i="8"/>
  <c r="CO94" i="8"/>
  <c r="CN95" i="8"/>
  <c r="CO98" i="8"/>
  <c r="CN99" i="8"/>
  <c r="CO102" i="8"/>
  <c r="CO99" i="8"/>
  <c r="CN100" i="8"/>
  <c r="CO95" i="8"/>
  <c r="CN96" i="8"/>
  <c r="CN97" i="8"/>
  <c r="CO100" i="8"/>
  <c r="CN101" i="8"/>
  <c r="CO104" i="8"/>
  <c r="CN105" i="8"/>
  <c r="CO96" i="8"/>
  <c r="CN98" i="8"/>
  <c r="CO101" i="8"/>
  <c r="CN102" i="8"/>
  <c r="CO105" i="8"/>
  <c r="CO108" i="8"/>
  <c r="CN109" i="8"/>
  <c r="CO112" i="8"/>
  <c r="CN113" i="8"/>
  <c r="CN103" i="8"/>
  <c r="CN104" i="8"/>
  <c r="CN106" i="8"/>
  <c r="CO109" i="8"/>
  <c r="CN110" i="8"/>
  <c r="CO113" i="8"/>
  <c r="CN114" i="8"/>
  <c r="CO103" i="8"/>
  <c r="CO106" i="8"/>
  <c r="CN107" i="8"/>
  <c r="CO110" i="8"/>
  <c r="CN111" i="8"/>
  <c r="CO114" i="8"/>
  <c r="CN115" i="8"/>
  <c r="CO118" i="8"/>
  <c r="CN119" i="8"/>
  <c r="CO107" i="8"/>
  <c r="CN108" i="8"/>
  <c r="CO111" i="8"/>
  <c r="CN112" i="8"/>
  <c r="CO115" i="8"/>
  <c r="CN116" i="8"/>
  <c r="CO119" i="8"/>
  <c r="CO117" i="8"/>
  <c r="CO121" i="8"/>
  <c r="CN122" i="8"/>
  <c r="CO125" i="8"/>
  <c r="CN126" i="8"/>
  <c r="CO122" i="8"/>
  <c r="CN123" i="8"/>
  <c r="CO126" i="8"/>
  <c r="CN127" i="8"/>
  <c r="CN120" i="8"/>
  <c r="CO123" i="8"/>
  <c r="CN124" i="8"/>
  <c r="CO127" i="8"/>
  <c r="CN128" i="8"/>
  <c r="CO131" i="8"/>
  <c r="CO116" i="8"/>
  <c r="CN117" i="8"/>
  <c r="CN118" i="8"/>
  <c r="CO120" i="8"/>
  <c r="CN121" i="8"/>
  <c r="CO124" i="8"/>
  <c r="CN125" i="8"/>
  <c r="CO128" i="8"/>
  <c r="CN129" i="8"/>
  <c r="CO133" i="8"/>
  <c r="CO134" i="8"/>
  <c r="CO130" i="8"/>
  <c r="CN133" i="8"/>
  <c r="CO129" i="8"/>
  <c r="CN130" i="8"/>
  <c r="CN131" i="8"/>
  <c r="CN132" i="8"/>
  <c r="CO132" i="8"/>
  <c r="CN134" i="8"/>
  <c r="CW73" i="8"/>
  <c r="CW74" i="8"/>
  <c r="CV71" i="8"/>
  <c r="CV72" i="8"/>
  <c r="CW71" i="8"/>
  <c r="CW72" i="8"/>
  <c r="CV73" i="8"/>
  <c r="CW75" i="8"/>
  <c r="CV76" i="8"/>
  <c r="CV74" i="8"/>
  <c r="CW76" i="8"/>
  <c r="CV77" i="8"/>
  <c r="CW77" i="8"/>
  <c r="CV78" i="8"/>
  <c r="CV75" i="8"/>
  <c r="CW78" i="8"/>
  <c r="CV79" i="8"/>
  <c r="CW82" i="8"/>
  <c r="CV83" i="8"/>
  <c r="CW79" i="8"/>
  <c r="CV80" i="8"/>
  <c r="CW83" i="8"/>
  <c r="CW80" i="8"/>
  <c r="CV81" i="8"/>
  <c r="CW81" i="8"/>
  <c r="CV82" i="8"/>
  <c r="CW84" i="8"/>
  <c r="CW86" i="8"/>
  <c r="CV87" i="8"/>
  <c r="CV84" i="8"/>
  <c r="CW87" i="8"/>
  <c r="CV88" i="8"/>
  <c r="CV85" i="8"/>
  <c r="CV86" i="8"/>
  <c r="CW88" i="8"/>
  <c r="CW91" i="8"/>
  <c r="CV92" i="8"/>
  <c r="CW85" i="8"/>
  <c r="CV89" i="8"/>
  <c r="CW92" i="8"/>
  <c r="CV93" i="8"/>
  <c r="CW89" i="8"/>
  <c r="CV90" i="8"/>
  <c r="CW93" i="8"/>
  <c r="CV94" i="8"/>
  <c r="CW97" i="8"/>
  <c r="CW90" i="8"/>
  <c r="CV91" i="8"/>
  <c r="CW94" i="8"/>
  <c r="CV95" i="8"/>
  <c r="CW98" i="8"/>
  <c r="CV99" i="8"/>
  <c r="CW102" i="8"/>
  <c r="CW99" i="8"/>
  <c r="CV100" i="8"/>
  <c r="CW95" i="8"/>
  <c r="CV96" i="8"/>
  <c r="CV97" i="8"/>
  <c r="CW100" i="8"/>
  <c r="CV101" i="8"/>
  <c r="CW104" i="8"/>
  <c r="CV105" i="8"/>
  <c r="CW96" i="8"/>
  <c r="CV98" i="8"/>
  <c r="CW101" i="8"/>
  <c r="CV102" i="8"/>
  <c r="CW105" i="8"/>
  <c r="CW108" i="8"/>
  <c r="CV109" i="8"/>
  <c r="CW112" i="8"/>
  <c r="CV113" i="8"/>
  <c r="CV103" i="8"/>
  <c r="CV104" i="8"/>
  <c r="CV106" i="8"/>
  <c r="CW109" i="8"/>
  <c r="CV110" i="8"/>
  <c r="CW113" i="8"/>
  <c r="CV114" i="8"/>
  <c r="CW103" i="8"/>
  <c r="CW106" i="8"/>
  <c r="CV107" i="8"/>
  <c r="CW110" i="8"/>
  <c r="CV111" i="8"/>
  <c r="CW114" i="8"/>
  <c r="CV115" i="8"/>
  <c r="CW118" i="8"/>
  <c r="CV119" i="8"/>
  <c r="CW107" i="8"/>
  <c r="CV108" i="8"/>
  <c r="CW111" i="8"/>
  <c r="CV112" i="8"/>
  <c r="CW115" i="8"/>
  <c r="CV116" i="8"/>
  <c r="CW119" i="8"/>
  <c r="CW117" i="8"/>
  <c r="CW121" i="8"/>
  <c r="CV122" i="8"/>
  <c r="CW125" i="8"/>
  <c r="CV126" i="8"/>
  <c r="CW122" i="8"/>
  <c r="CV123" i="8"/>
  <c r="CW126" i="8"/>
  <c r="CV127" i="8"/>
  <c r="CV120" i="8"/>
  <c r="CW123" i="8"/>
  <c r="CV124" i="8"/>
  <c r="CW127" i="8"/>
  <c r="CV128" i="8"/>
  <c r="CW131" i="8"/>
  <c r="CW116" i="8"/>
  <c r="CV117" i="8"/>
  <c r="CV118" i="8"/>
  <c r="CW120" i="8"/>
  <c r="CV121" i="8"/>
  <c r="CW124" i="8"/>
  <c r="CV125" i="8"/>
  <c r="CW128" i="8"/>
  <c r="CV129" i="8"/>
  <c r="CW133" i="8"/>
  <c r="CW134" i="8"/>
  <c r="CW130" i="8"/>
  <c r="CV133" i="8"/>
  <c r="CV134" i="8"/>
  <c r="CW129" i="8"/>
  <c r="CV130" i="8"/>
  <c r="CV131" i="8"/>
  <c r="CV132" i="8"/>
  <c r="CW132" i="8"/>
  <c r="CH71" i="8"/>
  <c r="CH72" i="8"/>
  <c r="CI71" i="8"/>
  <c r="CI72" i="8"/>
  <c r="CH73" i="8"/>
  <c r="CI73" i="8"/>
  <c r="CI77" i="8"/>
  <c r="CH78" i="8"/>
  <c r="CH75" i="8"/>
  <c r="CI78" i="8"/>
  <c r="CH79" i="8"/>
  <c r="CH74" i="8"/>
  <c r="CI75" i="8"/>
  <c r="CH76" i="8"/>
  <c r="CI74" i="8"/>
  <c r="CI76" i="8"/>
  <c r="CH77" i="8"/>
  <c r="CI79" i="8"/>
  <c r="CI80" i="8"/>
  <c r="CH81" i="8"/>
  <c r="CI81" i="8"/>
  <c r="CH82" i="8"/>
  <c r="CI82" i="8"/>
  <c r="CH83" i="8"/>
  <c r="CH80" i="8"/>
  <c r="CI83" i="8"/>
  <c r="CH84" i="8"/>
  <c r="CH85" i="8"/>
  <c r="CI88" i="8"/>
  <c r="CH89" i="8"/>
  <c r="CI84" i="8"/>
  <c r="CI85" i="8"/>
  <c r="CH86" i="8"/>
  <c r="CH90" i="8"/>
  <c r="CI93" i="8"/>
  <c r="CI86" i="8"/>
  <c r="CH88" i="8"/>
  <c r="CI89" i="8"/>
  <c r="CI90" i="8"/>
  <c r="CH91" i="8"/>
  <c r="CH87" i="8"/>
  <c r="CI91" i="8"/>
  <c r="CH92" i="8"/>
  <c r="CI95" i="8"/>
  <c r="CH96" i="8"/>
  <c r="CI87" i="8"/>
  <c r="CI92" i="8"/>
  <c r="CH93" i="8"/>
  <c r="CI96" i="8"/>
  <c r="CH97" i="8"/>
  <c r="CH94" i="8"/>
  <c r="CI100" i="8"/>
  <c r="CH101" i="8"/>
  <c r="CI94" i="8"/>
  <c r="CH98" i="8"/>
  <c r="CI101" i="8"/>
  <c r="CH102" i="8"/>
  <c r="CI98" i="8"/>
  <c r="CH99" i="8"/>
  <c r="CI102" i="8"/>
  <c r="CH103" i="8"/>
  <c r="CI106" i="8"/>
  <c r="CH95" i="8"/>
  <c r="CI97" i="8"/>
  <c r="CI99" i="8"/>
  <c r="CH100" i="8"/>
  <c r="CI103" i="8"/>
  <c r="CH104" i="8"/>
  <c r="CI105" i="8"/>
  <c r="CH107" i="8"/>
  <c r="CI110" i="8"/>
  <c r="CH111" i="8"/>
  <c r="CI114" i="8"/>
  <c r="CH115" i="8"/>
  <c r="CI107" i="8"/>
  <c r="CH108" i="8"/>
  <c r="CI111" i="8"/>
  <c r="CH112" i="8"/>
  <c r="CI104" i="8"/>
  <c r="CH106" i="8"/>
  <c r="CI108" i="8"/>
  <c r="CH109" i="8"/>
  <c r="CI112" i="8"/>
  <c r="CH113" i="8"/>
  <c r="CI116" i="8"/>
  <c r="CH117" i="8"/>
  <c r="CH105" i="8"/>
  <c r="CI109" i="8"/>
  <c r="CH110" i="8"/>
  <c r="CI113" i="8"/>
  <c r="CH114" i="8"/>
  <c r="CI117" i="8"/>
  <c r="CH118" i="8"/>
  <c r="CH116" i="8"/>
  <c r="CI118" i="8"/>
  <c r="CH120" i="8"/>
  <c r="CI123" i="8"/>
  <c r="CH124" i="8"/>
  <c r="CH119" i="8"/>
  <c r="CI120" i="8"/>
  <c r="CH121" i="8"/>
  <c r="CI124" i="8"/>
  <c r="CH125" i="8"/>
  <c r="CI115" i="8"/>
  <c r="CI119" i="8"/>
  <c r="CI121" i="8"/>
  <c r="CH122" i="8"/>
  <c r="CI125" i="8"/>
  <c r="CH126" i="8"/>
  <c r="CI129" i="8"/>
  <c r="CH130" i="8"/>
  <c r="CI122" i="8"/>
  <c r="CH123" i="8"/>
  <c r="CI126" i="8"/>
  <c r="CH127" i="8"/>
  <c r="CI130" i="8"/>
  <c r="CH131" i="8"/>
  <c r="CH129" i="8"/>
  <c r="CH128" i="8"/>
  <c r="CH132" i="8"/>
  <c r="CI128" i="8"/>
  <c r="CI132" i="8"/>
  <c r="CH133" i="8"/>
  <c r="CI131" i="8"/>
  <c r="CI127" i="8"/>
  <c r="CI133" i="8"/>
  <c r="CH134" i="8"/>
  <c r="CI134" i="8"/>
  <c r="CP71" i="8"/>
  <c r="CP72" i="8"/>
  <c r="CQ71" i="8"/>
  <c r="CQ72" i="8"/>
  <c r="CP73" i="8"/>
  <c r="CQ73" i="8"/>
  <c r="CP74" i="8"/>
  <c r="CQ77" i="8"/>
  <c r="CP78" i="8"/>
  <c r="CQ74" i="8"/>
  <c r="CP75" i="8"/>
  <c r="CQ78" i="8"/>
  <c r="CQ75" i="8"/>
  <c r="CP76" i="8"/>
  <c r="CQ76" i="8"/>
  <c r="CP77" i="8"/>
  <c r="CQ80" i="8"/>
  <c r="CP81" i="8"/>
  <c r="CQ81" i="8"/>
  <c r="CP82" i="8"/>
  <c r="CP79" i="8"/>
  <c r="CQ82" i="8"/>
  <c r="CP83" i="8"/>
  <c r="CQ79" i="8"/>
  <c r="CP80" i="8"/>
  <c r="CQ83" i="8"/>
  <c r="CP84" i="8"/>
  <c r="CQ84" i="8"/>
  <c r="CP85" i="8"/>
  <c r="CQ88" i="8"/>
  <c r="CQ85" i="8"/>
  <c r="CP86" i="8"/>
  <c r="CQ89" i="8"/>
  <c r="CP90" i="8"/>
  <c r="CQ93" i="8"/>
  <c r="CQ86" i="8"/>
  <c r="CP88" i="8"/>
  <c r="CQ90" i="8"/>
  <c r="CP91" i="8"/>
  <c r="CP87" i="8"/>
  <c r="CQ91" i="8"/>
  <c r="CP92" i="8"/>
  <c r="CQ95" i="8"/>
  <c r="CP96" i="8"/>
  <c r="CQ87" i="8"/>
  <c r="CP89" i="8"/>
  <c r="CQ92" i="8"/>
  <c r="CP93" i="8"/>
  <c r="CQ96" i="8"/>
  <c r="CP97" i="8"/>
  <c r="CP94" i="8"/>
  <c r="CQ100" i="8"/>
  <c r="CP101" i="8"/>
  <c r="CQ94" i="8"/>
  <c r="CP98" i="8"/>
  <c r="CQ101" i="8"/>
  <c r="CP102" i="8"/>
  <c r="CQ98" i="8"/>
  <c r="CP99" i="8"/>
  <c r="CQ102" i="8"/>
  <c r="CP103" i="8"/>
  <c r="CP95" i="8"/>
  <c r="CQ97" i="8"/>
  <c r="CQ99" i="8"/>
  <c r="CP100" i="8"/>
  <c r="CQ103" i="8"/>
  <c r="CP104" i="8"/>
  <c r="CQ105" i="8"/>
  <c r="CQ106" i="8"/>
  <c r="CP107" i="8"/>
  <c r="CQ110" i="8"/>
  <c r="CP111" i="8"/>
  <c r="CQ114" i="8"/>
  <c r="CQ107" i="8"/>
  <c r="CP108" i="8"/>
  <c r="CQ111" i="8"/>
  <c r="CP112" i="8"/>
  <c r="CQ104" i="8"/>
  <c r="CQ108" i="8"/>
  <c r="CP109" i="8"/>
  <c r="CQ112" i="8"/>
  <c r="CP113" i="8"/>
  <c r="CQ116" i="8"/>
  <c r="CP117" i="8"/>
  <c r="CP105" i="8"/>
  <c r="CP106" i="8"/>
  <c r="CQ109" i="8"/>
  <c r="CP110" i="8"/>
  <c r="CQ113" i="8"/>
  <c r="CP114" i="8"/>
  <c r="CQ117" i="8"/>
  <c r="CP118" i="8"/>
  <c r="CP116" i="8"/>
  <c r="CQ118" i="8"/>
  <c r="CP120" i="8"/>
  <c r="CQ123" i="8"/>
  <c r="CP124" i="8"/>
  <c r="CP115" i="8"/>
  <c r="CP119" i="8"/>
  <c r="CQ120" i="8"/>
  <c r="CP121" i="8"/>
  <c r="CQ124" i="8"/>
  <c r="CP125" i="8"/>
  <c r="CQ115" i="8"/>
  <c r="CQ119" i="8"/>
  <c r="CQ121" i="8"/>
  <c r="CP122" i="8"/>
  <c r="CQ125" i="8"/>
  <c r="CP126" i="8"/>
  <c r="CQ129" i="8"/>
  <c r="CP130" i="8"/>
  <c r="CQ122" i="8"/>
  <c r="CP123" i="8"/>
  <c r="CQ126" i="8"/>
  <c r="CP127" i="8"/>
  <c r="CQ130" i="8"/>
  <c r="CP131" i="8"/>
  <c r="CP129" i="8"/>
  <c r="CQ134" i="8"/>
  <c r="CQ127" i="8"/>
  <c r="CP128" i="8"/>
  <c r="CP132" i="8"/>
  <c r="CQ128" i="8"/>
  <c r="CQ132" i="8"/>
  <c r="CP133" i="8"/>
  <c r="CQ131" i="8"/>
  <c r="CQ133" i="8"/>
  <c r="CP134" i="8"/>
  <c r="CX71" i="8"/>
  <c r="CX72" i="8"/>
  <c r="CY71" i="8"/>
  <c r="CY72" i="8"/>
  <c r="CX73" i="8"/>
  <c r="CY73" i="8"/>
  <c r="CY77" i="8"/>
  <c r="CX78" i="8"/>
  <c r="CX75" i="8"/>
  <c r="CY78" i="8"/>
  <c r="CX74" i="8"/>
  <c r="CY75" i="8"/>
  <c r="CX76" i="8"/>
  <c r="CY74" i="8"/>
  <c r="CY76" i="8"/>
  <c r="CX77" i="8"/>
  <c r="CY80" i="8"/>
  <c r="CX81" i="8"/>
  <c r="CY81" i="8"/>
  <c r="CX82" i="8"/>
  <c r="CX79" i="8"/>
  <c r="CY82" i="8"/>
  <c r="CX83" i="8"/>
  <c r="CY79" i="8"/>
  <c r="CX80" i="8"/>
  <c r="CY83" i="8"/>
  <c r="CX84" i="8"/>
  <c r="CY84" i="8"/>
  <c r="CX85" i="8"/>
  <c r="CY88" i="8"/>
  <c r="CY85" i="8"/>
  <c r="CX86" i="8"/>
  <c r="CY89" i="8"/>
  <c r="CX90" i="8"/>
  <c r="CY93" i="8"/>
  <c r="CY86" i="8"/>
  <c r="CX88" i="8"/>
  <c r="CY90" i="8"/>
  <c r="CX91" i="8"/>
  <c r="CX87" i="8"/>
  <c r="CY91" i="8"/>
  <c r="CX92" i="8"/>
  <c r="CY95" i="8"/>
  <c r="CX96" i="8"/>
  <c r="CY87" i="8"/>
  <c r="CX89" i="8"/>
  <c r="CY92" i="8"/>
  <c r="CX93" i="8"/>
  <c r="CY96" i="8"/>
  <c r="CX97" i="8"/>
  <c r="CX94" i="8"/>
  <c r="CY100" i="8"/>
  <c r="CX101" i="8"/>
  <c r="CY94" i="8"/>
  <c r="CX98" i="8"/>
  <c r="CY101" i="8"/>
  <c r="CX102" i="8"/>
  <c r="CY98" i="8"/>
  <c r="CX99" i="8"/>
  <c r="CY102" i="8"/>
  <c r="CX103" i="8"/>
  <c r="CX95" i="8"/>
  <c r="CY97" i="8"/>
  <c r="CY99" i="8"/>
  <c r="CX100" i="8"/>
  <c r="CY103" i="8"/>
  <c r="CX104" i="8"/>
  <c r="CY105" i="8"/>
  <c r="CY106" i="8"/>
  <c r="CX107" i="8"/>
  <c r="CY110" i="8"/>
  <c r="CX111" i="8"/>
  <c r="CY114" i="8"/>
  <c r="CY107" i="8"/>
  <c r="CX108" i="8"/>
  <c r="CY111" i="8"/>
  <c r="CX112" i="8"/>
  <c r="CY104" i="8"/>
  <c r="CY108" i="8"/>
  <c r="CX109" i="8"/>
  <c r="CY112" i="8"/>
  <c r="CX113" i="8"/>
  <c r="CY116" i="8"/>
  <c r="CX117" i="8"/>
  <c r="CX105" i="8"/>
  <c r="CX106" i="8"/>
  <c r="CY109" i="8"/>
  <c r="CX110" i="8"/>
  <c r="CY113" i="8"/>
  <c r="CX114" i="8"/>
  <c r="CY117" i="8"/>
  <c r="CX118" i="8"/>
  <c r="CX116" i="8"/>
  <c r="CY118" i="8"/>
  <c r="CX120" i="8"/>
  <c r="CY123" i="8"/>
  <c r="CX124" i="8"/>
  <c r="CX115" i="8"/>
  <c r="CX119" i="8"/>
  <c r="CY120" i="8"/>
  <c r="CX121" i="8"/>
  <c r="CY124" i="8"/>
  <c r="CX125" i="8"/>
  <c r="CY115" i="8"/>
  <c r="CY119" i="8"/>
  <c r="CY121" i="8"/>
  <c r="CX122" i="8"/>
  <c r="CY125" i="8"/>
  <c r="CX126" i="8"/>
  <c r="CY129" i="8"/>
  <c r="CX130" i="8"/>
  <c r="CY122" i="8"/>
  <c r="CX123" i="8"/>
  <c r="CY126" i="8"/>
  <c r="CX127" i="8"/>
  <c r="CY130" i="8"/>
  <c r="CX131" i="8"/>
  <c r="CX129" i="8"/>
  <c r="CX128" i="8"/>
  <c r="CX132" i="8"/>
  <c r="CY128" i="8"/>
  <c r="CY132" i="8"/>
  <c r="CX133" i="8"/>
  <c r="CY127" i="8"/>
  <c r="CY133" i="8"/>
  <c r="CX134" i="8"/>
  <c r="CY131" i="8"/>
  <c r="CY134" i="8"/>
  <c r="CS73" i="8"/>
  <c r="CS74" i="8"/>
  <c r="CR71" i="8"/>
  <c r="CR72" i="8"/>
  <c r="CS71" i="8"/>
  <c r="CS72" i="8"/>
  <c r="CR73" i="8"/>
  <c r="CS75" i="8"/>
  <c r="CR76" i="8"/>
  <c r="CS76" i="8"/>
  <c r="CR77" i="8"/>
  <c r="CR74" i="8"/>
  <c r="CS77" i="8"/>
  <c r="CR78" i="8"/>
  <c r="CR75" i="8"/>
  <c r="CS78" i="8"/>
  <c r="CR79" i="8"/>
  <c r="CS82" i="8"/>
  <c r="CR83" i="8"/>
  <c r="CS79" i="8"/>
  <c r="CR80" i="8"/>
  <c r="CS83" i="8"/>
  <c r="CS80" i="8"/>
  <c r="CR81" i="8"/>
  <c r="CS81" i="8"/>
  <c r="CR82" i="8"/>
  <c r="CS84" i="8"/>
  <c r="CS86" i="8"/>
  <c r="CR87" i="8"/>
  <c r="CR84" i="8"/>
  <c r="CS87" i="8"/>
  <c r="CR88" i="8"/>
  <c r="CS91" i="8"/>
  <c r="CR92" i="8"/>
  <c r="CR89" i="8"/>
  <c r="CS92" i="8"/>
  <c r="CR93" i="8"/>
  <c r="CR85" i="8"/>
  <c r="CR86" i="8"/>
  <c r="CS88" i="8"/>
  <c r="CS89" i="8"/>
  <c r="CR90" i="8"/>
  <c r="CS93" i="8"/>
  <c r="CR94" i="8"/>
  <c r="CS97" i="8"/>
  <c r="CS85" i="8"/>
  <c r="CS90" i="8"/>
  <c r="CR91" i="8"/>
  <c r="CS94" i="8"/>
  <c r="CR95" i="8"/>
  <c r="CS95" i="8"/>
  <c r="CR96" i="8"/>
  <c r="CR97" i="8"/>
  <c r="CS98" i="8"/>
  <c r="CR99" i="8"/>
  <c r="CS102" i="8"/>
  <c r="CS96" i="8"/>
  <c r="CS99" i="8"/>
  <c r="CR100" i="8"/>
  <c r="CS100" i="8"/>
  <c r="CR101" i="8"/>
  <c r="CS104" i="8"/>
  <c r="CR105" i="8"/>
  <c r="CR98" i="8"/>
  <c r="CS101" i="8"/>
  <c r="CR102" i="8"/>
  <c r="CS105" i="8"/>
  <c r="CS103" i="8"/>
  <c r="CS108" i="8"/>
  <c r="CR109" i="8"/>
  <c r="CS112" i="8"/>
  <c r="CR113" i="8"/>
  <c r="CR106" i="8"/>
  <c r="CS109" i="8"/>
  <c r="CR110" i="8"/>
  <c r="CS113" i="8"/>
  <c r="CR114" i="8"/>
  <c r="CS106" i="8"/>
  <c r="CR107" i="8"/>
  <c r="CS110" i="8"/>
  <c r="CR111" i="8"/>
  <c r="CS114" i="8"/>
  <c r="CR115" i="8"/>
  <c r="CS118" i="8"/>
  <c r="CR119" i="8"/>
  <c r="CR103" i="8"/>
  <c r="CR104" i="8"/>
  <c r="CS107" i="8"/>
  <c r="CR108" i="8"/>
  <c r="CS111" i="8"/>
  <c r="CR112" i="8"/>
  <c r="CS115" i="8"/>
  <c r="CR116" i="8"/>
  <c r="CS119" i="8"/>
  <c r="CS121" i="8"/>
  <c r="CR122" i="8"/>
  <c r="CS125" i="8"/>
  <c r="CR126" i="8"/>
  <c r="CS116" i="8"/>
  <c r="CR117" i="8"/>
  <c r="CR118" i="8"/>
  <c r="CS122" i="8"/>
  <c r="CR123" i="8"/>
  <c r="CS126" i="8"/>
  <c r="CR127" i="8"/>
  <c r="CS117" i="8"/>
  <c r="CR120" i="8"/>
  <c r="CS123" i="8"/>
  <c r="CR124" i="8"/>
  <c r="CS127" i="8"/>
  <c r="CR128" i="8"/>
  <c r="CS131" i="8"/>
  <c r="CS120" i="8"/>
  <c r="CR121" i="8"/>
  <c r="CS124" i="8"/>
  <c r="CR125" i="8"/>
  <c r="CS128" i="8"/>
  <c r="CR129" i="8"/>
  <c r="CR134" i="8"/>
  <c r="CS129" i="8"/>
  <c r="CR130" i="8"/>
  <c r="CR131" i="8"/>
  <c r="CS130" i="8"/>
  <c r="CS134" i="8"/>
  <c r="CS132" i="8"/>
  <c r="CR132" i="8"/>
  <c r="CR133" i="8"/>
  <c r="CS133" i="8"/>
  <c r="DA73" i="8"/>
  <c r="DA74" i="8"/>
  <c r="CZ71" i="8"/>
  <c r="CZ72" i="8"/>
  <c r="DA71" i="8"/>
  <c r="DA72" i="8"/>
  <c r="CZ73" i="8"/>
  <c r="CZ74" i="8"/>
  <c r="DA75" i="8"/>
  <c r="CZ76" i="8"/>
  <c r="DA76" i="8"/>
  <c r="CZ77" i="8"/>
  <c r="DA77" i="8"/>
  <c r="CZ78" i="8"/>
  <c r="CZ75" i="8"/>
  <c r="DA78" i="8"/>
  <c r="CZ79" i="8"/>
  <c r="DA82" i="8"/>
  <c r="CZ83" i="8"/>
  <c r="DA79" i="8"/>
  <c r="CZ80" i="8"/>
  <c r="DA83" i="8"/>
  <c r="DA80" i="8"/>
  <c r="CZ81" i="8"/>
  <c r="DA81" i="8"/>
  <c r="CZ82" i="8"/>
  <c r="DA84" i="8"/>
  <c r="DA86" i="8"/>
  <c r="CZ87" i="8"/>
  <c r="CZ84" i="8"/>
  <c r="DA87" i="8"/>
  <c r="CZ88" i="8"/>
  <c r="DA91" i="8"/>
  <c r="CZ92" i="8"/>
  <c r="CZ89" i="8"/>
  <c r="DA92" i="8"/>
  <c r="CZ93" i="8"/>
  <c r="CZ85" i="8"/>
  <c r="CZ86" i="8"/>
  <c r="DA88" i="8"/>
  <c r="DA89" i="8"/>
  <c r="CZ90" i="8"/>
  <c r="DA93" i="8"/>
  <c r="CZ94" i="8"/>
  <c r="DA97" i="8"/>
  <c r="DA85" i="8"/>
  <c r="DA90" i="8"/>
  <c r="CZ91" i="8"/>
  <c r="DA94" i="8"/>
  <c r="CZ95" i="8"/>
  <c r="DA95" i="8"/>
  <c r="CZ96" i="8"/>
  <c r="CZ97" i="8"/>
  <c r="DA98" i="8"/>
  <c r="CZ99" i="8"/>
  <c r="DA102" i="8"/>
  <c r="DA96" i="8"/>
  <c r="DA99" i="8"/>
  <c r="CZ100" i="8"/>
  <c r="DA100" i="8"/>
  <c r="CZ101" i="8"/>
  <c r="DA104" i="8"/>
  <c r="CZ105" i="8"/>
  <c r="CZ98" i="8"/>
  <c r="DA101" i="8"/>
  <c r="CZ102" i="8"/>
  <c r="DA105" i="8"/>
  <c r="DA103" i="8"/>
  <c r="DA108" i="8"/>
  <c r="CZ109" i="8"/>
  <c r="DA112" i="8"/>
  <c r="CZ113" i="8"/>
  <c r="CZ106" i="8"/>
  <c r="DA109" i="8"/>
  <c r="CZ110" i="8"/>
  <c r="DA113" i="8"/>
  <c r="CZ114" i="8"/>
  <c r="DA106" i="8"/>
  <c r="CZ107" i="8"/>
  <c r="DA110" i="8"/>
  <c r="CZ111" i="8"/>
  <c r="DA114" i="8"/>
  <c r="CZ115" i="8"/>
  <c r="DA118" i="8"/>
  <c r="CZ119" i="8"/>
  <c r="CZ103" i="8"/>
  <c r="CZ104" i="8"/>
  <c r="DA107" i="8"/>
  <c r="CZ108" i="8"/>
  <c r="DA111" i="8"/>
  <c r="CZ112" i="8"/>
  <c r="DA115" i="8"/>
  <c r="CZ116" i="8"/>
  <c r="DA119" i="8"/>
  <c r="DA121" i="8"/>
  <c r="CZ122" i="8"/>
  <c r="DA125" i="8"/>
  <c r="CZ126" i="8"/>
  <c r="DA116" i="8"/>
  <c r="CZ117" i="8"/>
  <c r="CZ118" i="8"/>
  <c r="DA122" i="8"/>
  <c r="CZ123" i="8"/>
  <c r="DA126" i="8"/>
  <c r="CZ127" i="8"/>
  <c r="DA117" i="8"/>
  <c r="CZ120" i="8"/>
  <c r="DA123" i="8"/>
  <c r="CZ124" i="8"/>
  <c r="DA127" i="8"/>
  <c r="CZ128" i="8"/>
  <c r="DA131" i="8"/>
  <c r="DA120" i="8"/>
  <c r="CZ121" i="8"/>
  <c r="DA124" i="8"/>
  <c r="CZ125" i="8"/>
  <c r="DA128" i="8"/>
  <c r="CZ129" i="8"/>
  <c r="DA129" i="8"/>
  <c r="CZ130" i="8"/>
  <c r="CZ131" i="8"/>
  <c r="DA133" i="8"/>
  <c r="DA130" i="8"/>
  <c r="DA134" i="8"/>
  <c r="DA132" i="8"/>
  <c r="CZ132" i="8"/>
  <c r="CZ133" i="8"/>
  <c r="CZ134" i="8"/>
  <c r="CE65" i="8"/>
  <c r="CH70" i="8"/>
  <c r="CQ70" i="8"/>
  <c r="CW70" i="8"/>
  <c r="CV70" i="8"/>
  <c r="CT70" i="8"/>
  <c r="CM70" i="8"/>
  <c r="DA70" i="8"/>
  <c r="CZ70" i="8"/>
  <c r="CL70" i="8"/>
  <c r="CU70" i="8"/>
  <c r="CI70" i="8"/>
  <c r="CJ70" i="8"/>
  <c r="CO70" i="8"/>
  <c r="CN70" i="8"/>
  <c r="CP70" i="8"/>
  <c r="CG70" i="8"/>
  <c r="CK70" i="8"/>
  <c r="CY70" i="8"/>
  <c r="CX70" i="8"/>
  <c r="CS70" i="8"/>
  <c r="CR70" i="8"/>
  <c r="CB70" i="8"/>
  <c r="CC70" i="8"/>
  <c r="CD70" i="8"/>
  <c r="BZ67" i="8"/>
  <c r="BZ68" i="8"/>
  <c r="BX68" i="8"/>
  <c r="BX67" i="8"/>
  <c r="BV68" i="8"/>
  <c r="BT68" i="8"/>
  <c r="BR68" i="8"/>
  <c r="BP68" i="8"/>
  <c r="BT128" i="8"/>
  <c r="BU131" i="8"/>
  <c r="BU128" i="8"/>
  <c r="BT129" i="8"/>
  <c r="BU129" i="8"/>
  <c r="BT130" i="8"/>
  <c r="BT131" i="8"/>
  <c r="BU133" i="8"/>
  <c r="BT134" i="8"/>
  <c r="BU130" i="8"/>
  <c r="BU134" i="8"/>
  <c r="BU132" i="8"/>
  <c r="BT133" i="8"/>
  <c r="BT132" i="8"/>
  <c r="BY73" i="8"/>
  <c r="BY74" i="8"/>
  <c r="BX71" i="8"/>
  <c r="BX72" i="8"/>
  <c r="BY71" i="8"/>
  <c r="BY72" i="8"/>
  <c r="BX73" i="8"/>
  <c r="BY75" i="8"/>
  <c r="BX76" i="8"/>
  <c r="BY79" i="8"/>
  <c r="BY76" i="8"/>
  <c r="BX77" i="8"/>
  <c r="BY77" i="8"/>
  <c r="BX78" i="8"/>
  <c r="BX74" i="8"/>
  <c r="BX75" i="8"/>
  <c r="BY78" i="8"/>
  <c r="BY82" i="8"/>
  <c r="BX83" i="8"/>
  <c r="BX79" i="8"/>
  <c r="BX80" i="8"/>
  <c r="BY83" i="8"/>
  <c r="BY80" i="8"/>
  <c r="BX81" i="8"/>
  <c r="BY84" i="8"/>
  <c r="BY81" i="8"/>
  <c r="BX82" i="8"/>
  <c r="BX84" i="8"/>
  <c r="BY86" i="8"/>
  <c r="BX87" i="8"/>
  <c r="BY87" i="8"/>
  <c r="BX88" i="8"/>
  <c r="BX85" i="8"/>
  <c r="BX86" i="8"/>
  <c r="BY88" i="8"/>
  <c r="BY91" i="8"/>
  <c r="BX92" i="8"/>
  <c r="BY85" i="8"/>
  <c r="BX89" i="8"/>
  <c r="BY92" i="8"/>
  <c r="BX93" i="8"/>
  <c r="BY89" i="8"/>
  <c r="BX90" i="8"/>
  <c r="BY93" i="8"/>
  <c r="BX94" i="8"/>
  <c r="BY97" i="8"/>
  <c r="BY90" i="8"/>
  <c r="BX91" i="8"/>
  <c r="BY94" i="8"/>
  <c r="BX95" i="8"/>
  <c r="BY98" i="8"/>
  <c r="BX99" i="8"/>
  <c r="BY102" i="8"/>
  <c r="BX103" i="8"/>
  <c r="BY99" i="8"/>
  <c r="BX100" i="8"/>
  <c r="BY95" i="8"/>
  <c r="BX96" i="8"/>
  <c r="BX97" i="8"/>
  <c r="BY100" i="8"/>
  <c r="BX101" i="8"/>
  <c r="BY104" i="8"/>
  <c r="BX105" i="8"/>
  <c r="BY96" i="8"/>
  <c r="BX98" i="8"/>
  <c r="BY101" i="8"/>
  <c r="BX102" i="8"/>
  <c r="BY105" i="8"/>
  <c r="BX106" i="8"/>
  <c r="BY108" i="8"/>
  <c r="BX109" i="8"/>
  <c r="BY112" i="8"/>
  <c r="BX113" i="8"/>
  <c r="BX104" i="8"/>
  <c r="BY106" i="8"/>
  <c r="BY109" i="8"/>
  <c r="BX110" i="8"/>
  <c r="BY113" i="8"/>
  <c r="BX114" i="8"/>
  <c r="BX107" i="8"/>
  <c r="BY110" i="8"/>
  <c r="BX111" i="8"/>
  <c r="BY114" i="8"/>
  <c r="BX115" i="8"/>
  <c r="BY118" i="8"/>
  <c r="BX119" i="8"/>
  <c r="BY103" i="8"/>
  <c r="BY107" i="8"/>
  <c r="BX108" i="8"/>
  <c r="BY111" i="8"/>
  <c r="BX112" i="8"/>
  <c r="BY115" i="8"/>
  <c r="BX116" i="8"/>
  <c r="BY119" i="8"/>
  <c r="BY117" i="8"/>
  <c r="BY121" i="8"/>
  <c r="BX122" i="8"/>
  <c r="BY125" i="8"/>
  <c r="BX126" i="8"/>
  <c r="BY122" i="8"/>
  <c r="BX123" i="8"/>
  <c r="BY126" i="8"/>
  <c r="BX127" i="8"/>
  <c r="BX120" i="8"/>
  <c r="BY123" i="8"/>
  <c r="BX124" i="8"/>
  <c r="BY127" i="8"/>
  <c r="BX128" i="8"/>
  <c r="BY131" i="8"/>
  <c r="BY116" i="8"/>
  <c r="BX117" i="8"/>
  <c r="BX118" i="8"/>
  <c r="BY120" i="8"/>
  <c r="BX121" i="8"/>
  <c r="BY124" i="8"/>
  <c r="BX125" i="8"/>
  <c r="BY128" i="8"/>
  <c r="BX129" i="8"/>
  <c r="BY134" i="8"/>
  <c r="BY130" i="8"/>
  <c r="BY129" i="8"/>
  <c r="BX130" i="8"/>
  <c r="BX131" i="8"/>
  <c r="BX132" i="8"/>
  <c r="BY132" i="8"/>
  <c r="BX133" i="8"/>
  <c r="BY133" i="8"/>
  <c r="BX134" i="8"/>
  <c r="BS129" i="8"/>
  <c r="BR130" i="8"/>
  <c r="BS130" i="8"/>
  <c r="BR131" i="8"/>
  <c r="BR129" i="8"/>
  <c r="BR128" i="8"/>
  <c r="BR132" i="8"/>
  <c r="BS128" i="8"/>
  <c r="BS132" i="8"/>
  <c r="BR133" i="8"/>
  <c r="BS131" i="8"/>
  <c r="BS133" i="8"/>
  <c r="BR134" i="8"/>
  <c r="BS134" i="8"/>
  <c r="BW129" i="8"/>
  <c r="BV130" i="8"/>
  <c r="BW130" i="8"/>
  <c r="BV131" i="8"/>
  <c r="BW128" i="8"/>
  <c r="BV132" i="8"/>
  <c r="BV129" i="8"/>
  <c r="BW131" i="8"/>
  <c r="BW132" i="8"/>
  <c r="BV133" i="8"/>
  <c r="BV128" i="8"/>
  <c r="BW133" i="8"/>
  <c r="BV134" i="8"/>
  <c r="BW134" i="8"/>
  <c r="BZ71" i="8"/>
  <c r="BZ72" i="8"/>
  <c r="CA71" i="8"/>
  <c r="CA72" i="8"/>
  <c r="BZ73" i="8"/>
  <c r="CA73" i="8"/>
  <c r="BZ74" i="8"/>
  <c r="CA77" i="8"/>
  <c r="BZ78" i="8"/>
  <c r="CA74" i="8"/>
  <c r="BZ75" i="8"/>
  <c r="CA78" i="8"/>
  <c r="BZ79" i="8"/>
  <c r="CA75" i="8"/>
  <c r="BZ76" i="8"/>
  <c r="CA76" i="8"/>
  <c r="BZ77" i="8"/>
  <c r="CA80" i="8"/>
  <c r="BZ81" i="8"/>
  <c r="CA81" i="8"/>
  <c r="BZ82" i="8"/>
  <c r="CA79" i="8"/>
  <c r="CA82" i="8"/>
  <c r="BZ83" i="8"/>
  <c r="BZ80" i="8"/>
  <c r="CA83" i="8"/>
  <c r="BZ84" i="8"/>
  <c r="BZ85" i="8"/>
  <c r="CA88" i="8"/>
  <c r="BZ89" i="8"/>
  <c r="CA84" i="8"/>
  <c r="CA85" i="8"/>
  <c r="BZ86" i="8"/>
  <c r="BZ90" i="8"/>
  <c r="CA93" i="8"/>
  <c r="CA86" i="8"/>
  <c r="BZ88" i="8"/>
  <c r="CA90" i="8"/>
  <c r="BZ91" i="8"/>
  <c r="BZ87" i="8"/>
  <c r="CA91" i="8"/>
  <c r="BZ92" i="8"/>
  <c r="CA95" i="8"/>
  <c r="BZ96" i="8"/>
  <c r="CA87" i="8"/>
  <c r="CA89" i="8"/>
  <c r="CA92" i="8"/>
  <c r="BZ93" i="8"/>
  <c r="CA96" i="8"/>
  <c r="BZ97" i="8"/>
  <c r="BZ94" i="8"/>
  <c r="CA100" i="8"/>
  <c r="BZ101" i="8"/>
  <c r="CA94" i="8"/>
  <c r="BZ98" i="8"/>
  <c r="CA101" i="8"/>
  <c r="BZ102" i="8"/>
  <c r="CA98" i="8"/>
  <c r="BZ99" i="8"/>
  <c r="CA102" i="8"/>
  <c r="BZ103" i="8"/>
  <c r="CA106" i="8"/>
  <c r="BZ95" i="8"/>
  <c r="CA97" i="8"/>
  <c r="CA99" i="8"/>
  <c r="BZ100" i="8"/>
  <c r="CA103" i="8"/>
  <c r="BZ104" i="8"/>
  <c r="CA105" i="8"/>
  <c r="BZ107" i="8"/>
  <c r="CA110" i="8"/>
  <c r="BZ111" i="8"/>
  <c r="CA114" i="8"/>
  <c r="BZ115" i="8"/>
  <c r="CA107" i="8"/>
  <c r="BZ108" i="8"/>
  <c r="CA111" i="8"/>
  <c r="BZ112" i="8"/>
  <c r="CA104" i="8"/>
  <c r="BZ106" i="8"/>
  <c r="CA108" i="8"/>
  <c r="BZ109" i="8"/>
  <c r="CA112" i="8"/>
  <c r="BZ113" i="8"/>
  <c r="CA116" i="8"/>
  <c r="BZ117" i="8"/>
  <c r="BZ105" i="8"/>
  <c r="CA109" i="8"/>
  <c r="BZ110" i="8"/>
  <c r="CA113" i="8"/>
  <c r="BZ114" i="8"/>
  <c r="CA117" i="8"/>
  <c r="BZ118" i="8"/>
  <c r="CA115" i="8"/>
  <c r="BZ116" i="8"/>
  <c r="CA118" i="8"/>
  <c r="BZ120" i="8"/>
  <c r="CA123" i="8"/>
  <c r="BZ124" i="8"/>
  <c r="BZ119" i="8"/>
  <c r="CA120" i="8"/>
  <c r="BZ121" i="8"/>
  <c r="CA124" i="8"/>
  <c r="BZ125" i="8"/>
  <c r="CA119" i="8"/>
  <c r="CA121" i="8"/>
  <c r="BZ122" i="8"/>
  <c r="CA125" i="8"/>
  <c r="BZ126" i="8"/>
  <c r="CA129" i="8"/>
  <c r="BZ130" i="8"/>
  <c r="CA122" i="8"/>
  <c r="BZ123" i="8"/>
  <c r="CA126" i="8"/>
  <c r="BZ127" i="8"/>
  <c r="CA130" i="8"/>
  <c r="BZ131" i="8"/>
  <c r="BZ129" i="8"/>
  <c r="CA127" i="8"/>
  <c r="BZ128" i="8"/>
  <c r="BZ132" i="8"/>
  <c r="CA128" i="8"/>
  <c r="CA132" i="8"/>
  <c r="BZ133" i="8"/>
  <c r="CA131" i="8"/>
  <c r="CA133" i="8"/>
  <c r="BZ134" i="8"/>
  <c r="CA134" i="8"/>
  <c r="CD65" i="8"/>
  <c r="CO65" i="8"/>
  <c r="CG65" i="8"/>
  <c r="CC65" i="8"/>
  <c r="CU65" i="8"/>
  <c r="CT65" i="8"/>
  <c r="CQ65" i="8"/>
  <c r="CH65" i="8"/>
  <c r="CR65" i="8"/>
  <c r="CB65" i="8"/>
  <c r="CS65" i="8"/>
  <c r="CI65" i="8"/>
  <c r="CX65" i="8"/>
  <c r="CP65" i="8"/>
  <c r="CK65" i="8"/>
  <c r="CJ65" i="8"/>
  <c r="CY65" i="8"/>
  <c r="DA65" i="8"/>
  <c r="CM65" i="8"/>
  <c r="CZ65" i="8"/>
  <c r="CF65" i="8"/>
  <c r="CL65" i="8"/>
  <c r="CN65" i="8"/>
  <c r="CV65" i="8"/>
  <c r="CW65" i="8"/>
  <c r="CA70" i="8"/>
  <c r="BZ70" i="8"/>
  <c r="CC135" i="8"/>
  <c r="CV135" i="8"/>
  <c r="CX135" i="8"/>
  <c r="CZ135" i="8"/>
  <c r="BX70" i="8"/>
  <c r="BY70" i="8"/>
  <c r="BZ65" i="8"/>
  <c r="BY65" i="8"/>
  <c r="BX65" i="8"/>
  <c r="CA65" i="8"/>
  <c r="BN68" i="8"/>
  <c r="CA69" i="8"/>
  <c r="BZ69" i="8"/>
  <c r="CA68" i="8"/>
  <c r="BY69" i="8"/>
  <c r="BX69" i="8"/>
  <c r="BY68" i="8"/>
  <c r="BL68" i="8"/>
  <c r="BJ68" i="8"/>
  <c r="BJ67" i="8"/>
  <c r="BH68" i="8"/>
  <c r="BF68" i="8"/>
  <c r="BD68" i="8"/>
  <c r="BB67" i="8"/>
  <c r="BB68" i="8"/>
  <c r="AZ67" i="8"/>
  <c r="AZ68" i="8"/>
  <c r="AX67" i="8"/>
  <c r="AX68" i="8"/>
  <c r="AV68" i="8"/>
  <c r="AT68" i="8"/>
  <c r="AR68" i="8"/>
  <c r="AP68" i="8"/>
  <c r="AN68" i="8"/>
  <c r="AL68" i="8"/>
  <c r="AJ68" i="8"/>
  <c r="AH68" i="8"/>
  <c r="AH67" i="8"/>
  <c r="AF68" i="8"/>
  <c r="AD68" i="8"/>
  <c r="AB68" i="8"/>
  <c r="Z68" i="8"/>
  <c r="X68" i="8"/>
  <c r="V68" i="8"/>
  <c r="T68" i="8"/>
  <c r="R68" i="8"/>
  <c r="P68" i="8"/>
  <c r="N68" i="8"/>
  <c r="J68" i="8"/>
  <c r="L68" i="8"/>
  <c r="H68" i="8"/>
  <c r="F68" i="8"/>
  <c r="F131" i="8"/>
  <c r="F128" i="8"/>
  <c r="F132" i="8"/>
  <c r="F130" i="8"/>
  <c r="F134" i="8"/>
  <c r="F133" i="8"/>
  <c r="F129" i="8"/>
  <c r="J128" i="8"/>
  <c r="L128" i="8"/>
  <c r="J129" i="8"/>
  <c r="L132" i="8"/>
  <c r="L129" i="8"/>
  <c r="J130" i="8"/>
  <c r="L131" i="8"/>
  <c r="J134" i="8"/>
  <c r="L134" i="8"/>
  <c r="L130" i="8"/>
  <c r="J131" i="8"/>
  <c r="J132" i="8"/>
  <c r="J133" i="8"/>
  <c r="L133" i="8"/>
  <c r="N131" i="8"/>
  <c r="N128" i="8"/>
  <c r="N132" i="8"/>
  <c r="N130" i="8"/>
  <c r="N129" i="8"/>
  <c r="N133" i="8"/>
  <c r="N134" i="8"/>
  <c r="R128" i="8"/>
  <c r="R129" i="8"/>
  <c r="R130" i="8"/>
  <c r="R131" i="8"/>
  <c r="R132" i="8"/>
  <c r="R133" i="8"/>
  <c r="R134" i="8"/>
  <c r="AH128" i="8"/>
  <c r="AH129" i="8"/>
  <c r="AF130" i="8"/>
  <c r="AH130" i="8"/>
  <c r="AF131" i="8"/>
  <c r="AF129" i="8"/>
  <c r="AF128" i="8"/>
  <c r="AH131" i="8"/>
  <c r="AF132" i="8"/>
  <c r="AH132" i="8"/>
  <c r="AF133" i="8"/>
  <c r="AH134" i="8"/>
  <c r="AH133" i="8"/>
  <c r="AF134" i="8"/>
  <c r="BD130" i="8"/>
  <c r="BD131" i="8"/>
  <c r="BD129" i="8"/>
  <c r="BD132" i="8"/>
  <c r="BD133" i="8"/>
  <c r="BD128" i="8"/>
  <c r="BD134" i="8"/>
  <c r="BH128" i="8"/>
  <c r="BH129" i="8"/>
  <c r="BH130" i="8"/>
  <c r="BH131" i="8"/>
  <c r="BH134" i="8"/>
  <c r="BH132" i="8"/>
  <c r="BH133" i="8"/>
  <c r="V131" i="8"/>
  <c r="V128" i="8"/>
  <c r="V132" i="8"/>
  <c r="V130" i="8"/>
  <c r="V134" i="8"/>
  <c r="V129" i="8"/>
  <c r="V133" i="8"/>
  <c r="AP128" i="8"/>
  <c r="AP129" i="8"/>
  <c r="AP130" i="8"/>
  <c r="AP131" i="8"/>
  <c r="AP133" i="8"/>
  <c r="AP132" i="8"/>
  <c r="AP134" i="8"/>
  <c r="AT131" i="8"/>
  <c r="AT128" i="8"/>
  <c r="AT132" i="8"/>
  <c r="AT130" i="8"/>
  <c r="AT134" i="8"/>
  <c r="AT129" i="8"/>
  <c r="AT133" i="8"/>
  <c r="BL130" i="8"/>
  <c r="BL131" i="8"/>
  <c r="BL128" i="8"/>
  <c r="BL132" i="8"/>
  <c r="BL129" i="8"/>
  <c r="BL133" i="8"/>
  <c r="BL134" i="8"/>
  <c r="BN128" i="8"/>
  <c r="BN129" i="8"/>
  <c r="BN130" i="8"/>
  <c r="BN131" i="8"/>
  <c r="BN132" i="8"/>
  <c r="BN133" i="8"/>
  <c r="BN134" i="8"/>
  <c r="P130" i="8"/>
  <c r="P131" i="8"/>
  <c r="P128" i="8"/>
  <c r="P129" i="8"/>
  <c r="P133" i="8"/>
  <c r="P132" i="8"/>
  <c r="P134" i="8"/>
  <c r="T128" i="8"/>
  <c r="T132" i="8"/>
  <c r="T129" i="8"/>
  <c r="T130" i="8"/>
  <c r="T131" i="8"/>
  <c r="T133" i="8"/>
  <c r="T134" i="8"/>
  <c r="AD131" i="8"/>
  <c r="AD128" i="8"/>
  <c r="AD132" i="8"/>
  <c r="AD130" i="8"/>
  <c r="AD133" i="8"/>
  <c r="AD134" i="8"/>
  <c r="AD129" i="8"/>
  <c r="AL131" i="8"/>
  <c r="AL128" i="8"/>
  <c r="AL132" i="8"/>
  <c r="AL133" i="8"/>
  <c r="AL129" i="8"/>
  <c r="AL134" i="8"/>
  <c r="AL130" i="8"/>
  <c r="BF128" i="8"/>
  <c r="BF129" i="8"/>
  <c r="BF130" i="8"/>
  <c r="BF132" i="8"/>
  <c r="BF131" i="8"/>
  <c r="BF133" i="8"/>
  <c r="BF134" i="8"/>
  <c r="H130" i="8"/>
  <c r="H131" i="8"/>
  <c r="H128" i="8"/>
  <c r="H129" i="8"/>
  <c r="H132" i="8"/>
  <c r="H133" i="8"/>
  <c r="H134" i="8"/>
  <c r="X130" i="8"/>
  <c r="X131" i="8"/>
  <c r="X129" i="8"/>
  <c r="X128" i="8"/>
  <c r="X132" i="8"/>
  <c r="X133" i="8"/>
  <c r="X134" i="8"/>
  <c r="AJ128" i="8"/>
  <c r="AJ132" i="8"/>
  <c r="AJ129" i="8"/>
  <c r="AJ134" i="8"/>
  <c r="AJ130" i="8"/>
  <c r="AJ131" i="8"/>
  <c r="AJ133" i="8"/>
  <c r="AN130" i="8"/>
  <c r="AN131" i="8"/>
  <c r="AN128" i="8"/>
  <c r="AN129" i="8"/>
  <c r="AN133" i="8"/>
  <c r="AN132" i="8"/>
  <c r="AN134" i="8"/>
  <c r="AV130" i="8"/>
  <c r="AV131" i="8"/>
  <c r="AV129" i="8"/>
  <c r="AV132" i="8"/>
  <c r="AV133" i="8"/>
  <c r="AV128" i="8"/>
  <c r="AV134" i="8"/>
  <c r="BP128" i="8"/>
  <c r="BQ131" i="8"/>
  <c r="BQ128" i="8"/>
  <c r="BP129" i="8"/>
  <c r="BQ134" i="8"/>
  <c r="BQ130" i="8"/>
  <c r="BQ129" i="8"/>
  <c r="BP130" i="8"/>
  <c r="BP131" i="8"/>
  <c r="BP132" i="8"/>
  <c r="BQ132" i="8"/>
  <c r="BP133" i="8"/>
  <c r="BQ133" i="8"/>
  <c r="BP134" i="8"/>
  <c r="BZ135" i="8"/>
  <c r="BX135" i="8"/>
  <c r="E69" i="8"/>
  <c r="D69" i="8"/>
  <c r="BW69" i="8"/>
  <c r="BV69" i="8"/>
  <c r="BU69" i="8"/>
  <c r="BT69" i="8"/>
  <c r="BS69" i="8"/>
  <c r="BR69" i="8"/>
  <c r="BQ69" i="8"/>
  <c r="BP69" i="8"/>
  <c r="BO69" i="8"/>
  <c r="BN69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BW68" i="8"/>
  <c r="BU68" i="8"/>
  <c r="BS68" i="8"/>
  <c r="BQ68" i="8"/>
  <c r="BO68" i="8"/>
  <c r="BM68" i="8"/>
  <c r="BK68" i="8"/>
  <c r="BI68" i="8"/>
  <c r="BG68" i="8"/>
  <c r="BE68" i="8"/>
  <c r="BC68" i="8"/>
  <c r="BA68" i="8"/>
  <c r="AY68" i="8"/>
  <c r="AW68" i="8"/>
  <c r="AU68" i="8"/>
  <c r="AS68" i="8"/>
  <c r="AQ68" i="8"/>
  <c r="AO68" i="8"/>
  <c r="AM68" i="8"/>
  <c r="AK68" i="8"/>
  <c r="AI68" i="8"/>
  <c r="AG68" i="8"/>
  <c r="AE68" i="8"/>
  <c r="AC68" i="8"/>
  <c r="AA68" i="8"/>
  <c r="Y68" i="8"/>
  <c r="W68" i="8"/>
  <c r="U68" i="8"/>
  <c r="S68" i="8"/>
  <c r="Q68" i="8"/>
  <c r="O68" i="8"/>
  <c r="M68" i="8"/>
  <c r="K68" i="8"/>
  <c r="BE65" i="8"/>
  <c r="BJ131" i="8"/>
  <c r="BJ128" i="8"/>
  <c r="BJ129" i="8"/>
  <c r="BJ133" i="8"/>
  <c r="BJ130" i="8"/>
  <c r="BJ134" i="8"/>
  <c r="BJ132" i="8"/>
  <c r="AR128" i="8"/>
  <c r="AR132" i="8"/>
  <c r="AR129" i="8"/>
  <c r="AR133" i="8"/>
  <c r="AR130" i="8"/>
  <c r="AR131" i="8"/>
  <c r="AR134" i="8"/>
  <c r="BQ65" i="8"/>
  <c r="BT65" i="8"/>
  <c r="BP65" i="8"/>
  <c r="BS65" i="8"/>
  <c r="BR65" i="8"/>
  <c r="BN65" i="8"/>
  <c r="BO65" i="8"/>
  <c r="BI65" i="8"/>
  <c r="BU65" i="8"/>
  <c r="BW65" i="8"/>
  <c r="BM65" i="8"/>
  <c r="BK65" i="8"/>
  <c r="BV65" i="8"/>
  <c r="AZ65" i="8"/>
  <c r="AO65" i="8"/>
  <c r="AQ65" i="8"/>
  <c r="AI65" i="8"/>
  <c r="BG65" i="8"/>
  <c r="AV65" i="8"/>
  <c r="BB65" i="8"/>
  <c r="AK65" i="8"/>
  <c r="AX65" i="8"/>
  <c r="AG65" i="8"/>
  <c r="AT65" i="8"/>
  <c r="AB65" i="8"/>
  <c r="AM65" i="8"/>
  <c r="AS65" i="8"/>
  <c r="AE65" i="8"/>
  <c r="X65" i="8"/>
  <c r="Z65" i="8"/>
  <c r="V65" i="8"/>
  <c r="T65" i="8"/>
  <c r="R65" i="8"/>
  <c r="P65" i="8"/>
  <c r="K65" i="8"/>
  <c r="L65" i="8"/>
  <c r="H65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BL65" i="8"/>
  <c r="BJ65" i="8"/>
  <c r="BH65" i="8"/>
  <c r="M65" i="8"/>
  <c r="AA65" i="8"/>
  <c r="AD65" i="8"/>
  <c r="AU65" i="8"/>
  <c r="BF65" i="8"/>
  <c r="AJ65" i="8"/>
  <c r="BC65" i="8"/>
  <c r="AN65" i="8"/>
  <c r="W65" i="8"/>
  <c r="AW65" i="8"/>
  <c r="AF65" i="8"/>
  <c r="F65" i="8"/>
  <c r="O65" i="8"/>
  <c r="Y65" i="8"/>
  <c r="AR65" i="8"/>
  <c r="AH65" i="8"/>
  <c r="Q65" i="8"/>
  <c r="AC65" i="8"/>
  <c r="AY65" i="8"/>
  <c r="I65" i="8"/>
  <c r="S65" i="8"/>
  <c r="BD65" i="8"/>
  <c r="BA65" i="8"/>
  <c r="J65" i="8"/>
  <c r="G65" i="8"/>
  <c r="N65" i="8"/>
  <c r="U65" i="8"/>
  <c r="AL65" i="8"/>
  <c r="AP65" i="8"/>
  <c r="B71" i="8"/>
  <c r="C71" i="8"/>
  <c r="B72" i="8"/>
  <c r="C72" i="8"/>
  <c r="B73" i="8"/>
  <c r="C73" i="8"/>
  <c r="B74" i="8"/>
  <c r="C74" i="8"/>
  <c r="B75" i="8"/>
  <c r="C75" i="8"/>
  <c r="B76" i="8"/>
  <c r="C76" i="8"/>
  <c r="B77" i="8"/>
  <c r="C77" i="8"/>
  <c r="B78" i="8"/>
  <c r="C78" i="8"/>
  <c r="B79" i="8"/>
  <c r="C79" i="8"/>
  <c r="B80" i="8"/>
  <c r="C80" i="8"/>
  <c r="B81" i="8"/>
  <c r="C81" i="8"/>
  <c r="B82" i="8"/>
  <c r="C82" i="8"/>
  <c r="B83" i="8"/>
  <c r="C83" i="8"/>
  <c r="B84" i="8"/>
  <c r="C84" i="8"/>
  <c r="B85" i="8"/>
  <c r="C85" i="8"/>
  <c r="B86" i="8"/>
  <c r="C86" i="8"/>
  <c r="B87" i="8"/>
  <c r="C87" i="8"/>
  <c r="B88" i="8"/>
  <c r="C88" i="8"/>
  <c r="B89" i="8"/>
  <c r="C89" i="8"/>
  <c r="B90" i="8"/>
  <c r="C90" i="8"/>
  <c r="B91" i="8"/>
  <c r="C91" i="8"/>
  <c r="B92" i="8"/>
  <c r="C92" i="8"/>
  <c r="B93" i="8"/>
  <c r="C93" i="8"/>
  <c r="B94" i="8"/>
  <c r="C94" i="8"/>
  <c r="B95" i="8"/>
  <c r="C95" i="8"/>
  <c r="B96" i="8"/>
  <c r="C96" i="8"/>
  <c r="B97" i="8"/>
  <c r="C97" i="8"/>
  <c r="B98" i="8"/>
  <c r="C98" i="8"/>
  <c r="B99" i="8"/>
  <c r="C99" i="8"/>
  <c r="B100" i="8"/>
  <c r="C100" i="8"/>
  <c r="B101" i="8"/>
  <c r="C101" i="8"/>
  <c r="B102" i="8"/>
  <c r="C102" i="8"/>
  <c r="B103" i="8"/>
  <c r="C103" i="8"/>
  <c r="B104" i="8"/>
  <c r="C104" i="8"/>
  <c r="B105" i="8"/>
  <c r="C105" i="8"/>
  <c r="B106" i="8"/>
  <c r="C106" i="8"/>
  <c r="B107" i="8"/>
  <c r="C107" i="8"/>
  <c r="B108" i="8"/>
  <c r="C108" i="8"/>
  <c r="B109" i="8"/>
  <c r="C109" i="8"/>
  <c r="B110" i="8"/>
  <c r="C110" i="8"/>
  <c r="B111" i="8"/>
  <c r="C111" i="8"/>
  <c r="B112" i="8"/>
  <c r="C112" i="8"/>
  <c r="B113" i="8"/>
  <c r="C113" i="8"/>
  <c r="B114" i="8"/>
  <c r="C114" i="8"/>
  <c r="B115" i="8"/>
  <c r="C115" i="8"/>
  <c r="B116" i="8"/>
  <c r="C116" i="8"/>
  <c r="B117" i="8"/>
  <c r="C117" i="8"/>
  <c r="B118" i="8"/>
  <c r="C118" i="8"/>
  <c r="B119" i="8"/>
  <c r="C119" i="8"/>
  <c r="B120" i="8"/>
  <c r="C120" i="8"/>
  <c r="B121" i="8"/>
  <c r="C121" i="8"/>
  <c r="B122" i="8"/>
  <c r="C122" i="8"/>
  <c r="B123" i="8"/>
  <c r="C123" i="8"/>
  <c r="B130" i="8"/>
  <c r="C130" i="8"/>
  <c r="B131" i="8"/>
  <c r="C131" i="8"/>
  <c r="B132" i="8"/>
  <c r="C132" i="8"/>
  <c r="B133" i="8"/>
  <c r="C133" i="8"/>
  <c r="B134" i="8"/>
  <c r="C134" i="8"/>
  <c r="C70" i="8"/>
  <c r="B70" i="8"/>
  <c r="B6" i="8"/>
  <c r="C6" i="8"/>
  <c r="B7" i="8"/>
  <c r="C7" i="8"/>
  <c r="B8" i="8"/>
  <c r="C8" i="8"/>
  <c r="B9" i="8"/>
  <c r="C9" i="8"/>
  <c r="B10" i="8"/>
  <c r="C10" i="8"/>
  <c r="B11" i="8"/>
  <c r="C11" i="8"/>
  <c r="B12" i="8"/>
  <c r="C12" i="8"/>
  <c r="B13" i="8"/>
  <c r="C13" i="8"/>
  <c r="B14" i="8"/>
  <c r="C14" i="8"/>
  <c r="B15" i="8"/>
  <c r="C15" i="8"/>
  <c r="B16" i="8"/>
  <c r="C16" i="8"/>
  <c r="B17" i="8"/>
  <c r="C17" i="8"/>
  <c r="B18" i="8"/>
  <c r="C18" i="8"/>
  <c r="B19" i="8"/>
  <c r="C19" i="8"/>
  <c r="B20" i="8"/>
  <c r="C20" i="8"/>
  <c r="B21" i="8"/>
  <c r="C21" i="8"/>
  <c r="B22" i="8"/>
  <c r="C22" i="8"/>
  <c r="B23" i="8"/>
  <c r="C23" i="8"/>
  <c r="B24" i="8"/>
  <c r="C24" i="8"/>
  <c r="B25" i="8"/>
  <c r="C25" i="8"/>
  <c r="B26" i="8"/>
  <c r="C26" i="8"/>
  <c r="B27" i="8"/>
  <c r="C27" i="8"/>
  <c r="B28" i="8"/>
  <c r="C28" i="8"/>
  <c r="B29" i="8"/>
  <c r="C29" i="8"/>
  <c r="B30" i="8"/>
  <c r="C30" i="8"/>
  <c r="B31" i="8"/>
  <c r="C31" i="8"/>
  <c r="B32" i="8"/>
  <c r="C32" i="8"/>
  <c r="B33" i="8"/>
  <c r="C33" i="8"/>
  <c r="B34" i="8"/>
  <c r="C34" i="8"/>
  <c r="B35" i="8"/>
  <c r="C35" i="8"/>
  <c r="B36" i="8"/>
  <c r="C36" i="8"/>
  <c r="B37" i="8"/>
  <c r="C37" i="8"/>
  <c r="B38" i="8"/>
  <c r="C38" i="8"/>
  <c r="B39" i="8"/>
  <c r="C39" i="8"/>
  <c r="B40" i="8"/>
  <c r="C40" i="8"/>
  <c r="B41" i="8"/>
  <c r="C41" i="8"/>
  <c r="B42" i="8"/>
  <c r="C42" i="8"/>
  <c r="B43" i="8"/>
  <c r="C43" i="8"/>
  <c r="B44" i="8"/>
  <c r="C44" i="8"/>
  <c r="B45" i="8"/>
  <c r="C45" i="8"/>
  <c r="B46" i="8"/>
  <c r="C46" i="8"/>
  <c r="B47" i="8"/>
  <c r="C47" i="8"/>
  <c r="B48" i="8"/>
  <c r="C48" i="8"/>
  <c r="B49" i="8"/>
  <c r="C49" i="8"/>
  <c r="B50" i="8"/>
  <c r="C50" i="8"/>
  <c r="B51" i="8"/>
  <c r="C51" i="8"/>
  <c r="B52" i="8"/>
  <c r="C52" i="8"/>
  <c r="B53" i="8"/>
  <c r="C53" i="8"/>
  <c r="B54" i="8"/>
  <c r="C54" i="8"/>
  <c r="B55" i="8"/>
  <c r="C55" i="8"/>
  <c r="B56" i="8"/>
  <c r="C56" i="8"/>
  <c r="B57" i="8"/>
  <c r="C57" i="8"/>
  <c r="B58" i="8"/>
  <c r="C58" i="8"/>
  <c r="B59" i="8"/>
  <c r="C59" i="8"/>
  <c r="B60" i="8"/>
  <c r="C60" i="8"/>
  <c r="B61" i="8"/>
  <c r="C61" i="8"/>
  <c r="B62" i="8"/>
  <c r="C62" i="8"/>
  <c r="B63" i="8"/>
  <c r="C63" i="8"/>
  <c r="C5" i="8"/>
  <c r="B5" i="8"/>
  <c r="A71" i="8"/>
  <c r="E65" i="8"/>
  <c r="D65" i="8"/>
  <c r="DB65" i="8"/>
  <c r="A72" i="8"/>
  <c r="A73" i="8"/>
  <c r="A74" i="8"/>
  <c r="A75" i="8"/>
  <c r="A76" i="8"/>
  <c r="J135" i="8"/>
  <c r="A77" i="8"/>
  <c r="A78" i="8"/>
  <c r="A79" i="8"/>
  <c r="A80" i="8"/>
  <c r="A81" i="8"/>
  <c r="A82" i="8"/>
  <c r="A3" i="10"/>
  <c r="A4" i="10"/>
  <c r="A83" i="8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M128" i="8"/>
  <c r="Y128" i="8"/>
  <c r="AC128" i="8"/>
  <c r="AO128" i="8"/>
  <c r="BA128" i="8"/>
  <c r="BM128" i="8"/>
  <c r="G128" i="8"/>
  <c r="K128" i="8"/>
  <c r="O128" i="8"/>
  <c r="S128" i="8"/>
  <c r="W128" i="8"/>
  <c r="AA128" i="8"/>
  <c r="AE128" i="8"/>
  <c r="AI128" i="8"/>
  <c r="AM128" i="8"/>
  <c r="AQ128" i="8"/>
  <c r="AU128" i="8"/>
  <c r="AY128" i="8"/>
  <c r="BC128" i="8"/>
  <c r="BG128" i="8"/>
  <c r="BK128" i="8"/>
  <c r="BO128" i="8"/>
  <c r="I128" i="8"/>
  <c r="U128" i="8"/>
  <c r="AG128" i="8"/>
  <c r="AS128" i="8"/>
  <c r="BE128" i="8"/>
  <c r="Q128" i="8"/>
  <c r="AK128" i="8"/>
  <c r="AW128" i="8"/>
  <c r="BI128" i="8"/>
  <c r="A129" i="8"/>
  <c r="M129" i="8"/>
  <c r="Y129" i="8"/>
  <c r="AG129" i="8"/>
  <c r="AS129" i="8"/>
  <c r="BE129" i="8"/>
  <c r="G129" i="8"/>
  <c r="K129" i="8"/>
  <c r="O129" i="8"/>
  <c r="S129" i="8"/>
  <c r="W129" i="8"/>
  <c r="AA129" i="8"/>
  <c r="AE129" i="8"/>
  <c r="AI129" i="8"/>
  <c r="AM129" i="8"/>
  <c r="AQ129" i="8"/>
  <c r="AU129" i="8"/>
  <c r="AY129" i="8"/>
  <c r="BC129" i="8"/>
  <c r="BG129" i="8"/>
  <c r="BK129" i="8"/>
  <c r="BO129" i="8"/>
  <c r="Q129" i="8"/>
  <c r="AC129" i="8"/>
  <c r="AO129" i="8"/>
  <c r="AW129" i="8"/>
  <c r="BI129" i="8"/>
  <c r="I129" i="8"/>
  <c r="U129" i="8"/>
  <c r="AK129" i="8"/>
  <c r="BA129" i="8"/>
  <c r="BM129" i="8"/>
  <c r="E128" i="8"/>
  <c r="D128" i="8"/>
  <c r="A130" i="8"/>
  <c r="Q130" i="8"/>
  <c r="AC130" i="8"/>
  <c r="AO130" i="8"/>
  <c r="BA130" i="8"/>
  <c r="BM130" i="8"/>
  <c r="G130" i="8"/>
  <c r="K130" i="8"/>
  <c r="O130" i="8"/>
  <c r="S130" i="8"/>
  <c r="W130" i="8"/>
  <c r="AA130" i="8"/>
  <c r="AE130" i="8"/>
  <c r="AI130" i="8"/>
  <c r="AM130" i="8"/>
  <c r="AQ130" i="8"/>
  <c r="AU130" i="8"/>
  <c r="AY130" i="8"/>
  <c r="BC130" i="8"/>
  <c r="BG130" i="8"/>
  <c r="BK130" i="8"/>
  <c r="BO130" i="8"/>
  <c r="I130" i="8"/>
  <c r="M130" i="8"/>
  <c r="Y130" i="8"/>
  <c r="AK130" i="8"/>
  <c r="AW130" i="8"/>
  <c r="BI130" i="8"/>
  <c r="U130" i="8"/>
  <c r="AG130" i="8"/>
  <c r="AS130" i="8"/>
  <c r="BE130" i="8"/>
  <c r="E129" i="8"/>
  <c r="D129" i="8"/>
  <c r="A131" i="8"/>
  <c r="U131" i="8"/>
  <c r="AG131" i="8"/>
  <c r="AS131" i="8"/>
  <c r="BE131" i="8"/>
  <c r="G131" i="8"/>
  <c r="K131" i="8"/>
  <c r="O131" i="8"/>
  <c r="S131" i="8"/>
  <c r="W131" i="8"/>
  <c r="AA131" i="8"/>
  <c r="AE131" i="8"/>
  <c r="AI131" i="8"/>
  <c r="AM131" i="8"/>
  <c r="AQ131" i="8"/>
  <c r="AU131" i="8"/>
  <c r="AY131" i="8"/>
  <c r="BC131" i="8"/>
  <c r="BG131" i="8"/>
  <c r="BK131" i="8"/>
  <c r="BO131" i="8"/>
  <c r="I131" i="8"/>
  <c r="Q131" i="8"/>
  <c r="AC131" i="8"/>
  <c r="AK131" i="8"/>
  <c r="AW131" i="8"/>
  <c r="BI131" i="8"/>
  <c r="M131" i="8"/>
  <c r="Y131" i="8"/>
  <c r="AO131" i="8"/>
  <c r="BA131" i="8"/>
  <c r="BM131" i="8"/>
  <c r="D130" i="8"/>
  <c r="E130" i="8"/>
  <c r="A132" i="8"/>
  <c r="M132" i="8"/>
  <c r="Y132" i="8"/>
  <c r="AG132" i="8"/>
  <c r="AS132" i="8"/>
  <c r="BI132" i="8"/>
  <c r="G132" i="8"/>
  <c r="K132" i="8"/>
  <c r="O132" i="8"/>
  <c r="S132" i="8"/>
  <c r="W132" i="8"/>
  <c r="AA132" i="8"/>
  <c r="AE132" i="8"/>
  <c r="AI132" i="8"/>
  <c r="AM132" i="8"/>
  <c r="AQ132" i="8"/>
  <c r="AU132" i="8"/>
  <c r="AY132" i="8"/>
  <c r="BC132" i="8"/>
  <c r="BG132" i="8"/>
  <c r="BK132" i="8"/>
  <c r="BO132" i="8"/>
  <c r="I132" i="8"/>
  <c r="Q132" i="8"/>
  <c r="AC132" i="8"/>
  <c r="AO132" i="8"/>
  <c r="BA132" i="8"/>
  <c r="BM132" i="8"/>
  <c r="U132" i="8"/>
  <c r="AK132" i="8"/>
  <c r="AW132" i="8"/>
  <c r="BE132" i="8"/>
  <c r="E131" i="8"/>
  <c r="D131" i="8"/>
  <c r="A133" i="8"/>
  <c r="Q133" i="8"/>
  <c r="AC133" i="8"/>
  <c r="AO133" i="8"/>
  <c r="BA133" i="8"/>
  <c r="BI133" i="8"/>
  <c r="G133" i="8"/>
  <c r="K133" i="8"/>
  <c r="O133" i="8"/>
  <c r="S133" i="8"/>
  <c r="W133" i="8"/>
  <c r="AA133" i="8"/>
  <c r="AE133" i="8"/>
  <c r="AI133" i="8"/>
  <c r="AM133" i="8"/>
  <c r="AQ133" i="8"/>
  <c r="AU133" i="8"/>
  <c r="AY133" i="8"/>
  <c r="BC133" i="8"/>
  <c r="BG133" i="8"/>
  <c r="BK133" i="8"/>
  <c r="BO133" i="8"/>
  <c r="M133" i="8"/>
  <c r="Y133" i="8"/>
  <c r="AK133" i="8"/>
  <c r="AW133" i="8"/>
  <c r="BE133" i="8"/>
  <c r="I133" i="8"/>
  <c r="U133" i="8"/>
  <c r="AG133" i="8"/>
  <c r="AS133" i="8"/>
  <c r="BM133" i="8"/>
  <c r="E132" i="8"/>
  <c r="D132" i="8"/>
  <c r="A134" i="8"/>
  <c r="Q134" i="8"/>
  <c r="Y134" i="8"/>
  <c r="AK134" i="8"/>
  <c r="AW134" i="8"/>
  <c r="AW135" i="8"/>
  <c r="BI134" i="8"/>
  <c r="G134" i="8"/>
  <c r="G135" i="8"/>
  <c r="K134" i="8"/>
  <c r="K135" i="8"/>
  <c r="O134" i="8"/>
  <c r="O135" i="8"/>
  <c r="S134" i="8"/>
  <c r="S135" i="8"/>
  <c r="W134" i="8"/>
  <c r="AA134" i="8"/>
  <c r="AE134" i="8"/>
  <c r="AE135" i="8"/>
  <c r="AI134" i="8"/>
  <c r="AM134" i="8"/>
  <c r="AQ134" i="8"/>
  <c r="AQ135" i="8"/>
  <c r="AU134" i="8"/>
  <c r="AU135" i="8"/>
  <c r="AY134" i="8"/>
  <c r="AY135" i="8"/>
  <c r="BC134" i="8"/>
  <c r="BC135" i="8"/>
  <c r="BG134" i="8"/>
  <c r="BK134" i="8"/>
  <c r="BK135" i="8"/>
  <c r="BO134" i="8"/>
  <c r="I134" i="8"/>
  <c r="I135" i="8"/>
  <c r="U134" i="8"/>
  <c r="U135" i="8"/>
  <c r="AG134" i="8"/>
  <c r="AG135" i="8"/>
  <c r="AS134" i="8"/>
  <c r="BE134" i="8"/>
  <c r="BE135" i="8"/>
  <c r="M134" i="8"/>
  <c r="M135" i="8"/>
  <c r="AC134" i="8"/>
  <c r="AC135" i="8"/>
  <c r="AO134" i="8"/>
  <c r="BA134" i="8"/>
  <c r="BA135" i="8"/>
  <c r="BM134" i="8"/>
  <c r="BM135" i="8"/>
  <c r="W135" i="8"/>
  <c r="AA135" i="8"/>
  <c r="Y135" i="8"/>
  <c r="Q135" i="8"/>
  <c r="E133" i="8"/>
  <c r="D133" i="8"/>
  <c r="DA135" i="8"/>
  <c r="CY135" i="8"/>
  <c r="CP135" i="8"/>
  <c r="CN135" i="8"/>
  <c r="CW135" i="8"/>
  <c r="CT135" i="8"/>
  <c r="CL135" i="8"/>
  <c r="CR135" i="8"/>
  <c r="CH135" i="8"/>
  <c r="CF135" i="8"/>
  <c r="CJ135" i="8"/>
  <c r="CD135" i="8"/>
  <c r="CB135" i="8"/>
  <c r="N135" i="8"/>
  <c r="V135" i="8"/>
  <c r="H135" i="8"/>
  <c r="P135" i="8"/>
  <c r="X135" i="8"/>
  <c r="R135" i="8"/>
  <c r="Z135" i="8"/>
  <c r="L135" i="8"/>
  <c r="T135" i="8"/>
  <c r="CK135" i="8"/>
  <c r="CO135" i="8"/>
  <c r="CS135" i="8"/>
  <c r="CQ135" i="8"/>
  <c r="CM135" i="8"/>
  <c r="CI135" i="8"/>
  <c r="CG135" i="8"/>
  <c r="CU135" i="8"/>
  <c r="CE135" i="8"/>
  <c r="BS135" i="8"/>
  <c r="CA135" i="8"/>
  <c r="BW135" i="8"/>
  <c r="BU135" i="8"/>
  <c r="BY135" i="8"/>
  <c r="BO135" i="8"/>
  <c r="BG135" i="8"/>
  <c r="BQ135" i="8"/>
  <c r="BI135" i="8"/>
  <c r="AI135" i="8"/>
  <c r="AS135" i="8"/>
  <c r="AB135" i="8"/>
  <c r="AK135" i="8"/>
  <c r="AO135" i="8"/>
  <c r="AZ135" i="8"/>
  <c r="AT135" i="8"/>
  <c r="AX135" i="8"/>
  <c r="AV135" i="8"/>
  <c r="BB135" i="8"/>
  <c r="AJ135" i="8"/>
  <c r="AN135" i="8"/>
  <c r="AH135" i="8"/>
  <c r="AP135" i="8"/>
  <c r="AR135" i="8"/>
  <c r="AF135" i="8"/>
  <c r="BD135" i="8"/>
  <c r="BH135" i="8"/>
  <c r="BP135" i="8"/>
  <c r="BL135" i="8"/>
  <c r="BN135" i="8"/>
  <c r="AL135" i="8"/>
  <c r="BJ135" i="8"/>
  <c r="BR135" i="8"/>
  <c r="BT135" i="8"/>
  <c r="BF135" i="8"/>
  <c r="BV135" i="8"/>
  <c r="AD135" i="8"/>
  <c r="D134" i="8"/>
  <c r="F135" i="8"/>
  <c r="E134" i="8"/>
  <c r="E135" i="8"/>
  <c r="AM135" i="8"/>
  <c r="DB135" i="8"/>
  <c r="D135" i="8"/>
</calcChain>
</file>

<file path=xl/sharedStrings.xml><?xml version="1.0" encoding="utf-8"?>
<sst xmlns="http://schemas.openxmlformats.org/spreadsheetml/2006/main" count="3912" uniqueCount="748">
  <si>
    <t>ID</t>
  </si>
  <si>
    <t>Prénom</t>
  </si>
  <si>
    <t>CP</t>
  </si>
  <si>
    <t>N° Licence</t>
  </si>
  <si>
    <t>BARRAGAN</t>
  </si>
  <si>
    <t>Adrian</t>
  </si>
  <si>
    <t/>
  </si>
  <si>
    <t>BAUDRON</t>
  </si>
  <si>
    <t>Claude</t>
  </si>
  <si>
    <t>Yann</t>
  </si>
  <si>
    <t>BRANTHOMME</t>
  </si>
  <si>
    <t>Simon</t>
  </si>
  <si>
    <t>CHANTRAINE</t>
  </si>
  <si>
    <t>Joëlle</t>
  </si>
  <si>
    <t>F/GS</t>
  </si>
  <si>
    <t>CHARTIER</t>
  </si>
  <si>
    <t>Jean Michel</t>
  </si>
  <si>
    <t>GS</t>
  </si>
  <si>
    <t>DERODY</t>
  </si>
  <si>
    <t>David</t>
  </si>
  <si>
    <t>DORNIER</t>
  </si>
  <si>
    <t>Dominique</t>
  </si>
  <si>
    <t>StéphanIe</t>
  </si>
  <si>
    <t>Jean Pierre</t>
  </si>
  <si>
    <t>LENNE</t>
  </si>
  <si>
    <t>Pascal</t>
  </si>
  <si>
    <t>LIBAULT</t>
  </si>
  <si>
    <t>Romain</t>
  </si>
  <si>
    <t>MERCIER</t>
  </si>
  <si>
    <t>MERON</t>
  </si>
  <si>
    <t>Éric</t>
  </si>
  <si>
    <t>PELOILLE</t>
  </si>
  <si>
    <t>Laurent</t>
  </si>
  <si>
    <t>PIAT</t>
  </si>
  <si>
    <t>Christophe</t>
  </si>
  <si>
    <t>SOBCZAK</t>
  </si>
  <si>
    <t>TOURETTE</t>
  </si>
  <si>
    <t>Sandrine</t>
  </si>
  <si>
    <t>Thierry</t>
  </si>
  <si>
    <t>TOURY</t>
  </si>
  <si>
    <t>Jean Marie</t>
  </si>
  <si>
    <t>VERGNE</t>
  </si>
  <si>
    <t>Bernard</t>
  </si>
  <si>
    <t>BERNARD</t>
  </si>
  <si>
    <t>François</t>
  </si>
  <si>
    <t>CESPEDES</t>
  </si>
  <si>
    <t>Georges</t>
  </si>
  <si>
    <t>CINTADO</t>
  </si>
  <si>
    <t>Jean-Louis</t>
  </si>
  <si>
    <t>DEPARTOUT</t>
  </si>
  <si>
    <t>Audric</t>
  </si>
  <si>
    <t>DURAND</t>
  </si>
  <si>
    <t>Jérôme</t>
  </si>
  <si>
    <t>GARCIA ORTEGA</t>
  </si>
  <si>
    <t>Luis Manuel</t>
  </si>
  <si>
    <t>GAUTHIER</t>
  </si>
  <si>
    <t>LACOU</t>
  </si>
  <si>
    <t>Frédéric</t>
  </si>
  <si>
    <t>LE MOIGN</t>
  </si>
  <si>
    <t>Thibaud</t>
  </si>
  <si>
    <t>LOUIS</t>
  </si>
  <si>
    <t>MARCHAND</t>
  </si>
  <si>
    <t>F/3</t>
  </si>
  <si>
    <t>RODRIGUEZ</t>
  </si>
  <si>
    <t>Alberto</t>
  </si>
  <si>
    <t>SCHAFER</t>
  </si>
  <si>
    <t>Organisateur</t>
  </si>
  <si>
    <t>Date de naissance</t>
  </si>
  <si>
    <t>Prix</t>
  </si>
  <si>
    <t>NOM</t>
  </si>
  <si>
    <t>VOVES</t>
  </si>
  <si>
    <t>GAMBART</t>
  </si>
  <si>
    <t>Lieu</t>
  </si>
  <si>
    <t>Date</t>
  </si>
  <si>
    <t>Catégorie</t>
  </si>
  <si>
    <t>Horaire</t>
  </si>
  <si>
    <t>Nb Tours</t>
  </si>
  <si>
    <t>Observations</t>
  </si>
  <si>
    <t>Engagement</t>
  </si>
  <si>
    <t>Date de l'épreuve :</t>
  </si>
  <si>
    <t>Organisateur :</t>
  </si>
  <si>
    <t>US ARGENTON</t>
  </si>
  <si>
    <t>73770808</t>
  </si>
  <si>
    <t>1
2
3
GS</t>
  </si>
  <si>
    <t>14H30
14H32
14H34
14H36</t>
  </si>
  <si>
    <t>5
5
4
4</t>
  </si>
  <si>
    <t>BOUESSE</t>
  </si>
  <si>
    <t>26/09/1983</t>
  </si>
  <si>
    <t>AC VOVES</t>
  </si>
  <si>
    <t>Circuit (Km)</t>
  </si>
  <si>
    <t>D.Total(Km)</t>
  </si>
  <si>
    <t>3</t>
  </si>
  <si>
    <t>21/04/1953</t>
  </si>
  <si>
    <t>73782055</t>
  </si>
  <si>
    <t>09/07/1950</t>
  </si>
  <si>
    <t>73767829</t>
  </si>
  <si>
    <t xml:space="preserve">                  Jean-Michel CHARTIER</t>
  </si>
  <si>
    <t xml:space="preserve">                 241 rue de la Vallée</t>
  </si>
  <si>
    <t xml:space="preserve">           45160 Olivet</t>
  </si>
  <si>
    <t>Date d'inscription :</t>
  </si>
  <si>
    <t>Réglement par chèque N° :</t>
  </si>
  <si>
    <t>Merci de bien vouloir engager les coureurs de  cette liste.</t>
  </si>
  <si>
    <t>Avec nos remerciements.</t>
  </si>
  <si>
    <t>Adresse</t>
  </si>
  <si>
    <t>Ville</t>
  </si>
  <si>
    <t>Date de Naissance</t>
  </si>
  <si>
    <t>N° License</t>
  </si>
  <si>
    <t>CAT</t>
  </si>
  <si>
    <t>Téléphone</t>
  </si>
  <si>
    <t>Cell ou Bureau</t>
  </si>
  <si>
    <t>Couriel</t>
  </si>
  <si>
    <t>Nom</t>
  </si>
  <si>
    <t>1</t>
  </si>
  <si>
    <t>01/06/1974</t>
  </si>
  <si>
    <t>73771696</t>
  </si>
  <si>
    <t>Jean-Paul</t>
  </si>
  <si>
    <t>23/03/1982</t>
  </si>
  <si>
    <t>73787859</t>
  </si>
  <si>
    <t>MERY ES BOIS</t>
  </si>
  <si>
    <t>NEUVY ST SEPULCHRE</t>
  </si>
  <si>
    <t>LE PECHEREAU</t>
  </si>
  <si>
    <t>02/08/1970</t>
  </si>
  <si>
    <t>73795735</t>
  </si>
  <si>
    <t>LE POINCONNET</t>
  </si>
  <si>
    <t>PARNAC</t>
  </si>
  <si>
    <t>LACS</t>
  </si>
  <si>
    <t>BANNAY</t>
  </si>
  <si>
    <t>Nb d'inscrit(s) :</t>
  </si>
  <si>
    <t>Coût d'une inscription :</t>
  </si>
  <si>
    <t>Lieu de l'épreuve :</t>
  </si>
  <si>
    <t>3
GS+J
1
2</t>
  </si>
  <si>
    <t>13H30
13H33
15H30
15H33</t>
  </si>
  <si>
    <t>Circuit
de
4,4km</t>
  </si>
  <si>
    <t>13
11
17
15</t>
  </si>
  <si>
    <t>57,2
48,4
74,8
66</t>
  </si>
  <si>
    <t>AC VOVES
Didier Voillet
28 rue doct lescarbault
28140 Orgères en Beauce
02.37.99.75.29
didier.voillet@sfr.fr</t>
  </si>
  <si>
    <t>Circuit
de
14,5 km</t>
  </si>
  <si>
    <t>72,5
72,5
58
58</t>
  </si>
  <si>
    <t>Engagement sur place 7 €</t>
  </si>
  <si>
    <t>3
GS+ J
1
2</t>
  </si>
  <si>
    <t>Circuit
de
5,9km</t>
  </si>
  <si>
    <t>11
9
13
12</t>
  </si>
  <si>
    <t>64,9
53,1
76,1
70,2</t>
  </si>
  <si>
    <t>AST CHATEAUNEUF
Bruno COUPEAU
4 rue du Parlement
28170 THIMERT
06.09.74.00.11
ast.cyclo.28@free.fr</t>
  </si>
  <si>
    <t>14H30
14H33
14H36
14H38</t>
  </si>
  <si>
    <t>Circuit
de
15,6 Km</t>
  </si>
  <si>
    <t>5
4
4
3</t>
  </si>
  <si>
    <t>78,0 Km
62,4 Km
62,4 Km
46,8 Km</t>
  </si>
  <si>
    <t>A.C. CASTELNEUVIENNE
Dominique GUILLAUMAT
9 Chemin des Pêcheurs
18340  LAPAN      
02-48-68-00-10
maptitelaine@gmail.com
Eng par mail clos Samedi 12h00</t>
  </si>
  <si>
    <t>1ère manche du
Challenge OUDI
que pour les 3
Eng sur Place 7,00 €</t>
  </si>
  <si>
    <t>3
GS 
1
2</t>
  </si>
  <si>
    <t>14H00
14H05
16H00
16H05</t>
  </si>
  <si>
    <t>Circuit
 de
9,7 Km</t>
  </si>
  <si>
    <t>6
5
7
6</t>
  </si>
  <si>
    <t>58 Km
49 Km
68 Km
58 Km</t>
  </si>
  <si>
    <t>SLD FUSSY
Yves AURAT
14, rue de la Dorotherie
18500 MEHUN SUR YEVRE
02-48-57-20-55
aurat.yves@neuf.fr</t>
  </si>
  <si>
    <t>Challenge
 Jean-Pierre
 KOJROWICZ 
Eng sur place 
7,00 €</t>
  </si>
  <si>
    <t>10H00
10H03
8H15
8H18</t>
  </si>
  <si>
    <t>Circuit
de
5,4km</t>
  </si>
  <si>
    <t>14
13
10
9</t>
  </si>
  <si>
    <t>75,6
70,2
54
48,6</t>
  </si>
  <si>
    <t>ESMPC
Denis Hallay
29 grande rue Montlouet
28320 Gallardon
02.37.90.90.27 
denis.hallay@bbox.fr</t>
  </si>
  <si>
    <t>Dossards et
départs
Garage Renault
possibles départs
 groupé 1 et 2
groupé 3 et GS</t>
  </si>
  <si>
    <t>Circuit
de
19 km</t>
  </si>
  <si>
    <t>4
4
3
3</t>
  </si>
  <si>
    <t>76
76
57
57</t>
  </si>
  <si>
    <t>SOYE EN SEPTAINE</t>
  </si>
  <si>
    <t>15H00
15H03
15H06
15H08</t>
  </si>
  <si>
    <t>Circuit
de
16 Km</t>
  </si>
  <si>
    <t>5
5
4
3</t>
  </si>
  <si>
    <t xml:space="preserve">
80 Km
80 Km
64 Km
48 Km
</t>
  </si>
  <si>
    <t>ASEAB
Alain Mihiet
32, route des Racines
18000 Asnières les Bourges
amihiet@laposte.net
02-48-70-86-37
06-62-29-86-97</t>
  </si>
  <si>
    <t>15H30
15H33
13H30
13H33</t>
  </si>
  <si>
    <t>Circuit
de
4,6km</t>
  </si>
  <si>
    <t>17
15
13
11</t>
  </si>
  <si>
    <t>78,2
69
59,8
50,6</t>
  </si>
  <si>
    <t>VC TOURYSIEN
13 Bd du Couvent
28310 TOURY
02.37.90.58.30
02.38.81.12.33</t>
  </si>
  <si>
    <t>si &lt;20 1ère Catégorie
Départ groupé 1 et 2</t>
  </si>
  <si>
    <t>championnat régional</t>
  </si>
  <si>
    <t>20H00
20H00
18H15
18H15</t>
  </si>
  <si>
    <t>Circuit
en ligne
de
2,3km</t>
  </si>
  <si>
    <t>24
24
1H + 5 tours</t>
  </si>
  <si>
    <t xml:space="preserve">55
55
</t>
  </si>
  <si>
    <t>3
GS 
1 ouv 2</t>
  </si>
  <si>
    <t>14H00
14H04
16H00</t>
  </si>
  <si>
    <t>Circuit
de
4,8 km</t>
  </si>
  <si>
    <t>13
10
16</t>
  </si>
  <si>
    <t>62,4 Km
48,0 Km
76,8 Km</t>
  </si>
  <si>
    <t>Eng sur place 
7,00 €</t>
  </si>
  <si>
    <t>3
GS
1
2</t>
  </si>
  <si>
    <t>13H55
14H00
15H55
16H00</t>
  </si>
  <si>
    <t>Circuit
de
8,7 km</t>
  </si>
  <si>
    <t>8
7
10
9</t>
  </si>
  <si>
    <t>69,6
60,9
87
78,3</t>
  </si>
  <si>
    <t>3
GS 
1 et 2</t>
  </si>
  <si>
    <t>14H00
14H02
16H15</t>
  </si>
  <si>
    <t>Circuit
 de
 4,5 Km</t>
  </si>
  <si>
    <t>15
11
17</t>
  </si>
  <si>
    <t xml:space="preserve"> 67,5 Km
49,5 Km
76,5 Km</t>
  </si>
  <si>
    <t>TEAM VELO BOURGES 
Brigitte PATAUD
13 Rue Des Froids
58 150 TRACY SUR LOIRE
03-86-26-16-99
cb.pataud@orange.fr</t>
  </si>
  <si>
    <t>Proche de SANCERRE et
COSNE SUR
LOIRE
Eng sur place
7,00 €</t>
  </si>
  <si>
    <t>14H00
14H03
15H45
15H48</t>
  </si>
  <si>
    <t>Circuit
de
9 km</t>
  </si>
  <si>
    <t>7
6
8
7</t>
  </si>
  <si>
    <t>63
54
72
63</t>
  </si>
  <si>
    <t>Pré-Engt clos 
le Vendredi soir.
Engt sur place 7 €
Dossards salle des fêtes</t>
  </si>
  <si>
    <t>Circuit
de
8,6km</t>
  </si>
  <si>
    <t>10
9
8
6</t>
  </si>
  <si>
    <t>86
77,4
68,8
51,6</t>
  </si>
  <si>
    <t>Team Progress
Dominique Toloni
0680275099
teamprogress.com</t>
  </si>
  <si>
    <t>14H30
14H31
16H15
16H16</t>
  </si>
  <si>
    <t>Circuit
de
5,7 Km</t>
  </si>
  <si>
    <t>11
9
14
12</t>
  </si>
  <si>
    <t>62,7 Km
51,3 Km
79,8 Km
68,4 Km</t>
  </si>
  <si>
    <t xml:space="preserve">U.S.MEREAU VELO
Impasse d'Alnay
18120 Méreau
02-48-52-81-82
usmereauvelo@sfr.fr
http://usmereauvelo.over-blog.com
</t>
  </si>
  <si>
    <t>Circuit
de
3,6km</t>
  </si>
  <si>
    <t>22
20
16
14</t>
  </si>
  <si>
    <t>79
72
58
50</t>
  </si>
  <si>
    <t>3
GS
1 ouv 2</t>
  </si>
  <si>
    <t>10H00
14H00
16H00</t>
  </si>
  <si>
    <t>Circuit
de
4,6 Km</t>
  </si>
  <si>
    <t xml:space="preserve">13
11 
16  </t>
  </si>
  <si>
    <t>59,8 Km
50,4 Km
73,6 Km</t>
  </si>
  <si>
    <t>AL LA CHAPELLE ST URSIN
Marc LAMOINE
4 les Martinettes
18340 Soye en septaine
02-48-25-68-85
06-09-95-72-46
marc.lamoine.allc.cyclisme@gmail.com</t>
  </si>
  <si>
    <t>15H00
15H02
15H04
15H06</t>
  </si>
  <si>
    <t>14H00
14H02
16H00
16H02</t>
  </si>
  <si>
    <t>Circuit
de
6,8 Km</t>
  </si>
  <si>
    <t>8
7
11
10</t>
  </si>
  <si>
    <t>54,4 Km 
47,6  Km
74,8  Km
68,0  Km</t>
  </si>
  <si>
    <t>Entente Cycliste Bourges Cher
René LEDUC
Les Gravières
03360 BRAIZE
tél: 04-70-06-12-01
rene.leduc449@orange.fr</t>
  </si>
  <si>
    <t>Les engagements par téléphone jusqu'au vendredi 21h
Eng sur place: 
7,00€</t>
  </si>
  <si>
    <t>LE BLANC 
TOUR DE L'INDRE</t>
  </si>
  <si>
    <t>1
2 &amp; 3</t>
  </si>
  <si>
    <t>15H00
15H04</t>
  </si>
  <si>
    <t>82,4 Km</t>
  </si>
  <si>
    <t xml:space="preserve">Eng 17€ sur bulletin spécifique-site 
ufolep36000@gmail.com
 avant le 07 Avril </t>
  </si>
  <si>
    <t>3-2-1
1
2 &amp; 3</t>
  </si>
  <si>
    <t>8H45
14H20
14H20</t>
  </si>
  <si>
    <t>CLMI 
84
84</t>
  </si>
  <si>
    <t>1
1
1</t>
  </si>
  <si>
    <t>8,5
84
84</t>
  </si>
  <si>
    <t>LE BLANC 
(Les Ménigouttes)</t>
  </si>
  <si>
    <t>14H45</t>
  </si>
  <si>
    <t>Course d'attente du Tour de l'INDRE</t>
  </si>
  <si>
    <t>Circuit
de
13 kms</t>
  </si>
  <si>
    <t>7
6
5
5</t>
  </si>
  <si>
    <t>91
78
65
65</t>
  </si>
  <si>
    <t>Circuit
de
5,3km</t>
  </si>
  <si>
    <t>12
10
14
13</t>
  </si>
  <si>
    <t>63,6
53
74,2
68,9</t>
  </si>
  <si>
    <t>15H00
15H04
15H08
15H12</t>
  </si>
  <si>
    <t>Circuit
de
22 Km</t>
  </si>
  <si>
    <t>3
3
3
2</t>
  </si>
  <si>
    <t>66 Km
66 Km 
66 Km
44 Km</t>
  </si>
  <si>
    <t>ES MERY ES BOIS
Ludovic DUBOIS
102 rue de Champoigny
45140 INGRE
09-52-95-77-13
06-70-65-11-46
 ludovic.dubois45@free.fr</t>
  </si>
  <si>
    <t>1 ouv 2
3
GS</t>
  </si>
  <si>
    <t>15H00
15H03
15H05</t>
  </si>
  <si>
    <t>Circuit 
de
7,5 Km</t>
  </si>
  <si>
    <t xml:space="preserve">9
7
6            </t>
  </si>
  <si>
    <t>67,5 Km
52,5 Km
45,0 Km</t>
  </si>
  <si>
    <t>A.C. CASTELNEUVIENNE
Didier ANDRE
04 Chemin de La Chaume
18190 CHATEAUNEUF/CHER
02-48-60-41-35</t>
  </si>
  <si>
    <t>2ème manche du
Challenge OUDI
que pour les 3
Eng sur Place
 7,00 €</t>
  </si>
  <si>
    <t>16H00
16H02
14H00
14H02</t>
  </si>
  <si>
    <t>Circuit
de
9,0 Km</t>
  </si>
  <si>
    <t>9
8
7
6</t>
  </si>
  <si>
    <t>81 Km
72 Km
63 Km
54 Km</t>
  </si>
  <si>
    <t>CLUB CYCLISTE VIERZON
THURIOT Cédric
75 Route De La Loeuf
18100 Vierzon
06-66-13-44-06
02-48-75-01-25
 ccvufolep18@gmail.com</t>
  </si>
  <si>
    <t>Eng sur place
7,00€ 
Clôture des 
engagements
 la veille à 20H</t>
  </si>
  <si>
    <t xml:space="preserve">3
GS+ f
1
2
</t>
  </si>
  <si>
    <t>13h45
13h48
15h30
15h33</t>
  </si>
  <si>
    <t>Circuit
de
7km</t>
  </si>
  <si>
    <t>9
8
11
10</t>
  </si>
  <si>
    <t>63
56
77
70</t>
  </si>
  <si>
    <t>CS Val de claise
Pierre Methais
11, rue du Champ-Perray
37290 Bossay sur Claise
02 47 94 64 37</t>
  </si>
  <si>
    <t>1 &amp; 2
3 &amp; GS</t>
  </si>
  <si>
    <t>14H30
14H57</t>
  </si>
  <si>
    <t xml:space="preserve">Circuit  18 km
 et 1 de 46 km
</t>
  </si>
  <si>
    <t xml:space="preserve">
2*18
+1*46
1*18
+1*46
</t>
  </si>
  <si>
    <t>82 km
64 km</t>
  </si>
  <si>
    <t>Circuit
de
5,5km</t>
  </si>
  <si>
    <t>11
10
14
12</t>
  </si>
  <si>
    <t>60,5
55
76,5
66</t>
  </si>
  <si>
    <t>Circuit
de
5,4 Km</t>
  </si>
  <si>
    <t>11
10
13
12</t>
  </si>
  <si>
    <t>59,4 Km
54,0 Km
70,2 Km
64,8  Km</t>
  </si>
  <si>
    <t xml:space="preserve">
LOCO SPORT VIERZON
Michel VARANNES
Les Gamards, route de Sailly
18120 MASSAY
02-48-71-75-37
varannesmi@ozone.net
</t>
  </si>
  <si>
    <t>MENETOU-SALON</t>
  </si>
  <si>
    <t>GS
3
1 et 2</t>
  </si>
  <si>
    <t>14H05
14H00
16H00</t>
  </si>
  <si>
    <t>Circuit 
de
5,2 Km</t>
  </si>
  <si>
    <t>10
11
15</t>
  </si>
  <si>
    <t>52 Km
57 Km
78 Km</t>
  </si>
  <si>
    <t>T.C MENETOU-SALON
Gilles JACQUET
2b rue de la Croix St Etienne
18510 Menetou-Salon
06-50-34-24-00
gillles.jac18@gmail.com</t>
  </si>
  <si>
    <t>2 et 3
GS</t>
  </si>
  <si>
    <t>14H30
16H15</t>
  </si>
  <si>
    <t>Circuit
de
4,5 Km</t>
  </si>
  <si>
    <t xml:space="preserve">15 
12      </t>
  </si>
  <si>
    <t xml:space="preserve"> 67,5 Km
 54,0 Km</t>
  </si>
  <si>
    <t>14H00
14H02
15H45
15H47</t>
  </si>
  <si>
    <t>Circuit
de
6,5 km</t>
  </si>
  <si>
    <t>10
8
12
11</t>
  </si>
  <si>
    <t>65
52
78
71,5</t>
  </si>
  <si>
    <t>3
GS
1 et 2</t>
  </si>
  <si>
    <t>14H00
14H05
16H00</t>
  </si>
  <si>
    <t>Circuit de
4,3 Km</t>
  </si>
  <si>
    <t>14
12
16</t>
  </si>
  <si>
    <t>60 Km
51 Km
69 Km</t>
  </si>
  <si>
    <t>Circuit
de
7,6 km</t>
  </si>
  <si>
    <t>9
8
10
9</t>
  </si>
  <si>
    <t>68,4
60,8
76
68,4</t>
  </si>
  <si>
    <t>GENOUILLY</t>
  </si>
  <si>
    <t>Circuit
de
5,2 Km</t>
  </si>
  <si>
    <t>12
10
14
12</t>
  </si>
  <si>
    <t>62,4 Km
52,0 Km
72,8 Km
62,4  Km</t>
  </si>
  <si>
    <t>DREUX CC
Frédéric De Gryse
140 rue de la république
28300 Saint Prest
06.22.20.14.13
Frederic.de-gryse@orange.fr</t>
  </si>
  <si>
    <t>si &lt;15 1ère Catégorie
Départ groupé 1 et 2</t>
  </si>
  <si>
    <t>14H00
14H02
16H00
16H03</t>
  </si>
  <si>
    <t>Circuit
de
 7,3 Km</t>
  </si>
  <si>
    <t>9
7
11
10</t>
  </si>
  <si>
    <t>65,7 Km
51,1 Km
80,3 Km
73,0 Km</t>
  </si>
  <si>
    <t>3ème et dernière manche du
Challenge OUDI
que pour les 3
Eng sur Place
 7,00 €</t>
  </si>
  <si>
    <t>15H00
15H04
15H08
15H11</t>
  </si>
  <si>
    <t>Circuit
de
11,4 km</t>
  </si>
  <si>
    <t>7
6
5
4</t>
  </si>
  <si>
    <t>79,8
68,4
57
45,6</t>
  </si>
  <si>
    <t xml:space="preserve">
3
GS
1
2
</t>
  </si>
  <si>
    <t>14H15
14H17
16H30
16H32</t>
  </si>
  <si>
    <t>Circuit
De
5,1 Km</t>
  </si>
  <si>
    <t>12
10
16
14</t>
  </si>
  <si>
    <t xml:space="preserve">
61,2 Km 
51,0 Km
81,6 Km
71,4 Km
</t>
  </si>
  <si>
    <t>AC GORDONIENNE
Denis CHAMBRE
28 rue des Gâtines
58150 TRACYSUR LOIRE
denis.chambre@wanadoo.fr</t>
  </si>
  <si>
    <t xml:space="preserve">Eng sur place
7,00 €
Pas d'engagement 
Par téléphone
1 ère manche du
Challenge jean LUNEAU
</t>
  </si>
  <si>
    <t>Toutes</t>
  </si>
  <si>
    <t>8h00(1)
8h05(2)</t>
  </si>
  <si>
    <t>en ligne</t>
  </si>
  <si>
    <t xml:space="preserve">165 
105 
de 57 
à 80 </t>
  </si>
  <si>
    <t>Engagement
sur bulletin
spécifique, sur site
la pierre jodet</t>
  </si>
  <si>
    <t>Circuit
de
7,5km</t>
  </si>
  <si>
    <t>16H00
16H05
14H00
14H05</t>
  </si>
  <si>
    <t>Circuit 
de
8,9 Km</t>
  </si>
  <si>
    <t>8
7
7
6</t>
  </si>
  <si>
    <t>71,2 Km
62,3 Km
62,3 Km
53,4 Km</t>
  </si>
  <si>
    <t>Cyclo Club Savigny en Septaine
MAUPETIT Bernard
6 route de Saint Just
18390 Savigny en Septaine
06-82-53-27-08
bernard-maupetit@orange.fr</t>
  </si>
  <si>
    <t>40/49
50/59+60&amp;+F
30/39
17/19+20/29</t>
  </si>
  <si>
    <t>13H00
13H02
15H00
15H02</t>
  </si>
  <si>
    <t>10
9
11
11</t>
  </si>
  <si>
    <t>70
63
77
77</t>
  </si>
  <si>
    <t>EF COURVILLOISE
Nadège TOURNEBOEUF
1 rue du Rossard
Le Charmois
28190 St GERMAIN le Gaillard
02.37.23.27.08</t>
  </si>
  <si>
    <t>Départemental</t>
  </si>
  <si>
    <t>à définir</t>
  </si>
  <si>
    <t>Circuit
de
10,5 Km
à preciser</t>
  </si>
  <si>
    <t>COMMISSION
DEPARTEMENTALE
 DU CHER</t>
  </si>
  <si>
    <t>Engagement 
 5,00 €</t>
  </si>
  <si>
    <t>50/59 ans
60 ans et +
Féminines
17/39 ans
40/49 ans</t>
  </si>
  <si>
    <t>13H45
13H47
13H52
15H45
15H48</t>
  </si>
  <si>
    <t>Circuit
de
9,9 km</t>
  </si>
  <si>
    <t>7
6
5
8
8</t>
  </si>
  <si>
    <t>69,3
59,4
49,5
79,2
79,2</t>
  </si>
  <si>
    <t>3 &amp; GS
1 &amp; 2</t>
  </si>
  <si>
    <t>18H30
20H00</t>
  </si>
  <si>
    <t>Circuit
de
1,9 km</t>
  </si>
  <si>
    <t>28
36</t>
  </si>
  <si>
    <t>53,2 
68,4</t>
  </si>
  <si>
    <t>Circuit
de
?km</t>
  </si>
  <si>
    <t>Circuit
de
8 Km</t>
  </si>
  <si>
    <t>7
6
9
8</t>
  </si>
  <si>
    <t xml:space="preserve">56 Km
48 Km
72 Km
64 Km
</t>
  </si>
  <si>
    <t>Les engagements par téléphone jusqu'au vendredi 21h
Eng sur place:
 7,00 €</t>
  </si>
  <si>
    <t>GS 
2 et 3</t>
  </si>
  <si>
    <t>14H00
16H00</t>
  </si>
  <si>
    <t xml:space="preserve">Circuit
de
2,8 Km </t>
  </si>
  <si>
    <t>15
22</t>
  </si>
  <si>
    <t>42Km
62Km</t>
  </si>
  <si>
    <t>UC Guerchoise
DECORTIAT ROLAND
7 rue du lieutenant petit
18150 La Guerche sur l'aubois 
02-48-74-12-17
roland.decortiat@sfr.fr</t>
  </si>
  <si>
    <t>Circuit
de
10 km</t>
  </si>
  <si>
    <t>7
7
6
6</t>
  </si>
  <si>
    <t>70
70
60
60</t>
  </si>
  <si>
    <t>Circuit
de
2,3km</t>
  </si>
  <si>
    <t>20H30</t>
  </si>
  <si>
    <t>Circuit
de
1,2 Km</t>
  </si>
  <si>
    <t>60Km</t>
  </si>
  <si>
    <t>ASLD ST DOULCHARD
Guerin Didier
81 bis rue emile zola 18400
 St florent sur cher 
06-66-45-18-87 avant 21h</t>
  </si>
  <si>
    <t>limité a 65 coureurs
avec priorité aux
engagements payés</t>
  </si>
  <si>
    <t>Régional</t>
  </si>
  <si>
    <t>Circuit
de
16 km</t>
  </si>
  <si>
    <t>80
80
64
64</t>
  </si>
  <si>
    <t>Circuit
de
2,4km</t>
  </si>
  <si>
    <t>14H00
14H03
16H00
16H03</t>
  </si>
  <si>
    <t>56 Km
48 Km
72 Km
64 Km</t>
  </si>
  <si>
    <t xml:space="preserve">CYCLUNI
Alain LAFOUX
2 Impasse George Sand
18390 St Germain du Puy
tél : 02-48-30-68-52
alain.lafoux@orange.fr
</t>
  </si>
  <si>
    <t>Circuit
de
17,8 km</t>
  </si>
  <si>
    <t>89
89
71,2
53,4</t>
  </si>
  <si>
    <t>AC Sud 28</t>
  </si>
  <si>
    <t>16H15
16H17
14H30
14H32</t>
  </si>
  <si>
    <t>Circuit
de
7,8 Km</t>
  </si>
  <si>
    <t>9
9
8
6</t>
  </si>
  <si>
    <t>70.2 Km
70.2 Km
62.4 Km
46.8 Km</t>
  </si>
  <si>
    <t>Eng sur place
7,00 € 
Clôture des 
engagements
la veille à 20H</t>
  </si>
  <si>
    <t>14H00
"
16H00
"</t>
  </si>
  <si>
    <t>Circuit
de
2,2 km</t>
  </si>
  <si>
    <t>25
23
31
31</t>
  </si>
  <si>
    <t>55
50,6
68,2
68,2</t>
  </si>
  <si>
    <t>GS
3
2
1</t>
  </si>
  <si>
    <t>18H30
18H30
20H00
20H00</t>
  </si>
  <si>
    <t>Circuit
de
1,2 km</t>
  </si>
  <si>
    <t>37
37
45
45</t>
  </si>
  <si>
    <t>44,4
54</t>
  </si>
  <si>
    <t>19H30
19H33
19H36</t>
  </si>
  <si>
    <t>Circuit 
de
8,5 Km</t>
  </si>
  <si>
    <t>8
7
6</t>
  </si>
  <si>
    <t>68,0 Km
59,5 Km
51,0 Km</t>
  </si>
  <si>
    <t>2 étapes en ligne + 1CLM</t>
  </si>
  <si>
    <t>Voir site du VC Toury</t>
  </si>
  <si>
    <t>15H00
15H04
15H08
15H10</t>
  </si>
  <si>
    <t>Course
en
Ligne</t>
  </si>
  <si>
    <t>87 Km
87 Km
62 Km
51 Km</t>
  </si>
  <si>
    <t>ASEAB
Alain Mihiet
32, route des Racines
18000 Asnières les Bourges
amihiet@laposte.net
02-48-70-86-37
06-62-29-86-97
Site: www.fleche-hautberry.net</t>
  </si>
  <si>
    <t>Engagement:
8,00 €</t>
  </si>
  <si>
    <t>DUNET</t>
  </si>
  <si>
    <t>80
70
70
60</t>
  </si>
  <si>
    <t xml:space="preserve">1
2
3
GS </t>
  </si>
  <si>
    <t>14H15
14H20
16H15
16H20</t>
  </si>
  <si>
    <t>Circuit de
8 Km</t>
  </si>
  <si>
    <t>72 Km
64 Km
56 Km
48 Km</t>
  </si>
  <si>
    <t>Challenge
Jean-Pierre
KOJROWICZ 
Eng sur place 
7,00 €</t>
  </si>
  <si>
    <t>GS
3
2
1</t>
  </si>
  <si>
    <t>1er départ 15H00</t>
  </si>
  <si>
    <t>Ouvert aux Non Licenciés (certificat médical -3mois) et aux licenciés des autres Fédérations Eng.8€ - (ufolep 5€)</t>
  </si>
  <si>
    <t>National route</t>
  </si>
  <si>
    <t>GS
2 et 3</t>
  </si>
  <si>
    <t>Circuit
de
1,6 Km</t>
  </si>
  <si>
    <t>35
45</t>
  </si>
  <si>
    <t>56Km
72Km</t>
  </si>
  <si>
    <t>Circuits
de
7,7 (1) 12,2 km</t>
  </si>
  <si>
    <t xml:space="preserve">
1 + 7
1 + 6
1 + 5
1 + 4
</t>
  </si>
  <si>
    <t>93,1
80,9
68,7
56,5</t>
  </si>
  <si>
    <t>3&amp;GS
1&amp;2</t>
  </si>
  <si>
    <t>Circuit
de
3,4 km</t>
  </si>
  <si>
    <t>1h +2 tours
1h+4 tours</t>
  </si>
  <si>
    <t>Pré-Engt clos 
le Jeudi soir.
Engt sur place 7 €
Dossards au stade</t>
  </si>
  <si>
    <t>CHATEAUMEILLANT</t>
  </si>
  <si>
    <t>16H00
16H03
14H00
14H03</t>
  </si>
  <si>
    <t>Circuit
de
3,6 Km</t>
  </si>
  <si>
    <t>20
18
16
14</t>
  </si>
  <si>
    <t>72,0 Km
64,8 Km
57,6 Km
50,4 Km</t>
  </si>
  <si>
    <t>C.C CHATEAUMEILLANT
Bruno POUSSIN
Beaumerle
18370 CHATEAUMEILLANT
 06-11-45-48-91 
jerome.lalouelle@sfr.fr</t>
  </si>
  <si>
    <t>8
7
6
5</t>
  </si>
  <si>
    <t>79,2
69,3
59,4
49,5</t>
  </si>
  <si>
    <t>14h00
14h02
15h45
15h47</t>
  </si>
  <si>
    <t>58,5
52
71,5
65</t>
  </si>
  <si>
    <t>Engagement 
sur place 7€
Nombreux Lots
Buffet Garni</t>
  </si>
  <si>
    <t>GS 
2 ouv 3</t>
  </si>
  <si>
    <t>14H15
16H30</t>
  </si>
  <si>
    <t>Circuit
de
3,16 Km</t>
  </si>
  <si>
    <t>17
22</t>
  </si>
  <si>
    <t>53,75 Km 
69,52 Km</t>
  </si>
  <si>
    <t xml:space="preserve">Eng sur place
 7,00 €
Pas d'engagement 
Par téléphone
2 ème manche du
Challenge jean LUNEAU
</t>
  </si>
  <si>
    <t>14H30
14H32
16H30
16H32</t>
  </si>
  <si>
    <t>Circuit 
de 
7,8 Km</t>
  </si>
  <si>
    <t>62,4 Km
54,6 Km
78,0 Km
70,2 Km</t>
  </si>
  <si>
    <t>NURET Le FERRON</t>
  </si>
  <si>
    <t>Circuit
de
8,2 km</t>
  </si>
  <si>
    <t>65,6
57,4
82
73,8</t>
  </si>
  <si>
    <t>3 ouv GS 
1 ouv 2</t>
  </si>
  <si>
    <t>18H45
20H15</t>
  </si>
  <si>
    <t>Circuit
de
1,3 km</t>
  </si>
  <si>
    <t>1H00
 + 5 Tours</t>
  </si>
  <si>
    <t xml:space="preserve">
</t>
  </si>
  <si>
    <t>1 et 2
3
GS</t>
  </si>
  <si>
    <t>15H00     15H02   15H04</t>
  </si>
  <si>
    <t>Circuit
de
8,3Km</t>
  </si>
  <si>
    <t>9
7
6</t>
  </si>
  <si>
    <t>74,7 Km
58,1 Km
49,8 Km</t>
  </si>
  <si>
    <t>13H45
13H47
15H45
15H47</t>
  </si>
  <si>
    <t>Circuit
de
3,2 km</t>
  </si>
  <si>
    <t>18
16
26
24</t>
  </si>
  <si>
    <t>57,6
51,2
83,2
76,8</t>
  </si>
  <si>
    <t>TILLY</t>
  </si>
  <si>
    <t>14H30
14H32
16H00
16H02</t>
  </si>
  <si>
    <t>Circuit
de
8,3 km
+
dernier tour de 6 km</t>
  </si>
  <si>
    <t xml:space="preserve">
6 + 1
5 + 1
8 + 1
7 + 1
</t>
  </si>
  <si>
    <t>55,8
47,5
72,4
64,1</t>
  </si>
  <si>
    <t>Circuit
de
7 Km</t>
  </si>
  <si>
    <t>63 Km
56 Km
77 Km
70 Km</t>
  </si>
  <si>
    <t>FOUGEROLLES</t>
  </si>
  <si>
    <t>81
72
63
54</t>
  </si>
  <si>
    <t>LA BUXERETTE</t>
  </si>
  <si>
    <t xml:space="preserve">
Circuit de
 6,9 km</t>
  </si>
  <si>
    <t xml:space="preserve">62,1 km
55,2 km
69 km
62,1 km  </t>
  </si>
  <si>
    <t xml:space="preserve">Engagement sur place 7€ </t>
  </si>
  <si>
    <t>Circuit
de
6,3 Km</t>
  </si>
  <si>
    <t>11
10
9
8</t>
  </si>
  <si>
    <t>69,3 Km
63,0 Km
56,7 Km
50,4 Km</t>
  </si>
  <si>
    <t>AIGURANDE</t>
  </si>
  <si>
    <t>14h00
14h02
16h00
16h02</t>
  </si>
  <si>
    <t>Circuit
de
5,6 km</t>
  </si>
  <si>
    <t>11
10
10
9</t>
  </si>
  <si>
    <t>61,6 km
56  km
56  km
50,4 km</t>
  </si>
  <si>
    <t>1
GS
2
3</t>
  </si>
  <si>
    <t>14H00
14H02
16H15
16H17</t>
  </si>
  <si>
    <t>Circuit
de
5,3 Km</t>
  </si>
  <si>
    <t>15
10
14
12</t>
  </si>
  <si>
    <t>79,5 Km
53,0 Km
74,2 Km
63,6 Km</t>
  </si>
  <si>
    <t>ASLD ST DOULCHARD
Guerin Didier
81 bis rue Emile Zola 18400 
St Florent sur cher 
06-66-45-18-87 avant 21h
didier-guerin-asld-stdoulchard@live.fr</t>
  </si>
  <si>
    <t>56 Km
72 Km</t>
  </si>
  <si>
    <t>BAZAIGES</t>
  </si>
  <si>
    <t>Circuit
de
14 km</t>
  </si>
  <si>
    <t>6
5
5
4</t>
  </si>
  <si>
    <t>84
70
70
56</t>
  </si>
  <si>
    <t>17/19
20/29
30/39 ans
40/49
50 + 60 +  F  15/16</t>
  </si>
  <si>
    <t>14h00</t>
  </si>
  <si>
    <t>24 kms</t>
  </si>
  <si>
    <t>1 tour</t>
  </si>
  <si>
    <t>24Kms</t>
  </si>
  <si>
    <t>Régional de CLM sur le parcours du national 2016</t>
  </si>
  <si>
    <t>VINON</t>
  </si>
  <si>
    <t>14H00 14H02 16H00 16H02</t>
  </si>
  <si>
    <t>Circuit
 de
 5,4 Km</t>
  </si>
  <si>
    <t>59,0 Km
48,6 Km
75,6 Km
64,8 Km</t>
  </si>
  <si>
    <t>Circuit     de        7 km</t>
  </si>
  <si>
    <t>GS
3
1 ouv 2</t>
  </si>
  <si>
    <t xml:space="preserve">8
10
13   </t>
  </si>
  <si>
    <t>45,6 Km
57,0 Km
74,1 Km</t>
  </si>
  <si>
    <t>Restauration sur place
sur réservation
Eng sur Place
7,00 €</t>
  </si>
  <si>
    <t>96
80
80
64</t>
  </si>
  <si>
    <t>Circuit
de
6,4 km</t>
  </si>
  <si>
    <t>9
8
12
10</t>
  </si>
  <si>
    <t>57,6 Km
51,2 Km
76,8 Km
64,0 Km</t>
  </si>
  <si>
    <t>Les engagements
par téléphone
jusqu'au vendredi 21h
Eng sur place: 
7,00 €</t>
  </si>
  <si>
    <t>13H45 
16H00</t>
  </si>
  <si>
    <t>Circuit
De 
1,1 km</t>
  </si>
  <si>
    <t>45
60</t>
  </si>
  <si>
    <t>49,5 km 
66,0 km</t>
  </si>
  <si>
    <t xml:space="preserve">Eng sur place
7,00 €
Pas d'engagement 
Par téléphone
Derniere manche 
Challenge jean LUNEAU
</t>
  </si>
  <si>
    <t>Ouvert aux Non Licenciés (certificat médical -3mois) et aux licenciés des autres Fédérations Eng.8€ (ufolep 5€)
 Avant le 05/09</t>
  </si>
  <si>
    <t>Circuit de    3,5km</t>
  </si>
  <si>
    <t>16
14
21
19</t>
  </si>
  <si>
    <t>56
49
73,5
66,5</t>
  </si>
  <si>
    <t>Circuit 
de
2,7 Km</t>
  </si>
  <si>
    <t>20
25</t>
  </si>
  <si>
    <t>54,0 Km
67,5 Km</t>
  </si>
  <si>
    <t>7 Km</t>
  </si>
  <si>
    <t>10
9
9
8</t>
  </si>
  <si>
    <t>70
63
63
56</t>
  </si>
  <si>
    <t>Circuit
de
6,2 Km</t>
  </si>
  <si>
    <t>55,8 Km
49,6 Km
68,2 Km
62,0 Km</t>
  </si>
  <si>
    <t>ASLC MECACHROME
ROBERT Alain
 8 Ter, Av. de la Grange des Dîmes
18700  AUBIGNY sur NERE 
02-48-58-28-93
aslcmecachrome@aol.com</t>
  </si>
  <si>
    <t>Circuit
de
1,8 Km</t>
  </si>
  <si>
    <t>28
35</t>
  </si>
  <si>
    <t>50,4 Km
63,0 Km</t>
  </si>
  <si>
    <t>POULIGNY NOTRE DAME</t>
  </si>
  <si>
    <t>Circuit 
de 
6,8 km</t>
  </si>
  <si>
    <t>61,2 km
54,4 km
68 km
61,2 km</t>
  </si>
  <si>
    <t>Engagement sur place 7€</t>
  </si>
  <si>
    <t>14H30
14H31
14H32</t>
  </si>
  <si>
    <t>Circuit
de
9,1 Km</t>
  </si>
  <si>
    <t>8
7
5</t>
  </si>
  <si>
    <t>72,8Km
63,7Km
45,5Km</t>
  </si>
  <si>
    <t>TEAM CYCLISTE GRON
COROT Patrice 
06-32-05-71-31
 corot.patrice@neuf.fr</t>
  </si>
  <si>
    <t>Toutes catégories Adultes
Toutes fédérations
et non licenciés Handisport</t>
  </si>
  <si>
    <t>14H30</t>
  </si>
  <si>
    <t>Circuit
 de
21,5 Km</t>
  </si>
  <si>
    <t>21,5 Km</t>
  </si>
  <si>
    <t xml:space="preserve">CLUB CYCLISTE VIERZON
CHAMARD Daniel
4 Bis Avenue Pierre Sémard
18500 Mehun Sur Yèvre
 02-48-57-45-55                </t>
  </si>
  <si>
    <t>Engagement
2 timbres
ou 10,00 €
par coureur</t>
  </si>
  <si>
    <t>14H00</t>
  </si>
  <si>
    <t>Circuit
de
 9,4 km</t>
  </si>
  <si>
    <t>18,8 Km</t>
  </si>
  <si>
    <t>A.C. CASTELNEUVIENNE</t>
  </si>
  <si>
    <t>SLD FUSSY</t>
  </si>
  <si>
    <t>VC BLANCOIS</t>
  </si>
  <si>
    <t>AST CHATEAUNEUF</t>
  </si>
  <si>
    <t>ESMPC</t>
  </si>
  <si>
    <t>ASEAB</t>
  </si>
  <si>
    <t>VC TOURYSIEN</t>
  </si>
  <si>
    <t>ECOSA</t>
  </si>
  <si>
    <t>ACS BUZANCAIS</t>
  </si>
  <si>
    <t xml:space="preserve">TEAM VELO BOURGES </t>
  </si>
  <si>
    <t>ACBB ISSOUDUN</t>
  </si>
  <si>
    <t>Team Progress</t>
  </si>
  <si>
    <t>U.S.MEREAU VELO</t>
  </si>
  <si>
    <t>AL LA CHAPELLE ST URSIN</t>
  </si>
  <si>
    <t>Entente Cycliste Bourges Cher</t>
  </si>
  <si>
    <t>COMMISSION CYCLOSPORT</t>
  </si>
  <si>
    <t>AC LUANT</t>
  </si>
  <si>
    <t>c
Bruno COUPEAU
4 rue du Parlement
28170 THIMERT
06.09.74.00.11
ast.cyclo.28@free.fr</t>
  </si>
  <si>
    <t>ES MERY ES BOIS</t>
  </si>
  <si>
    <t>CLUB CYCLISTE VIERZON</t>
  </si>
  <si>
    <t>CS Val de claise</t>
  </si>
  <si>
    <t>VS POULIGNY N.Dame</t>
  </si>
  <si>
    <t>AC VOVE</t>
  </si>
  <si>
    <t>LOCO SPORT VIERZON</t>
  </si>
  <si>
    <t>T.C MENETOU-SALON</t>
  </si>
  <si>
    <t>DREUX CC</t>
  </si>
  <si>
    <t>US ST DENIS DE JOUHET</t>
  </si>
  <si>
    <t>AC GORDONIENNE</t>
  </si>
  <si>
    <t>Cyclo Club Savigny en Septaine</t>
  </si>
  <si>
    <t>EF COURVILLOISE</t>
  </si>
  <si>
    <t>AC CHASSENEUIL</t>
  </si>
  <si>
    <t>COMMISSION DEPARTEMENTALE  DU CHER</t>
  </si>
  <si>
    <t>VC VINEUIL</t>
  </si>
  <si>
    <t>UC Guerchoise</t>
  </si>
  <si>
    <t>ASLD ST DOULCHARD</t>
  </si>
  <si>
    <t>CYCLUNI</t>
  </si>
  <si>
    <t>US LE POINCONNET</t>
  </si>
  <si>
    <t>C.C CHATEAUMEILLANT</t>
  </si>
  <si>
    <t>US LA CHATRE</t>
  </si>
  <si>
    <t>US NEUVY ST SEP.CYCLISME</t>
  </si>
  <si>
    <t>UC AIGURANDE</t>
  </si>
  <si>
    <t>A.A.E.D.BAZAIGES</t>
  </si>
  <si>
    <t>ASLC MECACHROME</t>
  </si>
  <si>
    <t>TEAM CYCLISTE GRON</t>
  </si>
  <si>
    <t>ORGÈRE EN BEAUCE</t>
  </si>
  <si>
    <t>MARVILLE LES BOIS</t>
  </si>
  <si>
    <t>EPERNON</t>
  </si>
  <si>
    <t>Total</t>
  </si>
  <si>
    <t>Sylvain</t>
  </si>
  <si>
    <t>GORAU</t>
  </si>
  <si>
    <t>AC VENDOEUVRE</t>
  </si>
  <si>
    <t xml:space="preserve">ST DOUCHARD </t>
  </si>
  <si>
    <t>CLÉRY ST ANDRE</t>
  </si>
  <si>
    <t>14/08/1978</t>
  </si>
  <si>
    <t>02/12/1949</t>
  </si>
  <si>
    <t>045-03303579</t>
  </si>
  <si>
    <t>LOUSSOUARN</t>
  </si>
  <si>
    <t>Ludovic</t>
  </si>
  <si>
    <t>05/02/1966</t>
  </si>
  <si>
    <t>DELGADO</t>
  </si>
  <si>
    <t>Filipe</t>
  </si>
  <si>
    <t>19/03/1974</t>
  </si>
  <si>
    <t>SABLON</t>
  </si>
  <si>
    <t>Patrice</t>
  </si>
  <si>
    <t>11/07/1956</t>
  </si>
  <si>
    <t>09/03/1959</t>
  </si>
  <si>
    <t>41277945</t>
  </si>
  <si>
    <t>VILLABON</t>
  </si>
  <si>
    <t>RIVARENNES</t>
  </si>
  <si>
    <t>MAINTENON</t>
  </si>
  <si>
    <t>RUFFEC</t>
  </si>
  <si>
    <t>COURVILLE/EURE</t>
  </si>
  <si>
    <t xml:space="preserve">CHASSENEUIL </t>
  </si>
  <si>
    <t>DEOLS</t>
  </si>
  <si>
    <t>BU</t>
  </si>
  <si>
    <t>SANCERGUES</t>
  </si>
  <si>
    <t>LA GUERCHE SUR L'AUBOIS</t>
  </si>
  <si>
    <t>LANNERAY</t>
  </si>
  <si>
    <t>NOHANT EN GRACAY</t>
  </si>
  <si>
    <t>CHATEAUROUX</t>
  </si>
  <si>
    <t>THENIOUX</t>
  </si>
  <si>
    <t>BOURGES</t>
  </si>
  <si>
    <t>PARASSY</t>
  </si>
  <si>
    <t>MIGNE</t>
  </si>
  <si>
    <t>LIANCOURT</t>
  </si>
  <si>
    <t>DOUADIC</t>
  </si>
  <si>
    <t>ISSOUDUN</t>
  </si>
  <si>
    <t>CHASSENEUIL  EN BERRY</t>
  </si>
  <si>
    <t xml:space="preserve">COUARGUES </t>
  </si>
  <si>
    <t>SAINT GEORGES 
SUR LA PREE</t>
  </si>
  <si>
    <t xml:space="preserve">ORVAL </t>
  </si>
  <si>
    <t>THAUMIERS</t>
  </si>
  <si>
    <t>SAINT LAURENT
CHAUMOUX</t>
  </si>
  <si>
    <t>LIMEUX</t>
  </si>
  <si>
    <t>ST FLORENT SUR CHER</t>
  </si>
  <si>
    <t>FONTENAY /CONIE &amp; ORGÈRES</t>
  </si>
  <si>
    <t xml:space="preserve"> OIGNY LA BATAILLE</t>
  </si>
  <si>
    <t>VERNAIS</t>
  </si>
  <si>
    <t>LINGE</t>
  </si>
  <si>
    <t>SAINT ELOY DE GY</t>
  </si>
  <si>
    <t xml:space="preserve">VEAUGUES </t>
  </si>
  <si>
    <t>BUZANCAIS</t>
  </si>
  <si>
    <t xml:space="preserve">ASCHERES LE MARCHÉ </t>
  </si>
  <si>
    <t>FUSSY</t>
  </si>
  <si>
    <t xml:space="preserve">YZEURES SUR CREUSE </t>
  </si>
  <si>
    <t>OIZON</t>
  </si>
  <si>
    <t>TORTERON</t>
  </si>
  <si>
    <t xml:space="preserve">MONTAINVILLE </t>
  </si>
  <si>
    <t xml:space="preserve"> LUGNY-CHAMPAGNE</t>
  </si>
  <si>
    <t>VOUZERON</t>
  </si>
  <si>
    <t>ST LOUP DES CHAUMES</t>
  </si>
  <si>
    <t>CELON</t>
  </si>
  <si>
    <t>LA CHATRE LANGLIN</t>
  </si>
  <si>
    <t>ACHERES</t>
  </si>
  <si>
    <t xml:space="preserve">VIERZON </t>
  </si>
  <si>
    <t xml:space="preserve">ST MAIXME HAUTERIVE </t>
  </si>
  <si>
    <t>LA PEROUILLE</t>
  </si>
  <si>
    <t>CORS</t>
  </si>
  <si>
    <t xml:space="preserve">MORTHOMIERS </t>
  </si>
  <si>
    <t>ST GEORGES SUR ARNON</t>
  </si>
  <si>
    <t xml:space="preserve">BERCHÈRES LES PIERRES </t>
  </si>
  <si>
    <t xml:space="preserve">MEREAU Z.A.LA GARENNE </t>
  </si>
  <si>
    <t xml:space="preserve">BOISSEAUX (45) </t>
  </si>
  <si>
    <t xml:space="preserve">VIGNOUX SOUS LES AIX </t>
  </si>
  <si>
    <t xml:space="preserve">LE BLANC </t>
  </si>
  <si>
    <t>JANVILLE</t>
  </si>
  <si>
    <t>SAINT SYMPHORIEN</t>
  </si>
  <si>
    <t xml:space="preserve">BOSSAY SUR CLAISE </t>
  </si>
  <si>
    <t>STE SEVERE</t>
  </si>
  <si>
    <t xml:space="preserve">YÈVRES </t>
  </si>
  <si>
    <t>SAINT HILAIRE DE COURT</t>
  </si>
  <si>
    <t xml:space="preserve">MARSAUCEUX </t>
  </si>
  <si>
    <t>LAPAN</t>
  </si>
  <si>
    <t xml:space="preserve">PREUILLY SUE CLAISE </t>
  </si>
  <si>
    <t>ST DENIS DE JOUHET</t>
  </si>
  <si>
    <t>BOISGIBAULT</t>
  </si>
  <si>
    <t>VENDOEUVRES</t>
  </si>
  <si>
    <t>CROSSES</t>
  </si>
  <si>
    <t xml:space="preserve">BANNAY </t>
  </si>
  <si>
    <t>Somme due :</t>
  </si>
  <si>
    <t xml:space="preserve"> TOURY</t>
  </si>
  <si>
    <t xml:space="preserve">
CHATEAUNEUF /CHER
</t>
  </si>
  <si>
    <t>ST GEORGES DE POISIEUX</t>
  </si>
  <si>
    <r>
      <t xml:space="preserve">Lieu de l'épreuve </t>
    </r>
    <r>
      <rPr>
        <b/>
        <sz val="20"/>
        <color rgb="FFFFFF00"/>
        <rFont val="Wingdings 2"/>
        <family val="1"/>
        <charset val="2"/>
      </rPr>
      <t>E</t>
    </r>
  </si>
  <si>
    <r>
      <t xml:space="preserve">Date de l'épreuve </t>
    </r>
    <r>
      <rPr>
        <b/>
        <sz val="16"/>
        <color indexed="8"/>
        <rFont val="Wingdings 2"/>
        <family val="1"/>
        <charset val="2"/>
      </rPr>
      <t>E</t>
    </r>
  </si>
  <si>
    <t>ST MARTIN D'AUXIGNY</t>
  </si>
  <si>
    <t>PRIX</t>
  </si>
  <si>
    <t xml:space="preserve">COMMISSION CYCLOSPORT
J-Marie FAUCONNIER
58,av, des baignettes
36200 ARGENTON/CREUSE
02.54.24.48.51
jean-marie.fauconnier@orange.fr
</t>
  </si>
  <si>
    <t>AC LUANT
J-Claude POURADE
La Roche
36350 LA PEROUILLE
02.54.36.12.32
mireille.berger@orange.fr</t>
  </si>
  <si>
    <t>VS POULIGNY N.Dame
Bernard TAYON
17, Allée de la Fontvieille
36160 POULIGNY N.Dame
02-54-30-26-39</t>
  </si>
  <si>
    <t>Renseignements
LA PIERRE JODET
Jean GUIGNEDOUX
06-76-87-80-56</t>
  </si>
  <si>
    <t>AC CHASSENEUIL
J-Claude POURADE
La Roche
36350 LA PEROUILLE
02.54.36.12.32
mireille.berger@orange.fr</t>
  </si>
  <si>
    <t>VC VINEUIL
Alain PELLERIN
64 avenue Jean Moulin
36130 DEOLS
06.72.13.16.43 après 20H
alain.p7@orange.fr</t>
  </si>
  <si>
    <t>VC BLANCOIS
Daniel DEJOIE
La Foret Batée
36170 PARNAC
02.54.47.65.50</t>
  </si>
  <si>
    <t>US LE POINCONNET
Christian HELION
15 allée da la petite fadette
36330 Le POINCONNET
02.54.22.89.01</t>
  </si>
  <si>
    <t>COMMISSION CYCLOSPORT
Nicolas VIAUD
19/264  Rue des Aubrays
36000  CHATEAUROUX
viaudgv@hotmail.com</t>
  </si>
  <si>
    <t>US LA CHATRE
Jérome DANCOINE
Les Loges
36400 VICQ EXEMPLET
02-54-30-95-85
06-64-77-28-20
jerome.dancoine@bbox.fr</t>
  </si>
  <si>
    <t>UC AIGURANDE
Alain BAILLON
Les Robinets
36340 CLUIS
02-54-30-74-71
alain.baillon@nordnet.fr</t>
  </si>
  <si>
    <t>A.A.E.D.BAZAIGES
Jean BRIGAND
2 rte des Pouzets
36200 Argenton/Creuse
02.54.24.41.27
jean.brigand@sfr.fr</t>
  </si>
  <si>
    <t>VS POULIGNY N.Dame
Bernard TAYON
17, Allée de la Fontvieille
36160 POULIGNY N.Dame
02-54-30-26-38</t>
  </si>
  <si>
    <t>Toutes Cat.
Toutes Féd.
Non Licenciés</t>
  </si>
  <si>
    <r>
      <t>US ARGENTON</t>
    </r>
    <r>
      <rPr>
        <b/>
        <sz val="16"/>
        <color theme="0"/>
        <rFont val="Calibri"/>
        <family val="2"/>
        <scheme val="minor"/>
      </rPr>
      <t xml:space="preserve">
Jean-Michel BONNIN
149 route de St Gaultier
36200 ST MARCEL
</t>
    </r>
    <r>
      <rPr>
        <b/>
        <sz val="16"/>
        <color theme="0"/>
        <rFont val="Arial"/>
        <family val="2"/>
      </rPr>
      <t>jeanmichel.bonnin@wanadoo.fr</t>
    </r>
  </si>
  <si>
    <r>
      <t>VC BLANCOIS</t>
    </r>
    <r>
      <rPr>
        <b/>
        <sz val="16"/>
        <color theme="0"/>
        <rFont val="Calibri"/>
        <family val="2"/>
        <scheme val="minor"/>
      </rPr>
      <t xml:space="preserve">
Gérard ROCHET
14,la Charronnerie
36220 LINGE
</t>
    </r>
    <r>
      <rPr>
        <b/>
        <sz val="16"/>
        <color theme="0"/>
        <rFont val="Arial"/>
        <family val="2"/>
      </rPr>
      <t>gerardrochet@free.fr</t>
    </r>
  </si>
  <si>
    <r>
      <t xml:space="preserve">ECOSA
DRU Jacques
4 Rue constant auclerc
</t>
    </r>
    <r>
      <rPr>
        <b/>
        <sz val="16"/>
        <color theme="0"/>
        <rFont val="Arial"/>
        <family val="2"/>
      </rPr>
      <t>18200 BRUERE ALLICHAMPS ecosacompetitions@gmail.com</t>
    </r>
  </si>
  <si>
    <r>
      <t>ACS BUZANCAIS</t>
    </r>
    <r>
      <rPr>
        <b/>
        <sz val="16"/>
        <color theme="0"/>
        <rFont val="Calibri"/>
        <family val="2"/>
        <scheme val="minor"/>
      </rPr>
      <t xml:space="preserve">
Jean-Marie BIAUNIER
3 route de Pellevoisin
36500 ARGY
02.54.84.07.45/06.07.70.05.70
</t>
    </r>
    <r>
      <rPr>
        <b/>
        <sz val="16"/>
        <color theme="0"/>
        <rFont val="Arial"/>
        <family val="2"/>
      </rPr>
      <t>jmariebiaunier@orange.fr</t>
    </r>
  </si>
  <si>
    <r>
      <t>ACBB ISSOUDUN</t>
    </r>
    <r>
      <rPr>
        <b/>
        <sz val="16"/>
        <color theme="0"/>
        <rFont val="Calibri"/>
        <family val="2"/>
        <scheme val="minor"/>
      </rPr>
      <t xml:space="preserve">
Franck NAVET
Arnaize 18290 St Ambroix
</t>
    </r>
    <r>
      <rPr>
        <b/>
        <sz val="16"/>
        <color theme="0"/>
        <rFont val="Arial"/>
        <family val="2"/>
      </rPr>
      <t>franck.navet@yahoo.fr</t>
    </r>
  </si>
  <si>
    <r>
      <t>Nouvelle Epreuve</t>
    </r>
    <r>
      <rPr>
        <b/>
        <sz val="16"/>
        <color theme="0"/>
        <rFont val="Arial"/>
        <family val="2"/>
      </rPr>
      <t xml:space="preserve">
Dossards Salle des Fêtes
Engt 7€ pour tous</t>
    </r>
  </si>
  <si>
    <t>US ST DENIS DE JOUHET
André FAURE
28 allée des Aumailles
36330 LE POINCONNET
02.54.35.39.42
faure.andre.marie-line@wanadoo.fr</t>
  </si>
  <si>
    <r>
      <t xml:space="preserve">ECOSA
DRU Jacques
4 Rue constant auclerc
18200 BRUERE ALLICHAMPS
</t>
    </r>
    <r>
      <rPr>
        <b/>
        <sz val="16"/>
        <color theme="0"/>
        <rFont val="Arial"/>
        <family val="2"/>
      </rPr>
      <t>ecosacompetitions@gmail.com</t>
    </r>
  </si>
  <si>
    <t>US NEUVY ST SEP.CYCLISME
Claudine ROGIER
La Grand Croix
36230 NEUVY ST SEPULCHRE
02.54.30.81.19
claudine.rogier@orange.fr</t>
  </si>
  <si>
    <r>
      <t>ACS BUZANCAIS</t>
    </r>
    <r>
      <rPr>
        <b/>
        <sz val="16"/>
        <color theme="0"/>
        <rFont val="Calibri"/>
        <family val="2"/>
        <scheme val="minor"/>
      </rPr>
      <t xml:space="preserve">
Jean-Marie BIAUNIER
3 route de Pellevoisin
36500 ARGY
02.54.84.07.45 / 06.07.70.05.70
</t>
    </r>
    <r>
      <rPr>
        <b/>
        <sz val="16"/>
        <color theme="0"/>
        <rFont val="Arial"/>
        <family val="2"/>
      </rPr>
      <t>jmariebiaunier@orange.fr</t>
    </r>
  </si>
  <si>
    <t>DÉPARTE.</t>
  </si>
  <si>
    <t>N° du premier chèque</t>
  </si>
  <si>
    <t>Nombre de chèques</t>
  </si>
  <si>
    <t>Nombre de 
chéques restants</t>
  </si>
  <si>
    <t>Banque</t>
  </si>
  <si>
    <t>Même numéro de Chèque</t>
  </si>
  <si>
    <t>NB SORTIES</t>
  </si>
  <si>
    <t>Coûts</t>
  </si>
  <si>
    <t>Nombre de Chèques restants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</si>
</sst>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0#\ ##\ ##\ ##\ ##"/>
    <numFmt numFmtId="166" formatCode="dd/mm/yy;@"/>
    <numFmt numFmtId="167" formatCode="0#&quot; &quot;##&quot; &quot;##&quot; &quot;##&quot; &quot;##"/>
    <numFmt numFmtId="168" formatCode="#,##0.00\ &quot;€&quot;"/>
    <numFmt numFmtId="169" formatCode="[$-F800]dddd\,\ mmmm\ dd\,\ yyyy"/>
    <numFmt numFmtId="172" formatCode="_-* #,##0.00&quot; €&quot;_-;\-* #,##0.00&quot; €&quot;_-;_-* \-??&quot; €&quot;_-;_-@_-"/>
    <numFmt numFmtId="174" formatCode="#,##0.0\ &quot;€&quot;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sz val="10"/>
      <name val="Arial"/>
      <family val="2"/>
    </font>
    <font>
      <sz val="10"/>
      <color indexed="8"/>
      <name val="Arial"/>
      <family val="2"/>
    </font>
    <font>
      <u/>
      <sz val="12"/>
      <color indexed="12"/>
      <name val="Arial"/>
      <family val="2"/>
    </font>
    <font>
      <sz val="11"/>
      <color theme="1"/>
      <name val="Georgia"/>
      <family val="1"/>
    </font>
    <font>
      <sz val="10"/>
      <color indexed="8"/>
      <name val="Georgia"/>
      <family val="1"/>
    </font>
    <font>
      <sz val="10"/>
      <name val="Georgia"/>
      <family val="1"/>
    </font>
    <font>
      <u/>
      <sz val="10"/>
      <color indexed="12"/>
      <name val="Georgia"/>
      <family val="1"/>
    </font>
    <font>
      <b/>
      <sz val="10"/>
      <name val="Georgia"/>
      <family val="1"/>
    </font>
    <font>
      <sz val="11"/>
      <color indexed="8"/>
      <name val="Arial"/>
      <family val="2"/>
    </font>
    <font>
      <sz val="11"/>
      <color indexed="8"/>
      <name val="Georgia"/>
      <family val="1"/>
    </font>
    <font>
      <sz val="11"/>
      <name val="Georgia"/>
      <family val="1"/>
    </font>
    <font>
      <b/>
      <sz val="11"/>
      <color theme="1"/>
      <name val="Georgia"/>
      <family val="1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rgb="FFFFFF00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rgb="FFFFFF00"/>
      <name val="Arial"/>
      <family val="2"/>
    </font>
    <font>
      <b/>
      <sz val="11"/>
      <color indexed="8"/>
      <name val="Georgia"/>
      <family val="1"/>
    </font>
    <font>
      <i/>
      <sz val="18"/>
      <color indexed="8"/>
      <name val="Arial"/>
      <family val="2"/>
    </font>
    <font>
      <i/>
      <sz val="18"/>
      <color theme="1"/>
      <name val="Arial"/>
      <family val="2"/>
    </font>
    <font>
      <b/>
      <i/>
      <sz val="24"/>
      <color rgb="FF0070C0"/>
      <name val="Arial"/>
      <family val="2"/>
    </font>
    <font>
      <b/>
      <sz val="18"/>
      <color rgb="FFFFFF00"/>
      <name val="Arial"/>
      <family val="2"/>
    </font>
    <font>
      <b/>
      <sz val="9"/>
      <color theme="0"/>
      <name val="Arial"/>
      <family val="2"/>
    </font>
    <font>
      <b/>
      <sz val="12"/>
      <color rgb="FFFFFF00"/>
      <name val="Arial"/>
      <family val="2"/>
    </font>
    <font>
      <b/>
      <sz val="20"/>
      <color rgb="FFFFFF00"/>
      <name val="Wingdings 2"/>
      <family val="1"/>
      <charset val="2"/>
    </font>
    <font>
      <b/>
      <sz val="16"/>
      <color indexed="8"/>
      <name val="Arial"/>
      <family val="2"/>
    </font>
    <font>
      <b/>
      <sz val="16"/>
      <color indexed="8"/>
      <name val="Wingdings 2"/>
      <family val="1"/>
      <charset val="2"/>
    </font>
    <font>
      <b/>
      <sz val="11"/>
      <color rgb="FFFFFF00"/>
      <name val="Georgia"/>
      <family val="1"/>
    </font>
    <font>
      <b/>
      <i/>
      <sz val="18"/>
      <color theme="1"/>
      <name val="Calibri"/>
      <family val="2"/>
      <scheme val="minor"/>
    </font>
    <font>
      <b/>
      <sz val="10"/>
      <color rgb="FFFFFF00"/>
      <name val="Georgia"/>
      <family val="1"/>
    </font>
    <font>
      <sz val="12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0"/>
      <name val="Arial"/>
      <family val="2"/>
    </font>
    <font>
      <b/>
      <i/>
      <sz val="16"/>
      <color theme="0"/>
      <name val="Arial"/>
      <family val="2"/>
    </font>
    <font>
      <sz val="24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sz val="24"/>
      <color rgb="FFFF0000"/>
      <name val="Arial"/>
      <family val="2"/>
    </font>
    <font>
      <b/>
      <sz val="22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B0B05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34"/>
      </patternFill>
    </fill>
    <fill>
      <patternFill patternType="solid">
        <fgColor theme="4" tint="-0.249977111117893"/>
        <bgColor indexed="26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7" tint="0.79998168889431442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theme="9" tint="-0.249977111117893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thin">
        <color indexed="64"/>
      </right>
      <top/>
      <bottom style="medium">
        <color theme="9" tint="-0.24997711111789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theme="9" tint="-0.24994659260841701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indexed="64"/>
      </right>
      <top/>
      <bottom style="medium">
        <color theme="9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3" fillId="0" borderId="0"/>
    <xf numFmtId="0" fontId="3" fillId="0" borderId="0"/>
  </cellStyleXfs>
  <cellXfs count="357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 applyProtection="1">
      <alignment horizontal="center"/>
      <protection locked="0"/>
    </xf>
    <xf numFmtId="14" fontId="23" fillId="0" borderId="0" xfId="0" applyNumberFormat="1" applyFont="1" applyBorder="1" applyAlignment="1">
      <alignment vertical="center" textRotation="45"/>
    </xf>
    <xf numFmtId="0" fontId="0" fillId="0" borderId="0" xfId="0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2" applyNumberFormat="1" applyFont="1" applyBorder="1" applyAlignment="1" applyProtection="1">
      <alignment horizontal="center" vertical="center" wrapText="1"/>
      <protection locked="0"/>
    </xf>
    <xf numFmtId="0" fontId="4" fillId="0" borderId="0" xfId="2" applyNumberFormat="1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 applyProtection="1">
      <alignment vertical="center"/>
      <protection locked="0"/>
    </xf>
    <xf numFmtId="0" fontId="15" fillId="0" borderId="0" xfId="2" applyFont="1" applyFill="1" applyBorder="1" applyAlignment="1" applyProtection="1">
      <alignment vertical="center"/>
      <protection locked="0"/>
    </xf>
    <xf numFmtId="0" fontId="16" fillId="0" borderId="0" xfId="2" applyFont="1" applyBorder="1" applyAlignment="1" applyProtection="1">
      <alignment vertical="center" wrapText="1"/>
      <protection locked="0"/>
    </xf>
    <xf numFmtId="0" fontId="17" fillId="0" borderId="0" xfId="2" applyFont="1" applyBorder="1" applyAlignment="1" applyProtection="1">
      <alignment vertical="center" wrapText="1"/>
      <protection locked="0"/>
    </xf>
    <xf numFmtId="0" fontId="16" fillId="0" borderId="0" xfId="2" applyFont="1" applyFill="1" applyBorder="1" applyAlignment="1" applyProtection="1">
      <alignment vertical="center"/>
      <protection locked="0"/>
    </xf>
    <xf numFmtId="22" fontId="17" fillId="0" borderId="0" xfId="2" applyNumberFormat="1" applyFont="1" applyBorder="1" applyAlignment="1" applyProtection="1">
      <alignment vertical="center" wrapText="1"/>
      <protection locked="0"/>
    </xf>
    <xf numFmtId="0" fontId="22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22" fillId="3" borderId="0" xfId="2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Protection="1">
      <protection locked="0"/>
    </xf>
    <xf numFmtId="168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2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9" fillId="3" borderId="0" xfId="0" applyFont="1" applyFill="1" applyBorder="1"/>
    <xf numFmtId="0" fontId="18" fillId="2" borderId="9" xfId="2" applyNumberFormat="1" applyFont="1" applyFill="1" applyBorder="1" applyAlignment="1" applyProtection="1">
      <alignment horizontal="center" vertical="center" wrapText="1"/>
    </xf>
    <xf numFmtId="14" fontId="18" fillId="2" borderId="5" xfId="2" applyNumberFormat="1" applyFont="1" applyFill="1" applyBorder="1" applyAlignment="1" applyProtection="1">
      <alignment horizontal="center" vertical="center" wrapText="1"/>
    </xf>
    <xf numFmtId="0" fontId="18" fillId="2" borderId="5" xfId="2" applyFont="1" applyFill="1" applyBorder="1" applyAlignment="1" applyProtection="1">
      <alignment horizontal="center" vertical="center" wrapText="1"/>
    </xf>
    <xf numFmtId="0" fontId="24" fillId="5" borderId="24" xfId="2" applyFont="1" applyFill="1" applyBorder="1" applyAlignment="1" applyProtection="1">
      <alignment horizontal="right" vertical="center" wrapText="1"/>
    </xf>
    <xf numFmtId="0" fontId="24" fillId="5" borderId="26" xfId="2" applyFont="1" applyFill="1" applyBorder="1" applyAlignment="1" applyProtection="1">
      <alignment horizontal="right" vertical="center"/>
    </xf>
    <xf numFmtId="0" fontId="25" fillId="0" borderId="1" xfId="0" applyFont="1" applyFill="1" applyBorder="1" applyAlignment="1" applyProtection="1">
      <alignment horizontal="center" vertical="center" wrapText="1"/>
    </xf>
    <xf numFmtId="14" fontId="25" fillId="0" borderId="1" xfId="0" applyNumberFormat="1" applyFont="1" applyFill="1" applyBorder="1" applyAlignment="1" applyProtection="1">
      <alignment horizontal="center" vertical="center" wrapText="1"/>
    </xf>
    <xf numFmtId="0" fontId="24" fillId="5" borderId="32" xfId="2" applyFont="1" applyFill="1" applyBorder="1" applyAlignment="1" applyProtection="1">
      <alignment horizontal="right" vertical="center"/>
    </xf>
    <xf numFmtId="0" fontId="33" fillId="5" borderId="23" xfId="0" applyNumberFormat="1" applyFont="1" applyFill="1" applyBorder="1" applyAlignment="1" applyProtection="1">
      <alignment horizontal="right" vertical="center" wrapText="1"/>
    </xf>
    <xf numFmtId="0" fontId="0" fillId="0" borderId="0" xfId="0" applyNumberFormat="1" applyBorder="1" applyAlignment="1" applyProtection="1">
      <alignment horizontal="center"/>
      <protection locked="0"/>
    </xf>
    <xf numFmtId="0" fontId="0" fillId="3" borderId="0" xfId="0" applyFill="1" applyBorder="1"/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10" fillId="8" borderId="1" xfId="2" applyFont="1" applyFill="1" applyBorder="1" applyAlignment="1">
      <alignment horizontal="center" vertical="center" wrapText="1"/>
    </xf>
    <xf numFmtId="167" fontId="13" fillId="8" borderId="2" xfId="2" applyNumberFormat="1" applyFont="1" applyFill="1" applyBorder="1" applyAlignment="1">
      <alignment horizontal="center" vertical="center"/>
    </xf>
    <xf numFmtId="165" fontId="12" fillId="8" borderId="2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10" fillId="7" borderId="1" xfId="2" applyFont="1" applyFill="1" applyBorder="1" applyAlignment="1">
      <alignment horizontal="center" vertical="center" wrapText="1"/>
    </xf>
    <xf numFmtId="167" fontId="13" fillId="7" borderId="2" xfId="2" applyNumberFormat="1" applyFont="1" applyFill="1" applyBorder="1" applyAlignment="1">
      <alignment horizontal="center" vertical="center"/>
    </xf>
    <xf numFmtId="165" fontId="12" fillId="7" borderId="2" xfId="0" applyNumberFormat="1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  <protection locked="0"/>
    </xf>
    <xf numFmtId="166" fontId="8" fillId="3" borderId="0" xfId="2" applyNumberFormat="1" applyFont="1" applyFill="1" applyBorder="1" applyAlignment="1">
      <alignment horizontal="center" vertical="center" wrapText="1"/>
    </xf>
    <xf numFmtId="0" fontId="10" fillId="3" borderId="0" xfId="2" applyFont="1" applyFill="1" applyBorder="1" applyAlignment="1">
      <alignment horizontal="center" vertical="center" wrapText="1"/>
    </xf>
    <xf numFmtId="167" fontId="13" fillId="3" borderId="0" xfId="2" applyNumberFormat="1" applyFont="1" applyFill="1" applyBorder="1" applyAlignment="1">
      <alignment horizontal="center" vertical="center"/>
    </xf>
    <xf numFmtId="165" fontId="12" fillId="3" borderId="0" xfId="0" applyNumberFormat="1" applyFont="1" applyFill="1" applyBorder="1" applyAlignment="1">
      <alignment horizontal="center" vertical="center"/>
    </xf>
    <xf numFmtId="9" fontId="9" fillId="3" borderId="0" xfId="3" applyNumberFormat="1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14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166" fontId="8" fillId="8" borderId="1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8" fillId="7" borderId="1" xfId="2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4" fontId="6" fillId="8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39" fillId="4" borderId="57" xfId="2" applyFont="1" applyFill="1" applyBorder="1" applyAlignment="1">
      <alignment horizontal="center" vertical="center"/>
    </xf>
    <xf numFmtId="0" fontId="39" fillId="4" borderId="7" xfId="2" applyFont="1" applyFill="1" applyBorder="1" applyAlignment="1">
      <alignment horizontal="center" vertical="center"/>
    </xf>
    <xf numFmtId="0" fontId="39" fillId="4" borderId="5" xfId="2" applyFont="1" applyFill="1" applyBorder="1" applyAlignment="1">
      <alignment horizontal="center" vertical="center"/>
    </xf>
    <xf numFmtId="0" fontId="29" fillId="10" borderId="57" xfId="2" applyFont="1" applyFill="1" applyBorder="1" applyAlignment="1">
      <alignment horizontal="center" vertical="center"/>
    </xf>
    <xf numFmtId="0" fontId="29" fillId="10" borderId="7" xfId="2" applyFont="1" applyFill="1" applyBorder="1" applyAlignment="1">
      <alignment horizontal="center" vertical="center"/>
    </xf>
    <xf numFmtId="0" fontId="29" fillId="10" borderId="1" xfId="2" applyFont="1" applyFill="1" applyBorder="1" applyAlignment="1">
      <alignment horizontal="center" vertical="center"/>
    </xf>
    <xf numFmtId="22" fontId="0" fillId="0" borderId="0" xfId="0" applyNumberFormat="1" applyBorder="1" applyProtection="1">
      <protection locked="0"/>
    </xf>
    <xf numFmtId="1" fontId="41" fillId="4" borderId="23" xfId="0" applyNumberFormat="1" applyFont="1" applyFill="1" applyBorder="1" applyAlignment="1">
      <alignment horizontal="center" vertical="center"/>
    </xf>
    <xf numFmtId="0" fontId="29" fillId="10" borderId="69" xfId="2" applyFont="1" applyFill="1" applyBorder="1" applyAlignment="1">
      <alignment horizontal="center" vertical="center"/>
    </xf>
    <xf numFmtId="1" fontId="41" fillId="4" borderId="10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42" fillId="0" borderId="18" xfId="0" applyFont="1" applyBorder="1" applyAlignment="1">
      <alignment textRotation="90"/>
    </xf>
    <xf numFmtId="0" fontId="0" fillId="0" borderId="18" xfId="0" applyBorder="1" applyAlignment="1">
      <alignment horizontal="center"/>
    </xf>
    <xf numFmtId="0" fontId="29" fillId="10" borderId="78" xfId="2" applyFont="1" applyFill="1" applyBorder="1" applyAlignment="1">
      <alignment horizontal="center" vertical="center"/>
    </xf>
    <xf numFmtId="0" fontId="29" fillId="10" borderId="79" xfId="2" applyFont="1" applyFill="1" applyBorder="1" applyAlignment="1">
      <alignment horizontal="center" vertical="center"/>
    </xf>
    <xf numFmtId="0" fontId="29" fillId="10" borderId="62" xfId="2" applyFont="1" applyFill="1" applyBorder="1" applyAlignment="1">
      <alignment horizontal="center" vertical="center"/>
    </xf>
    <xf numFmtId="0" fontId="29" fillId="10" borderId="6" xfId="2" applyFont="1" applyFill="1" applyBorder="1" applyAlignment="1">
      <alignment horizontal="center" vertical="center"/>
    </xf>
    <xf numFmtId="0" fontId="29" fillId="10" borderId="74" xfId="2" applyFont="1" applyFill="1" applyBorder="1" applyAlignment="1">
      <alignment horizontal="center" vertical="center"/>
    </xf>
    <xf numFmtId="0" fontId="0" fillId="0" borderId="28" xfId="0" applyBorder="1"/>
    <xf numFmtId="0" fontId="0" fillId="0" borderId="42" xfId="0" applyBorder="1"/>
    <xf numFmtId="0" fontId="0" fillId="0" borderId="47" xfId="0" applyBorder="1"/>
    <xf numFmtId="1" fontId="41" fillId="4" borderId="11" xfId="0" applyNumberFormat="1" applyFont="1" applyFill="1" applyBorder="1" applyAlignment="1">
      <alignment horizontal="center" vertical="center"/>
    </xf>
    <xf numFmtId="1" fontId="41" fillId="4" borderId="75" xfId="0" applyNumberFormat="1" applyFont="1" applyFill="1" applyBorder="1" applyAlignment="1">
      <alignment horizontal="center" vertical="center"/>
    </xf>
    <xf numFmtId="0" fontId="29" fillId="10" borderId="73" xfId="2" applyFont="1" applyFill="1" applyBorder="1" applyAlignment="1">
      <alignment horizontal="center" vertical="center"/>
    </xf>
    <xf numFmtId="1" fontId="41" fillId="4" borderId="51" xfId="0" applyNumberFormat="1" applyFont="1" applyFill="1" applyBorder="1" applyAlignment="1">
      <alignment horizontal="center" vertical="center"/>
    </xf>
    <xf numFmtId="0" fontId="29" fillId="10" borderId="33" xfId="2" applyFont="1" applyFill="1" applyBorder="1" applyAlignment="1">
      <alignment horizontal="center" vertical="center"/>
    </xf>
    <xf numFmtId="0" fontId="39" fillId="4" borderId="84" xfId="2" applyFont="1" applyFill="1" applyBorder="1" applyAlignment="1">
      <alignment horizontal="center" vertical="center"/>
    </xf>
    <xf numFmtId="0" fontId="39" fillId="4" borderId="85" xfId="2" applyFont="1" applyFill="1" applyBorder="1" applyAlignment="1">
      <alignment horizontal="center" vertical="center"/>
    </xf>
    <xf numFmtId="0" fontId="39" fillId="4" borderId="59" xfId="2" applyFont="1" applyFill="1" applyBorder="1" applyAlignment="1">
      <alignment horizontal="center" vertical="center"/>
    </xf>
    <xf numFmtId="1" fontId="41" fillId="4" borderId="86" xfId="0" applyNumberFormat="1" applyFont="1" applyFill="1" applyBorder="1" applyAlignment="1">
      <alignment horizontal="center" vertical="center"/>
    </xf>
    <xf numFmtId="1" fontId="41" fillId="4" borderId="47" xfId="0" applyNumberFormat="1" applyFont="1" applyFill="1" applyBorder="1" applyAlignment="1">
      <alignment horizontal="center" vertical="center"/>
    </xf>
    <xf numFmtId="0" fontId="0" fillId="0" borderId="45" xfId="0" applyBorder="1"/>
    <xf numFmtId="0" fontId="0" fillId="0" borderId="18" xfId="0" applyBorder="1"/>
    <xf numFmtId="0" fontId="0" fillId="0" borderId="19" xfId="0" applyBorder="1"/>
    <xf numFmtId="0" fontId="29" fillId="10" borderId="87" xfId="2" applyFont="1" applyFill="1" applyBorder="1" applyAlignment="1">
      <alignment horizontal="center" vertical="center"/>
    </xf>
    <xf numFmtId="0" fontId="29" fillId="10" borderId="77" xfId="2" applyFont="1" applyFill="1" applyBorder="1" applyAlignment="1">
      <alignment horizontal="center" vertical="center"/>
    </xf>
    <xf numFmtId="0" fontId="29" fillId="10" borderId="20" xfId="2" applyFont="1" applyFill="1" applyBorder="1" applyAlignment="1">
      <alignment horizontal="center" vertical="center"/>
    </xf>
    <xf numFmtId="0" fontId="29" fillId="10" borderId="53" xfId="2" applyFont="1" applyFill="1" applyBorder="1" applyAlignment="1">
      <alignment horizontal="center" vertical="center"/>
    </xf>
    <xf numFmtId="0" fontId="29" fillId="10" borderId="83" xfId="2" applyFont="1" applyFill="1" applyBorder="1" applyAlignment="1">
      <alignment horizontal="center" vertical="center"/>
    </xf>
    <xf numFmtId="0" fontId="29" fillId="10" borderId="91" xfId="2" applyFont="1" applyFill="1" applyBorder="1" applyAlignment="1">
      <alignment horizontal="center" vertical="center"/>
    </xf>
    <xf numFmtId="0" fontId="29" fillId="10" borderId="19" xfId="2" applyFont="1" applyFill="1" applyBorder="1" applyAlignment="1">
      <alignment horizontal="center" vertical="center"/>
    </xf>
    <xf numFmtId="0" fontId="29" fillId="10" borderId="17" xfId="2" applyFont="1" applyFill="1" applyBorder="1" applyAlignment="1">
      <alignment horizontal="center" vertical="center"/>
    </xf>
    <xf numFmtId="0" fontId="29" fillId="10" borderId="56" xfId="2" applyFont="1" applyFill="1" applyBorder="1" applyAlignment="1">
      <alignment horizontal="center" vertical="center"/>
    </xf>
    <xf numFmtId="1" fontId="2" fillId="12" borderId="5" xfId="2" applyNumberFormat="1" applyFont="1" applyFill="1" applyBorder="1" applyAlignment="1">
      <alignment horizontal="center" vertical="center"/>
    </xf>
    <xf numFmtId="1" fontId="2" fillId="12" borderId="10" xfId="2" applyNumberFormat="1" applyFont="1" applyFill="1" applyBorder="1" applyAlignment="1">
      <alignment horizontal="center" vertical="center"/>
    </xf>
    <xf numFmtId="1" fontId="41" fillId="4" borderId="76" xfId="0" applyNumberFormat="1" applyFont="1" applyFill="1" applyBorder="1" applyAlignment="1">
      <alignment horizontal="center" vertical="center"/>
    </xf>
    <xf numFmtId="168" fontId="20" fillId="9" borderId="73" xfId="2" applyNumberFormat="1" applyFont="1" applyFill="1" applyBorder="1" applyAlignment="1">
      <alignment horizontal="center" vertical="center"/>
    </xf>
    <xf numFmtId="168" fontId="20" fillId="9" borderId="71" xfId="2" applyNumberFormat="1" applyFont="1" applyFill="1" applyBorder="1" applyAlignment="1">
      <alignment horizontal="center" vertical="center"/>
    </xf>
    <xf numFmtId="168" fontId="20" fillId="9" borderId="31" xfId="2" applyNumberFormat="1" applyFont="1" applyFill="1" applyBorder="1" applyAlignment="1">
      <alignment horizontal="center" vertical="center"/>
    </xf>
    <xf numFmtId="168" fontId="20" fillId="9" borderId="82" xfId="2" applyNumberFormat="1" applyFont="1" applyFill="1" applyBorder="1" applyAlignment="1">
      <alignment horizontal="center" vertical="center"/>
    </xf>
    <xf numFmtId="166" fontId="37" fillId="9" borderId="92" xfId="2" applyNumberFormat="1" applyFont="1" applyFill="1" applyBorder="1" applyAlignment="1">
      <alignment horizontal="center" vertical="center"/>
    </xf>
    <xf numFmtId="166" fontId="37" fillId="9" borderId="48" xfId="2" applyNumberFormat="1" applyFont="1" applyFill="1" applyBorder="1" applyAlignment="1">
      <alignment horizontal="center" vertical="center"/>
    </xf>
    <xf numFmtId="168" fontId="34" fillId="11" borderId="20" xfId="2" applyNumberFormat="1" applyFont="1" applyFill="1" applyBorder="1" applyAlignment="1">
      <alignment horizontal="center" vertical="center"/>
    </xf>
    <xf numFmtId="168" fontId="34" fillId="11" borderId="71" xfId="2" applyNumberFormat="1" applyFont="1" applyFill="1" applyBorder="1" applyAlignment="1">
      <alignment horizontal="center" vertical="center"/>
    </xf>
    <xf numFmtId="1" fontId="41" fillId="4" borderId="97" xfId="0" applyNumberFormat="1" applyFont="1" applyFill="1" applyBorder="1" applyAlignment="1">
      <alignment horizontal="center" vertical="center"/>
    </xf>
    <xf numFmtId="0" fontId="25" fillId="3" borderId="18" xfId="2" applyNumberFormat="1" applyFont="1" applyFill="1" applyBorder="1" applyAlignment="1" applyProtection="1">
      <alignment vertical="center"/>
      <protection locked="0"/>
    </xf>
    <xf numFmtId="0" fontId="29" fillId="10" borderId="0" xfId="2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 applyProtection="1">
      <alignment horizontal="center" vertical="center" wrapText="1"/>
    </xf>
    <xf numFmtId="1" fontId="2" fillId="12" borderId="69" xfId="2" applyNumberFormat="1" applyFont="1" applyFill="1" applyBorder="1" applyAlignment="1">
      <alignment horizontal="center" vertical="center"/>
    </xf>
    <xf numFmtId="0" fontId="29" fillId="10" borderId="15" xfId="2" applyFont="1" applyFill="1" applyBorder="1" applyAlignment="1">
      <alignment horizontal="center" vertical="center"/>
    </xf>
    <xf numFmtId="0" fontId="29" fillId="10" borderId="101" xfId="2" applyFont="1" applyFill="1" applyBorder="1" applyAlignment="1">
      <alignment horizontal="center" vertical="center"/>
    </xf>
    <xf numFmtId="0" fontId="29" fillId="10" borderId="102" xfId="2" applyFont="1" applyFill="1" applyBorder="1" applyAlignment="1">
      <alignment horizontal="center" vertical="center"/>
    </xf>
    <xf numFmtId="1" fontId="41" fillId="4" borderId="103" xfId="0" applyNumberFormat="1" applyFont="1" applyFill="1" applyBorder="1" applyAlignment="1">
      <alignment horizontal="center" vertical="center"/>
    </xf>
    <xf numFmtId="1" fontId="41" fillId="4" borderId="2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</xf>
    <xf numFmtId="1" fontId="2" fillId="12" borderId="90" xfId="2" applyNumberFormat="1" applyFont="1" applyFill="1" applyBorder="1" applyAlignment="1">
      <alignment horizontal="center" vertical="center"/>
    </xf>
    <xf numFmtId="0" fontId="25" fillId="0" borderId="12" xfId="2" applyNumberFormat="1" applyFont="1" applyFill="1" applyBorder="1" applyAlignment="1" applyProtection="1">
      <alignment horizontal="center" vertical="center"/>
    </xf>
    <xf numFmtId="0" fontId="25" fillId="0" borderId="18" xfId="2" applyNumberFormat="1" applyFont="1" applyFill="1" applyBorder="1" applyAlignment="1" applyProtection="1">
      <alignment vertical="center"/>
      <protection locked="0"/>
    </xf>
    <xf numFmtId="0" fontId="25" fillId="3" borderId="12" xfId="2" applyNumberFormat="1" applyFont="1" applyFill="1" applyBorder="1" applyAlignment="1" applyProtection="1">
      <alignment horizontal="center" vertical="center"/>
    </xf>
    <xf numFmtId="0" fontId="0" fillId="3" borderId="0" xfId="0" applyFill="1" applyBorder="1" applyProtection="1">
      <protection locked="0"/>
    </xf>
    <xf numFmtId="14" fontId="18" fillId="2" borderId="104" xfId="2" applyNumberFormat="1" applyFont="1" applyFill="1" applyBorder="1" applyAlignment="1" applyProtection="1">
      <alignment horizontal="center" vertical="center" wrapText="1"/>
    </xf>
    <xf numFmtId="0" fontId="0" fillId="13" borderId="0" xfId="0" applyFill="1" applyProtection="1">
      <protection locked="0"/>
    </xf>
    <xf numFmtId="0" fontId="8" fillId="8" borderId="12" xfId="2" applyFont="1" applyFill="1" applyBorder="1" applyAlignment="1">
      <alignment horizontal="center" vertical="center" wrapText="1"/>
    </xf>
    <xf numFmtId="9" fontId="9" fillId="8" borderId="34" xfId="3" applyNumberFormat="1" applyFont="1" applyFill="1" applyBorder="1" applyAlignment="1" applyProtection="1">
      <alignment horizontal="center" vertical="center" wrapText="1"/>
    </xf>
    <xf numFmtId="0" fontId="8" fillId="7" borderId="12" xfId="2" applyFont="1" applyFill="1" applyBorder="1" applyAlignment="1">
      <alignment horizontal="center" vertical="center" wrapText="1"/>
    </xf>
    <xf numFmtId="9" fontId="9" fillId="7" borderId="34" xfId="3" applyNumberFormat="1" applyFont="1" applyFill="1" applyBorder="1" applyAlignment="1" applyProtection="1">
      <alignment horizontal="center" vertical="center" wrapText="1"/>
    </xf>
    <xf numFmtId="0" fontId="8" fillId="8" borderId="14" xfId="2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7" fillId="8" borderId="16" xfId="0" applyFont="1" applyFill="1" applyBorder="1" applyAlignment="1" applyProtection="1">
      <alignment horizontal="center" vertical="center"/>
      <protection locked="0"/>
    </xf>
    <xf numFmtId="166" fontId="8" fillId="8" borderId="16" xfId="2" applyNumberFormat="1" applyFont="1" applyFill="1" applyBorder="1" applyAlignment="1">
      <alignment horizontal="center" vertical="center" wrapText="1"/>
    </xf>
    <xf numFmtId="0" fontId="10" fillId="8" borderId="16" xfId="2" applyFont="1" applyFill="1" applyBorder="1" applyAlignment="1">
      <alignment horizontal="center" vertical="center" wrapText="1"/>
    </xf>
    <xf numFmtId="167" fontId="13" fillId="8" borderId="105" xfId="2" applyNumberFormat="1" applyFont="1" applyFill="1" applyBorder="1" applyAlignment="1">
      <alignment horizontal="center" vertical="center"/>
    </xf>
    <xf numFmtId="165" fontId="12" fillId="8" borderId="105" xfId="0" applyNumberFormat="1" applyFont="1" applyFill="1" applyBorder="1" applyAlignment="1">
      <alignment horizontal="center" vertical="center"/>
    </xf>
    <xf numFmtId="9" fontId="9" fillId="8" borderId="35" xfId="3" applyNumberFormat="1" applyFont="1" applyFill="1" applyBorder="1" applyAlignment="1" applyProtection="1">
      <alignment horizontal="center" vertical="center" wrapText="1"/>
    </xf>
    <xf numFmtId="0" fontId="8" fillId="8" borderId="9" xfId="2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7" fillId="8" borderId="5" xfId="0" applyFont="1" applyFill="1" applyBorder="1" applyAlignment="1" applyProtection="1">
      <alignment horizontal="center" vertical="center"/>
      <protection locked="0"/>
    </xf>
    <xf numFmtId="166" fontId="8" fillId="8" borderId="5" xfId="2" applyNumberFormat="1" applyFont="1" applyFill="1" applyBorder="1" applyAlignment="1">
      <alignment horizontal="center" vertical="center" wrapText="1"/>
    </xf>
    <xf numFmtId="0" fontId="10" fillId="8" borderId="5" xfId="2" applyFont="1" applyFill="1" applyBorder="1" applyAlignment="1">
      <alignment horizontal="center" vertical="center" wrapText="1"/>
    </xf>
    <xf numFmtId="167" fontId="13" fillId="8" borderId="4" xfId="2" applyNumberFormat="1" applyFont="1" applyFill="1" applyBorder="1" applyAlignment="1">
      <alignment horizontal="center" vertical="center"/>
    </xf>
    <xf numFmtId="165" fontId="12" fillId="8" borderId="4" xfId="0" applyNumberFormat="1" applyFont="1" applyFill="1" applyBorder="1" applyAlignment="1">
      <alignment horizontal="center" vertical="center"/>
    </xf>
    <xf numFmtId="9" fontId="9" fillId="8" borderId="11" xfId="3" applyNumberFormat="1" applyFont="1" applyFill="1" applyBorder="1" applyAlignment="1" applyProtection="1">
      <alignment horizontal="center" vertical="center" wrapText="1"/>
    </xf>
    <xf numFmtId="0" fontId="2" fillId="2" borderId="106" xfId="0" applyFont="1" applyFill="1" applyBorder="1" applyAlignment="1">
      <alignment horizontal="center" vertical="center"/>
    </xf>
    <xf numFmtId="0" fontId="2" fillId="2" borderId="107" xfId="0" applyFont="1" applyFill="1" applyBorder="1" applyAlignment="1">
      <alignment horizontal="center" vertical="center"/>
    </xf>
    <xf numFmtId="0" fontId="2" fillId="2" borderId="108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 vertical="center"/>
    </xf>
    <xf numFmtId="167" fontId="6" fillId="13" borderId="0" xfId="0" applyNumberFormat="1" applyFont="1" applyFill="1" applyBorder="1" applyAlignment="1">
      <alignment horizontal="center" vertical="center"/>
    </xf>
    <xf numFmtId="0" fontId="18" fillId="13" borderId="0" xfId="2" applyNumberFormat="1" applyFont="1" applyFill="1" applyBorder="1" applyAlignment="1" applyProtection="1">
      <alignment horizontal="center" vertical="center" wrapText="1"/>
      <protection locked="0"/>
    </xf>
    <xf numFmtId="14" fontId="18" fillId="13" borderId="0" xfId="2" applyNumberFormat="1" applyFont="1" applyFill="1" applyBorder="1" applyAlignment="1" applyProtection="1">
      <alignment horizontal="center" vertical="center" wrapText="1"/>
      <protection locked="0"/>
    </xf>
    <xf numFmtId="0" fontId="18" fillId="13" borderId="0" xfId="2" applyFont="1" applyFill="1" applyBorder="1" applyAlignment="1" applyProtection="1">
      <alignment horizontal="center" vertical="center" wrapText="1"/>
      <protection locked="0"/>
    </xf>
    <xf numFmtId="0" fontId="25" fillId="13" borderId="0" xfId="2" applyNumberFormat="1" applyFont="1" applyFill="1" applyBorder="1" applyAlignment="1" applyProtection="1">
      <alignment horizontal="center" vertical="center" wrapText="1"/>
      <protection locked="0"/>
    </xf>
    <xf numFmtId="0" fontId="25" fillId="13" borderId="0" xfId="0" applyFont="1" applyFill="1" applyBorder="1" applyAlignment="1" applyProtection="1">
      <alignment horizontal="center" vertical="center" wrapText="1"/>
      <protection locked="0"/>
    </xf>
    <xf numFmtId="0" fontId="25" fillId="13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13" borderId="0" xfId="0" applyFill="1" applyBorder="1" applyAlignment="1" applyProtection="1">
      <alignment horizontal="center"/>
      <protection locked="0"/>
    </xf>
    <xf numFmtId="0" fontId="11" fillId="13" borderId="0" xfId="2" applyNumberFormat="1" applyFont="1" applyFill="1" applyBorder="1" applyAlignment="1" applyProtection="1">
      <alignment horizontal="center" vertical="center" wrapText="1"/>
      <protection locked="0"/>
    </xf>
    <xf numFmtId="0" fontId="11" fillId="13" borderId="0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 applyBorder="1" applyProtection="1">
      <protection locked="0"/>
    </xf>
    <xf numFmtId="0" fontId="11" fillId="13" borderId="0" xfId="2" applyFont="1" applyFill="1" applyBorder="1" applyAlignment="1" applyProtection="1">
      <alignment horizontal="center" vertical="center" wrapText="1"/>
      <protection locked="0"/>
    </xf>
    <xf numFmtId="0" fontId="21" fillId="13" borderId="0" xfId="0" applyFont="1" applyFill="1" applyBorder="1" applyProtection="1">
      <protection locked="0"/>
    </xf>
    <xf numFmtId="0" fontId="43" fillId="4" borderId="0" xfId="0" applyFont="1" applyFill="1" applyAlignment="1">
      <alignment horizontal="center" vertical="center"/>
    </xf>
    <xf numFmtId="169" fontId="43" fillId="4" borderId="0" xfId="0" applyNumberFormat="1" applyFont="1" applyFill="1" applyAlignment="1">
      <alignment horizontal="center" vertical="center"/>
    </xf>
    <xf numFmtId="164" fontId="43" fillId="4" borderId="0" xfId="0" applyNumberFormat="1" applyFont="1" applyFill="1" applyAlignment="1">
      <alignment horizontal="center" vertical="center"/>
    </xf>
    <xf numFmtId="0" fontId="44" fillId="4" borderId="0" xfId="0" applyFont="1" applyFill="1" applyAlignment="1">
      <alignment horizontal="center" vertical="center"/>
    </xf>
    <xf numFmtId="169" fontId="44" fillId="4" borderId="0" xfId="0" applyNumberFormat="1" applyFont="1" applyFill="1" applyAlignment="1">
      <alignment horizontal="center" vertical="center"/>
    </xf>
    <xf numFmtId="164" fontId="44" fillId="4" borderId="0" xfId="0" applyNumberFormat="1" applyFont="1" applyFill="1" applyAlignment="1">
      <alignment horizontal="center" vertical="center"/>
    </xf>
    <xf numFmtId="0" fontId="44" fillId="4" borderId="0" xfId="0" applyFont="1" applyFill="1" applyAlignment="1">
      <alignment horizontal="center"/>
    </xf>
    <xf numFmtId="0" fontId="44" fillId="4" borderId="0" xfId="0" applyFont="1" applyFill="1"/>
    <xf numFmtId="0" fontId="45" fillId="4" borderId="0" xfId="0" applyFont="1" applyFill="1" applyAlignment="1">
      <alignment horizontal="center" vertical="center"/>
    </xf>
    <xf numFmtId="169" fontId="44" fillId="4" borderId="2" xfId="0" applyNumberFormat="1" applyFont="1" applyFill="1" applyBorder="1" applyAlignment="1">
      <alignment horizontal="center" vertical="center" wrapText="1"/>
    </xf>
    <xf numFmtId="0" fontId="45" fillId="4" borderId="2" xfId="0" applyFont="1" applyFill="1" applyBorder="1" applyAlignment="1">
      <alignment horizontal="center" vertical="center" wrapText="1"/>
    </xf>
    <xf numFmtId="0" fontId="44" fillId="4" borderId="2" xfId="0" applyNumberFormat="1" applyFont="1" applyFill="1" applyBorder="1" applyAlignment="1">
      <alignment horizontal="center" vertical="center" wrapText="1"/>
    </xf>
    <xf numFmtId="0" fontId="44" fillId="4" borderId="2" xfId="0" applyFont="1" applyFill="1" applyBorder="1" applyAlignment="1">
      <alignment horizontal="center" vertical="center" wrapText="1"/>
    </xf>
    <xf numFmtId="169" fontId="45" fillId="4" borderId="2" xfId="0" applyNumberFormat="1" applyFont="1" applyFill="1" applyBorder="1" applyAlignment="1">
      <alignment horizontal="center" vertical="center" wrapText="1"/>
    </xf>
    <xf numFmtId="0" fontId="45" fillId="4" borderId="2" xfId="4" applyFont="1" applyFill="1" applyBorder="1" applyAlignment="1">
      <alignment horizontal="center" vertical="center" wrapText="1"/>
    </xf>
    <xf numFmtId="0" fontId="44" fillId="4" borderId="2" xfId="4" applyFont="1" applyFill="1" applyBorder="1" applyAlignment="1">
      <alignment horizontal="center" vertical="center" wrapText="1"/>
    </xf>
    <xf numFmtId="0" fontId="45" fillId="4" borderId="2" xfId="4" applyNumberFormat="1" applyFont="1" applyFill="1" applyBorder="1" applyAlignment="1">
      <alignment horizontal="center" vertical="center" wrapText="1"/>
    </xf>
    <xf numFmtId="164" fontId="44" fillId="4" borderId="2" xfId="4" applyNumberFormat="1" applyFont="1" applyFill="1" applyBorder="1" applyAlignment="1">
      <alignment horizontal="center" vertical="center" wrapText="1"/>
    </xf>
    <xf numFmtId="172" fontId="44" fillId="4" borderId="2" xfId="4" applyNumberFormat="1" applyFont="1" applyFill="1" applyBorder="1" applyAlignment="1">
      <alignment horizontal="center" vertical="center" wrapText="1"/>
    </xf>
    <xf numFmtId="164" fontId="45" fillId="4" borderId="2" xfId="4" applyNumberFormat="1" applyFont="1" applyFill="1" applyBorder="1" applyAlignment="1">
      <alignment horizontal="center" vertical="center" wrapText="1"/>
    </xf>
    <xf numFmtId="169" fontId="45" fillId="4" borderId="1" xfId="0" applyNumberFormat="1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vertical="center" wrapText="1"/>
    </xf>
    <xf numFmtId="0" fontId="46" fillId="4" borderId="1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center" vertical="center" wrapText="1"/>
    </xf>
    <xf numFmtId="169" fontId="44" fillId="4" borderId="1" xfId="0" applyNumberFormat="1" applyFont="1" applyFill="1" applyBorder="1" applyAlignment="1">
      <alignment horizontal="center" vertical="center" wrapText="1"/>
    </xf>
    <xf numFmtId="0" fontId="45" fillId="14" borderId="2" xfId="4" applyFont="1" applyFill="1" applyBorder="1" applyAlignment="1">
      <alignment horizontal="center" vertical="center" wrapText="1"/>
    </xf>
    <xf numFmtId="0" fontId="44" fillId="14" borderId="2" xfId="0" applyFont="1" applyFill="1" applyBorder="1" applyAlignment="1">
      <alignment horizontal="center" vertical="center" wrapText="1"/>
    </xf>
    <xf numFmtId="164" fontId="44" fillId="4" borderId="1" xfId="4" applyNumberFormat="1" applyFont="1" applyFill="1" applyBorder="1" applyAlignment="1">
      <alignment horizontal="center" vertical="center" wrapText="1"/>
    </xf>
    <xf numFmtId="0" fontId="45" fillId="4" borderId="1" xfId="4" applyFont="1" applyFill="1" applyBorder="1" applyAlignment="1">
      <alignment horizontal="center" vertical="center" wrapText="1"/>
    </xf>
    <xf numFmtId="0" fontId="44" fillId="4" borderId="1" xfId="4" applyFont="1" applyFill="1" applyBorder="1" applyAlignment="1">
      <alignment horizontal="center" vertical="center" wrapText="1"/>
    </xf>
    <xf numFmtId="0" fontId="44" fillId="4" borderId="1" xfId="4" applyNumberFormat="1" applyFont="1" applyFill="1" applyBorder="1" applyAlignment="1">
      <alignment horizontal="center" vertical="center" wrapText="1"/>
    </xf>
    <xf numFmtId="164" fontId="45" fillId="4" borderId="1" xfId="4" applyNumberFormat="1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wrapText="1"/>
    </xf>
    <xf numFmtId="0" fontId="45" fillId="4" borderId="1" xfId="4" applyNumberFormat="1" applyFont="1" applyFill="1" applyBorder="1" applyAlignment="1">
      <alignment horizontal="center" vertical="center" wrapText="1"/>
    </xf>
    <xf numFmtId="172" fontId="44" fillId="4" borderId="1" xfId="4" applyNumberFormat="1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center" vertical="center" wrapText="1"/>
    </xf>
    <xf numFmtId="172" fontId="45" fillId="4" borderId="1" xfId="4" applyNumberFormat="1" applyFont="1" applyFill="1" applyBorder="1" applyAlignment="1">
      <alignment horizontal="center" vertical="center" wrapText="1"/>
    </xf>
    <xf numFmtId="169" fontId="45" fillId="4" borderId="6" xfId="0" applyNumberFormat="1" applyFont="1" applyFill="1" applyBorder="1" applyAlignment="1">
      <alignment horizontal="center" vertical="center" wrapText="1"/>
    </xf>
    <xf numFmtId="0" fontId="45" fillId="4" borderId="6" xfId="0" applyFont="1" applyFill="1" applyBorder="1" applyAlignment="1">
      <alignment horizontal="center" vertical="center" wrapText="1"/>
    </xf>
    <xf numFmtId="0" fontId="44" fillId="4" borderId="6" xfId="0" applyFont="1" applyFill="1" applyBorder="1" applyAlignment="1">
      <alignment horizontal="center" vertical="center" wrapText="1"/>
    </xf>
    <xf numFmtId="0" fontId="45" fillId="4" borderId="13" xfId="0" applyFont="1" applyFill="1" applyBorder="1" applyAlignment="1">
      <alignment horizontal="center" vertical="center" wrapText="1"/>
    </xf>
    <xf numFmtId="169" fontId="44" fillId="4" borderId="6" xfId="0" applyNumberFormat="1" applyFont="1" applyFill="1" applyBorder="1" applyAlignment="1">
      <alignment horizontal="center" vertical="center" wrapText="1"/>
    </xf>
    <xf numFmtId="0" fontId="45" fillId="4" borderId="23" xfId="0" applyFont="1" applyFill="1" applyBorder="1" applyAlignment="1">
      <alignment horizontal="center" vertical="center" wrapText="1"/>
    </xf>
    <xf numFmtId="0" fontId="45" fillId="4" borderId="6" xfId="4" applyFont="1" applyFill="1" applyBorder="1" applyAlignment="1">
      <alignment horizontal="center" vertical="center" wrapText="1"/>
    </xf>
    <xf numFmtId="0" fontId="44" fillId="4" borderId="6" xfId="4" applyFont="1" applyFill="1" applyBorder="1" applyAlignment="1">
      <alignment horizontal="center" vertical="center" wrapText="1"/>
    </xf>
    <xf numFmtId="164" fontId="44" fillId="4" borderId="6" xfId="4" applyNumberFormat="1" applyFont="1" applyFill="1" applyBorder="1" applyAlignment="1">
      <alignment horizontal="center" vertical="center" wrapText="1"/>
    </xf>
    <xf numFmtId="166" fontId="44" fillId="4" borderId="1" xfId="0" applyNumberFormat="1" applyFont="1" applyFill="1" applyBorder="1" applyAlignment="1">
      <alignment horizontal="center" vertical="center" wrapText="1"/>
    </xf>
    <xf numFmtId="0" fontId="44" fillId="4" borderId="1" xfId="0" applyNumberFormat="1" applyFont="1" applyFill="1" applyBorder="1" applyAlignment="1">
      <alignment horizontal="center" vertical="center" wrapText="1"/>
    </xf>
    <xf numFmtId="0" fontId="45" fillId="15" borderId="1" xfId="4" applyFont="1" applyFill="1" applyBorder="1" applyAlignment="1">
      <alignment horizontal="center" vertical="center" wrapText="1"/>
    </xf>
    <xf numFmtId="0" fontId="44" fillId="15" borderId="1" xfId="0" applyFont="1" applyFill="1" applyBorder="1" applyAlignment="1">
      <alignment horizontal="center" vertical="center" wrapText="1"/>
    </xf>
    <xf numFmtId="0" fontId="45" fillId="4" borderId="1" xfId="5" applyFont="1" applyFill="1" applyBorder="1" applyAlignment="1">
      <alignment horizontal="center" vertical="center" wrapText="1"/>
    </xf>
    <xf numFmtId="166" fontId="45" fillId="4" borderId="1" xfId="0" applyNumberFormat="1" applyFont="1" applyFill="1" applyBorder="1" applyAlignment="1">
      <alignment horizontal="center" vertical="center" wrapText="1"/>
    </xf>
    <xf numFmtId="0" fontId="44" fillId="4" borderId="1" xfId="5" applyFont="1" applyFill="1" applyBorder="1" applyAlignment="1">
      <alignment horizontal="center" vertical="center" wrapText="1"/>
    </xf>
    <xf numFmtId="0" fontId="45" fillId="4" borderId="50" xfId="0" applyFont="1" applyFill="1" applyBorder="1" applyAlignment="1">
      <alignment horizontal="center" vertical="center" wrapText="1"/>
    </xf>
    <xf numFmtId="0" fontId="45" fillId="4" borderId="1" xfId="0" applyNumberFormat="1" applyFont="1" applyFill="1" applyBorder="1" applyAlignment="1">
      <alignment horizontal="center" vertical="center" wrapText="1"/>
    </xf>
    <xf numFmtId="169" fontId="45" fillId="4" borderId="0" xfId="0" applyNumberFormat="1" applyFont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wrapText="1"/>
    </xf>
    <xf numFmtId="166" fontId="20" fillId="9" borderId="93" xfId="2" applyNumberFormat="1" applyFont="1" applyFill="1" applyBorder="1" applyAlignment="1">
      <alignment horizontal="center" vertical="center"/>
    </xf>
    <xf numFmtId="0" fontId="47" fillId="0" borderId="0" xfId="0" applyFont="1" applyAlignment="1"/>
    <xf numFmtId="0" fontId="49" fillId="6" borderId="63" xfId="2" applyFont="1" applyFill="1" applyBorder="1" applyAlignment="1" applyProtection="1">
      <alignment vertical="center"/>
    </xf>
    <xf numFmtId="0" fontId="49" fillId="6" borderId="60" xfId="2" applyFont="1" applyFill="1" applyBorder="1" applyAlignment="1" applyProtection="1">
      <alignment vertical="center"/>
    </xf>
    <xf numFmtId="0" fontId="49" fillId="6" borderId="58" xfId="2" applyFont="1" applyFill="1" applyBorder="1" applyAlignment="1" applyProtection="1">
      <alignment vertical="center"/>
    </xf>
    <xf numFmtId="0" fontId="49" fillId="6" borderId="64" xfId="2" applyFont="1" applyFill="1" applyBorder="1" applyAlignment="1" applyProtection="1">
      <alignment vertical="center"/>
    </xf>
    <xf numFmtId="0" fontId="49" fillId="6" borderId="0" xfId="2" applyFont="1" applyFill="1" applyBorder="1" applyAlignment="1" applyProtection="1">
      <alignment vertical="center"/>
    </xf>
    <xf numFmtId="0" fontId="49" fillId="6" borderId="47" xfId="2" applyFont="1" applyFill="1" applyBorder="1" applyAlignment="1" applyProtection="1">
      <alignment vertical="center"/>
    </xf>
    <xf numFmtId="0" fontId="49" fillId="6" borderId="65" xfId="2" applyFont="1" applyFill="1" applyBorder="1" applyAlignment="1" applyProtection="1">
      <alignment vertical="center"/>
    </xf>
    <xf numFmtId="0" fontId="49" fillId="6" borderId="25" xfId="2" applyFont="1" applyFill="1" applyBorder="1" applyAlignment="1" applyProtection="1">
      <alignment vertical="center"/>
    </xf>
    <xf numFmtId="0" fontId="49" fillId="6" borderId="66" xfId="2" applyFont="1" applyFill="1" applyBorder="1" applyAlignment="1" applyProtection="1">
      <alignment vertical="center"/>
    </xf>
    <xf numFmtId="168" fontId="41" fillId="4" borderId="10" xfId="0" applyNumberFormat="1" applyFont="1" applyFill="1" applyBorder="1" applyAlignment="1">
      <alignment horizontal="center" vertical="center"/>
    </xf>
    <xf numFmtId="14" fontId="35" fillId="3" borderId="18" xfId="0" applyNumberFormat="1" applyFont="1" applyFill="1" applyBorder="1" applyAlignment="1">
      <alignment vertical="center" textRotation="60" wrapText="1"/>
    </xf>
    <xf numFmtId="0" fontId="42" fillId="0" borderId="18" xfId="0" applyFont="1" applyBorder="1" applyAlignment="1">
      <alignment horizontal="center" textRotation="90"/>
    </xf>
    <xf numFmtId="0" fontId="0" fillId="0" borderId="18" xfId="0" applyBorder="1" applyAlignment="1"/>
    <xf numFmtId="14" fontId="35" fillId="3" borderId="18" xfId="0" applyNumberFormat="1" applyFont="1" applyFill="1" applyBorder="1" applyAlignment="1"/>
    <xf numFmtId="0" fontId="42" fillId="0" borderId="18" xfId="0" applyFont="1" applyBorder="1" applyAlignment="1"/>
    <xf numFmtId="14" fontId="35" fillId="5" borderId="81" xfId="0" applyNumberFormat="1" applyFont="1" applyFill="1" applyBorder="1" applyAlignment="1">
      <alignment vertical="center" textRotation="60" wrapText="1"/>
    </xf>
    <xf numFmtId="174" fontId="2" fillId="12" borderId="5" xfId="2" applyNumberFormat="1" applyFont="1" applyFill="1" applyBorder="1" applyAlignment="1">
      <alignment horizontal="center" vertical="center"/>
    </xf>
    <xf numFmtId="168" fontId="0" fillId="0" borderId="46" xfId="0" applyNumberFormat="1" applyBorder="1" applyAlignment="1">
      <alignment horizontal="center"/>
    </xf>
    <xf numFmtId="168" fontId="25" fillId="0" borderId="3" xfId="0" applyNumberFormat="1" applyFont="1" applyFill="1" applyBorder="1" applyAlignment="1" applyProtection="1">
      <alignment horizontal="center" vertical="center"/>
    </xf>
    <xf numFmtId="168" fontId="25" fillId="0" borderId="33" xfId="0" applyNumberFormat="1" applyFont="1" applyFill="1" applyBorder="1" applyAlignment="1" applyProtection="1">
      <alignment horizontal="center" vertical="center"/>
    </xf>
    <xf numFmtId="0" fontId="0" fillId="6" borderId="44" xfId="0" applyNumberFormat="1" applyFill="1" applyBorder="1" applyAlignment="1" applyProtection="1">
      <alignment horizontal="center"/>
      <protection locked="0"/>
    </xf>
    <xf numFmtId="0" fontId="0" fillId="6" borderId="42" xfId="0" applyNumberFormat="1" applyFill="1" applyBorder="1" applyAlignment="1" applyProtection="1">
      <alignment horizontal="center"/>
      <protection locked="0"/>
    </xf>
    <xf numFmtId="0" fontId="0" fillId="6" borderId="45" xfId="0" applyNumberFormat="1" applyFill="1" applyBorder="1" applyAlignment="1" applyProtection="1">
      <alignment horizontal="center"/>
      <protection locked="0"/>
    </xf>
    <xf numFmtId="0" fontId="27" fillId="0" borderId="43" xfId="0" applyFont="1" applyBorder="1" applyAlignment="1" applyProtection="1">
      <alignment horizontal="right"/>
      <protection locked="0"/>
    </xf>
    <xf numFmtId="0" fontId="27" fillId="0" borderId="49" xfId="0" applyFont="1" applyBorder="1" applyAlignment="1" applyProtection="1">
      <alignment horizontal="right"/>
      <protection locked="0"/>
    </xf>
    <xf numFmtId="168" fontId="30" fillId="0" borderId="49" xfId="1" applyNumberFormat="1" applyFont="1" applyFill="1" applyBorder="1" applyAlignment="1" applyProtection="1">
      <alignment horizontal="right" vertical="center"/>
    </xf>
    <xf numFmtId="168" fontId="30" fillId="0" borderId="61" xfId="1" applyNumberFormat="1" applyFont="1" applyFill="1" applyBorder="1" applyAlignment="1" applyProtection="1">
      <alignment horizontal="right" vertical="center"/>
    </xf>
    <xf numFmtId="0" fontId="49" fillId="6" borderId="63" xfId="2" applyFont="1" applyFill="1" applyBorder="1" applyAlignment="1" applyProtection="1">
      <alignment horizontal="center" vertical="center"/>
    </xf>
    <xf numFmtId="0" fontId="49" fillId="6" borderId="60" xfId="2" applyFont="1" applyFill="1" applyBorder="1" applyAlignment="1" applyProtection="1">
      <alignment horizontal="center" vertical="center"/>
    </xf>
    <xf numFmtId="0" fontId="49" fillId="6" borderId="58" xfId="2" applyFont="1" applyFill="1" applyBorder="1" applyAlignment="1" applyProtection="1">
      <alignment horizontal="center" vertical="center"/>
    </xf>
    <xf numFmtId="0" fontId="27" fillId="0" borderId="3" xfId="0" applyFont="1" applyBorder="1" applyAlignment="1" applyProtection="1">
      <alignment horizontal="right"/>
      <protection locked="0"/>
    </xf>
    <xf numFmtId="0" fontId="27" fillId="0" borderId="24" xfId="0" applyFont="1" applyBorder="1" applyAlignment="1" applyProtection="1">
      <alignment horizontal="right"/>
      <protection locked="0"/>
    </xf>
    <xf numFmtId="0" fontId="31" fillId="0" borderId="24" xfId="0" applyFont="1" applyBorder="1" applyAlignment="1" applyProtection="1">
      <alignment horizontal="right"/>
    </xf>
    <xf numFmtId="0" fontId="31" fillId="0" borderId="62" xfId="0" applyFont="1" applyBorder="1" applyAlignment="1" applyProtection="1">
      <alignment horizontal="right"/>
    </xf>
    <xf numFmtId="0" fontId="27" fillId="0" borderId="27" xfId="0" applyFont="1" applyBorder="1" applyAlignment="1" applyProtection="1">
      <alignment horizontal="right"/>
      <protection locked="0"/>
    </xf>
    <xf numFmtId="0" fontId="27" fillId="0" borderId="48" xfId="0" applyFont="1" applyBorder="1" applyAlignment="1" applyProtection="1">
      <alignment horizontal="right"/>
      <protection locked="0"/>
    </xf>
    <xf numFmtId="168" fontId="30" fillId="0" borderId="48" xfId="1" applyNumberFormat="1" applyFont="1" applyFill="1" applyBorder="1" applyAlignment="1" applyProtection="1">
      <alignment horizontal="right" vertical="center"/>
    </xf>
    <xf numFmtId="168" fontId="30" fillId="0" borderId="53" xfId="1" applyNumberFormat="1" applyFont="1" applyFill="1" applyBorder="1" applyAlignment="1" applyProtection="1">
      <alignment horizontal="right" vertical="center"/>
    </xf>
    <xf numFmtId="0" fontId="48" fillId="0" borderId="49" xfId="0" applyFont="1" applyBorder="1" applyAlignment="1" applyProtection="1">
      <alignment horizontal="center"/>
      <protection locked="0"/>
    </xf>
    <xf numFmtId="0" fontId="48" fillId="0" borderId="61" xfId="0" applyFont="1" applyBorder="1" applyAlignment="1" applyProtection="1">
      <alignment horizontal="center"/>
      <protection locked="0"/>
    </xf>
    <xf numFmtId="0" fontId="49" fillId="6" borderId="64" xfId="2" applyFont="1" applyFill="1" applyBorder="1" applyAlignment="1" applyProtection="1">
      <alignment horizontal="center" vertical="center"/>
    </xf>
    <xf numFmtId="0" fontId="49" fillId="6" borderId="0" xfId="2" applyFont="1" applyFill="1" applyBorder="1" applyAlignment="1" applyProtection="1">
      <alignment horizontal="center" vertical="center"/>
    </xf>
    <xf numFmtId="0" fontId="49" fillId="6" borderId="47" xfId="2" applyFont="1" applyFill="1" applyBorder="1" applyAlignment="1" applyProtection="1">
      <alignment horizontal="center" vertical="center"/>
    </xf>
    <xf numFmtId="169" fontId="40" fillId="0" borderId="25" xfId="0" applyNumberFormat="1" applyFont="1" applyBorder="1" applyAlignment="1" applyProtection="1">
      <alignment horizontal="center" vertical="center"/>
      <protection locked="0"/>
    </xf>
    <xf numFmtId="169" fontId="40" fillId="0" borderId="70" xfId="0" applyNumberFormat="1" applyFont="1" applyBorder="1" applyAlignment="1" applyProtection="1">
      <alignment horizontal="center" vertical="center"/>
      <protection locked="0"/>
    </xf>
    <xf numFmtId="0" fontId="32" fillId="0" borderId="29" xfId="2" applyFont="1" applyFill="1" applyBorder="1" applyAlignment="1" applyProtection="1">
      <alignment horizontal="center" vertical="center"/>
      <protection locked="0"/>
    </xf>
    <xf numFmtId="0" fontId="32" fillId="0" borderId="0" xfId="2" applyFont="1" applyFill="1" applyBorder="1" applyAlignment="1" applyProtection="1">
      <alignment horizontal="center" vertical="center"/>
      <protection locked="0"/>
    </xf>
    <xf numFmtId="0" fontId="32" fillId="0" borderId="47" xfId="2" applyFont="1" applyFill="1" applyBorder="1" applyAlignment="1" applyProtection="1">
      <alignment horizontal="center" vertical="center"/>
      <protection locked="0"/>
    </xf>
    <xf numFmtId="0" fontId="32" fillId="0" borderId="46" xfId="2" applyFont="1" applyFill="1" applyBorder="1" applyAlignment="1" applyProtection="1">
      <alignment horizontal="center" vertical="center"/>
      <protection locked="0"/>
    </xf>
    <xf numFmtId="0" fontId="32" fillId="0" borderId="18" xfId="2" applyFont="1" applyFill="1" applyBorder="1" applyAlignment="1" applyProtection="1">
      <alignment horizontal="center" vertical="center"/>
      <protection locked="0"/>
    </xf>
    <xf numFmtId="0" fontId="32" fillId="0" borderId="8" xfId="2" applyFont="1" applyFill="1" applyBorder="1" applyAlignment="1" applyProtection="1">
      <alignment horizontal="center" vertical="center"/>
      <protection locked="0"/>
    </xf>
    <xf numFmtId="0" fontId="28" fillId="5" borderId="38" xfId="2" applyFont="1" applyFill="1" applyBorder="1" applyAlignment="1" applyProtection="1">
      <alignment horizontal="center" vertical="center"/>
    </xf>
    <xf numFmtId="0" fontId="28" fillId="5" borderId="28" xfId="2" applyFont="1" applyFill="1" applyBorder="1" applyAlignment="1" applyProtection="1">
      <alignment horizontal="center" vertical="center"/>
    </xf>
    <xf numFmtId="0" fontId="28" fillId="5" borderId="30" xfId="2" applyFont="1" applyFill="1" applyBorder="1" applyAlignment="1" applyProtection="1">
      <alignment horizontal="center" vertical="center"/>
    </xf>
    <xf numFmtId="169" fontId="33" fillId="5" borderId="32" xfId="0" applyNumberFormat="1" applyFont="1" applyFill="1" applyBorder="1" applyAlignment="1" applyProtection="1">
      <alignment horizontal="center" vertical="center" wrapText="1"/>
    </xf>
    <xf numFmtId="169" fontId="33" fillId="5" borderId="28" xfId="0" applyNumberFormat="1" applyFont="1" applyFill="1" applyBorder="1" applyAlignment="1" applyProtection="1">
      <alignment horizontal="center" vertical="center" wrapText="1"/>
    </xf>
    <xf numFmtId="169" fontId="33" fillId="5" borderId="100" xfId="0" applyNumberFormat="1" applyFont="1" applyFill="1" applyBorder="1" applyAlignment="1" applyProtection="1">
      <alignment horizontal="center" vertical="center" wrapText="1"/>
    </xf>
    <xf numFmtId="0" fontId="28" fillId="5" borderId="42" xfId="2" applyFont="1" applyFill="1" applyBorder="1" applyAlignment="1" applyProtection="1">
      <alignment horizontal="center" vertical="center"/>
    </xf>
    <xf numFmtId="0" fontId="28" fillId="5" borderId="0" xfId="2" applyFont="1" applyFill="1" applyBorder="1" applyAlignment="1" applyProtection="1">
      <alignment horizontal="center" vertical="center"/>
    </xf>
    <xf numFmtId="0" fontId="28" fillId="5" borderId="36" xfId="2" applyFont="1" applyFill="1" applyBorder="1" applyAlignment="1" applyProtection="1">
      <alignment horizontal="center" vertical="center"/>
    </xf>
    <xf numFmtId="0" fontId="24" fillId="5" borderId="24" xfId="2" applyFont="1" applyFill="1" applyBorder="1" applyAlignment="1" applyProtection="1">
      <alignment horizontal="center" vertical="center"/>
      <protection locked="0"/>
    </xf>
    <xf numFmtId="0" fontId="24" fillId="5" borderId="33" xfId="2" applyFont="1" applyFill="1" applyBorder="1" applyAlignment="1" applyProtection="1">
      <alignment horizontal="center" vertical="center"/>
      <protection locked="0"/>
    </xf>
    <xf numFmtId="0" fontId="28" fillId="5" borderId="39" xfId="2" applyFont="1" applyFill="1" applyBorder="1" applyAlignment="1" applyProtection="1">
      <alignment horizontal="center" vertical="center"/>
    </xf>
    <xf numFmtId="0" fontId="28" fillId="5" borderId="40" xfId="2" applyFont="1" applyFill="1" applyBorder="1" applyAlignment="1" applyProtection="1">
      <alignment horizontal="center" vertical="center"/>
    </xf>
    <xf numFmtId="0" fontId="28" fillId="5" borderId="41" xfId="2" applyFont="1" applyFill="1" applyBorder="1" applyAlignment="1" applyProtection="1">
      <alignment horizontal="center" vertical="center"/>
    </xf>
    <xf numFmtId="0" fontId="33" fillId="5" borderId="52" xfId="0" applyNumberFormat="1" applyFont="1" applyFill="1" applyBorder="1" applyAlignment="1" applyProtection="1">
      <alignment horizontal="center" vertical="center" wrapText="1"/>
    </xf>
    <xf numFmtId="0" fontId="33" fillId="5" borderId="98" xfId="0" applyNumberFormat="1" applyFont="1" applyFill="1" applyBorder="1" applyAlignment="1" applyProtection="1">
      <alignment horizontal="center" vertical="center" wrapText="1"/>
    </xf>
    <xf numFmtId="0" fontId="33" fillId="5" borderId="99" xfId="0" applyNumberFormat="1" applyFont="1" applyFill="1" applyBorder="1" applyAlignment="1" applyProtection="1">
      <alignment horizontal="center" vertical="center" wrapText="1"/>
    </xf>
    <xf numFmtId="0" fontId="28" fillId="5" borderId="37" xfId="2" applyFont="1" applyFill="1" applyBorder="1" applyAlignment="1" applyProtection="1">
      <alignment horizontal="center" vertical="center"/>
      <protection locked="0"/>
    </xf>
    <xf numFmtId="0" fontId="28" fillId="5" borderId="25" xfId="2" applyFont="1" applyFill="1" applyBorder="1" applyAlignment="1" applyProtection="1">
      <alignment horizontal="center" vertical="center"/>
      <protection locked="0"/>
    </xf>
    <xf numFmtId="0" fontId="28" fillId="5" borderId="66" xfId="2" applyFont="1" applyFill="1" applyBorder="1" applyAlignment="1" applyProtection="1">
      <alignment horizontal="center" vertical="center"/>
      <protection locked="0"/>
    </xf>
    <xf numFmtId="0" fontId="18" fillId="2" borderId="43" xfId="2" applyFont="1" applyFill="1" applyBorder="1" applyAlignment="1" applyProtection="1">
      <alignment horizontal="center" vertical="center" wrapText="1"/>
    </xf>
    <xf numFmtId="0" fontId="18" fillId="2" borderId="55" xfId="2" applyFont="1" applyFill="1" applyBorder="1" applyAlignment="1" applyProtection="1">
      <alignment horizontal="center" vertical="center" wrapText="1"/>
    </xf>
    <xf numFmtId="168" fontId="25" fillId="0" borderId="22" xfId="0" applyNumberFormat="1" applyFont="1" applyFill="1" applyBorder="1" applyAlignment="1" applyProtection="1">
      <alignment horizontal="center" vertical="center"/>
    </xf>
    <xf numFmtId="168" fontId="25" fillId="0" borderId="51" xfId="0" applyNumberFormat="1" applyFont="1" applyFill="1" applyBorder="1" applyAlignment="1" applyProtection="1">
      <alignment horizontal="center" vertical="center"/>
    </xf>
    <xf numFmtId="0" fontId="0" fillId="0" borderId="44" xfId="0" applyNumberFormat="1" applyFill="1" applyBorder="1" applyAlignment="1" applyProtection="1">
      <alignment horizontal="center"/>
      <protection locked="0"/>
    </xf>
    <xf numFmtId="0" fontId="0" fillId="0" borderId="42" xfId="0" applyNumberFormat="1" applyFill="1" applyBorder="1" applyAlignment="1" applyProtection="1">
      <alignment horizontal="center"/>
      <protection locked="0"/>
    </xf>
    <xf numFmtId="0" fontId="0" fillId="0" borderId="45" xfId="0" applyNumberFormat="1" applyFill="1" applyBorder="1" applyAlignment="1" applyProtection="1">
      <alignment horizontal="center"/>
      <protection locked="0"/>
    </xf>
    <xf numFmtId="169" fontId="40" fillId="0" borderId="48" xfId="0" applyNumberFormat="1" applyFont="1" applyBorder="1" applyAlignment="1" applyProtection="1">
      <alignment horizontal="center" vertical="center"/>
      <protection locked="0"/>
    </xf>
    <xf numFmtId="169" fontId="40" fillId="0" borderId="53" xfId="0" applyNumberFormat="1" applyFont="1" applyBorder="1" applyAlignment="1" applyProtection="1">
      <alignment horizontal="center" vertical="center"/>
      <protection locked="0"/>
    </xf>
    <xf numFmtId="0" fontId="28" fillId="13" borderId="0" xfId="2" applyFont="1" applyFill="1" applyBorder="1" applyAlignment="1" applyProtection="1">
      <alignment horizontal="center" vertical="center"/>
      <protection locked="0"/>
    </xf>
    <xf numFmtId="0" fontId="24" fillId="13" borderId="0" xfId="2" applyFont="1" applyFill="1" applyBorder="1" applyAlignment="1" applyProtection="1">
      <alignment horizontal="center" vertical="center"/>
      <protection locked="0"/>
    </xf>
    <xf numFmtId="14" fontId="35" fillId="5" borderId="81" xfId="0" applyNumberFormat="1" applyFont="1" applyFill="1" applyBorder="1" applyAlignment="1">
      <alignment horizontal="center" vertical="center" wrapText="1"/>
    </xf>
    <xf numFmtId="14" fontId="35" fillId="5" borderId="68" xfId="0" applyNumberFormat="1" applyFont="1" applyFill="1" applyBorder="1" applyAlignment="1">
      <alignment horizontal="center" vertical="center" wrapText="1"/>
    </xf>
    <xf numFmtId="14" fontId="35" fillId="5" borderId="54" xfId="0" applyNumberFormat="1" applyFont="1" applyFill="1" applyBorder="1" applyAlignment="1">
      <alignment horizontal="center" vertical="center" wrapText="1"/>
    </xf>
    <xf numFmtId="166" fontId="20" fillId="9" borderId="93" xfId="2" applyNumberFormat="1" applyFont="1" applyFill="1" applyBorder="1" applyAlignment="1">
      <alignment horizontal="center" vertical="center"/>
    </xf>
    <xf numFmtId="166" fontId="20" fillId="9" borderId="88" xfId="2" applyNumberFormat="1" applyFont="1" applyFill="1" applyBorder="1" applyAlignment="1">
      <alignment horizontal="center" vertical="center"/>
    </xf>
    <xf numFmtId="166" fontId="20" fillId="9" borderId="0" xfId="2" applyNumberFormat="1" applyFont="1" applyFill="1" applyBorder="1" applyAlignment="1">
      <alignment horizontal="center" vertical="center"/>
    </xf>
    <xf numFmtId="166" fontId="20" fillId="9" borderId="86" xfId="2" applyNumberFormat="1" applyFont="1" applyFill="1" applyBorder="1" applyAlignment="1">
      <alignment horizontal="center" vertical="center"/>
    </xf>
    <xf numFmtId="166" fontId="20" fillId="9" borderId="85" xfId="2" applyNumberFormat="1" applyFont="1" applyFill="1" applyBorder="1" applyAlignment="1">
      <alignment horizontal="center" vertical="center"/>
    </xf>
    <xf numFmtId="166" fontId="20" fillId="9" borderId="89" xfId="2" applyNumberFormat="1" applyFont="1" applyFill="1" applyBorder="1" applyAlignment="1">
      <alignment horizontal="center" vertical="center"/>
    </xf>
    <xf numFmtId="166" fontId="20" fillId="9" borderId="90" xfId="2" applyNumberFormat="1" applyFont="1" applyFill="1" applyBorder="1" applyAlignment="1">
      <alignment horizontal="center" vertical="center"/>
    </xf>
    <xf numFmtId="166" fontId="20" fillId="9" borderId="47" xfId="2" applyNumberFormat="1" applyFont="1" applyFill="1" applyBorder="1" applyAlignment="1">
      <alignment horizontal="center" vertical="center"/>
    </xf>
    <xf numFmtId="14" fontId="35" fillId="5" borderId="80" xfId="0" applyNumberFormat="1" applyFont="1" applyFill="1" applyBorder="1" applyAlignment="1">
      <alignment horizontal="center" vertical="center" wrapText="1"/>
    </xf>
    <xf numFmtId="14" fontId="35" fillId="5" borderId="72" xfId="0" applyNumberFormat="1" applyFont="1" applyFill="1" applyBorder="1" applyAlignment="1">
      <alignment horizontal="center" vertical="center" wrapText="1"/>
    </xf>
    <xf numFmtId="168" fontId="20" fillId="16" borderId="109" xfId="2" applyNumberFormat="1" applyFont="1" applyFill="1" applyBorder="1" applyAlignment="1">
      <alignment horizontal="center" vertical="center"/>
    </xf>
    <xf numFmtId="168" fontId="20" fillId="16" borderId="48" xfId="2" applyNumberFormat="1" applyFont="1" applyFill="1" applyBorder="1" applyAlignment="1">
      <alignment horizontal="center" vertical="center"/>
    </xf>
    <xf numFmtId="168" fontId="20" fillId="16" borderId="53" xfId="2" applyNumberFormat="1" applyFont="1" applyFill="1" applyBorder="1" applyAlignment="1">
      <alignment horizontal="center" vertical="center"/>
    </xf>
    <xf numFmtId="0" fontId="28" fillId="5" borderId="67" xfId="2" applyFont="1" applyFill="1" applyBorder="1" applyAlignment="1">
      <alignment horizontal="center" vertical="center" wrapText="1"/>
    </xf>
    <xf numFmtId="0" fontId="28" fillId="5" borderId="32" xfId="2" applyFont="1" applyFill="1" applyBorder="1" applyAlignment="1">
      <alignment horizontal="center" vertical="center" wrapText="1"/>
    </xf>
    <xf numFmtId="0" fontId="28" fillId="5" borderId="68" xfId="2" applyFont="1" applyFill="1" applyBorder="1" applyAlignment="1">
      <alignment horizontal="center" vertical="center" wrapText="1"/>
    </xf>
    <xf numFmtId="166" fontId="37" fillId="9" borderId="42" xfId="2" applyNumberFormat="1" applyFont="1" applyFill="1" applyBorder="1" applyAlignment="1">
      <alignment horizontal="center" vertical="center"/>
    </xf>
    <xf numFmtId="166" fontId="37" fillId="9" borderId="0" xfId="2" applyNumberFormat="1" applyFont="1" applyFill="1" applyBorder="1" applyAlignment="1">
      <alignment horizontal="center" vertical="center"/>
    </xf>
    <xf numFmtId="166" fontId="34" fillId="11" borderId="0" xfId="2" applyNumberFormat="1" applyFont="1" applyFill="1" applyBorder="1" applyAlignment="1">
      <alignment horizontal="center" vertical="center"/>
    </xf>
    <xf numFmtId="166" fontId="34" fillId="11" borderId="86" xfId="2" applyNumberFormat="1" applyFont="1" applyFill="1" applyBorder="1" applyAlignment="1">
      <alignment horizontal="center" vertical="center"/>
    </xf>
    <xf numFmtId="166" fontId="20" fillId="9" borderId="94" xfId="2" applyNumberFormat="1" applyFont="1" applyFill="1" applyBorder="1" applyAlignment="1">
      <alignment horizontal="center" vertical="center"/>
    </xf>
    <xf numFmtId="166" fontId="20" fillId="9" borderId="95" xfId="2" applyNumberFormat="1" applyFont="1" applyFill="1" applyBorder="1" applyAlignment="1">
      <alignment horizontal="center" vertical="center"/>
    </xf>
    <xf numFmtId="166" fontId="20" fillId="9" borderId="96" xfId="2" applyNumberFormat="1" applyFont="1" applyFill="1" applyBorder="1" applyAlignment="1">
      <alignment horizontal="center" vertical="center"/>
    </xf>
    <xf numFmtId="0" fontId="0" fillId="17" borderId="0" xfId="0" applyFill="1" applyAlignment="1"/>
    <xf numFmtId="0" fontId="26" fillId="13" borderId="42" xfId="2" applyNumberFormat="1" applyFont="1" applyFill="1" applyBorder="1" applyAlignment="1" applyProtection="1">
      <alignment horizontal="center" vertical="center" wrapText="1"/>
      <protection locked="0"/>
    </xf>
    <xf numFmtId="0" fontId="26" fillId="13" borderId="0" xfId="2" applyNumberFormat="1" applyFont="1" applyFill="1" applyBorder="1" applyAlignment="1" applyProtection="1">
      <alignment horizontal="center" vertical="center" wrapText="1"/>
      <protection locked="0"/>
    </xf>
    <xf numFmtId="0" fontId="26" fillId="13" borderId="47" xfId="2" applyNumberFormat="1" applyFont="1" applyFill="1" applyBorder="1" applyAlignment="1" applyProtection="1">
      <alignment horizontal="center" vertical="center" wrapText="1"/>
      <protection locked="0"/>
    </xf>
    <xf numFmtId="0" fontId="50" fillId="13" borderId="0" xfId="2" applyNumberFormat="1" applyFont="1" applyFill="1" applyBorder="1" applyAlignment="1" applyProtection="1">
      <alignment horizontal="center" vertical="center" wrapText="1"/>
      <protection locked="0"/>
    </xf>
    <xf numFmtId="0" fontId="50" fillId="13" borderId="42" xfId="2" applyNumberFormat="1" applyFont="1" applyFill="1" applyBorder="1" applyAlignment="1" applyProtection="1">
      <alignment horizontal="center" vertical="center" wrapText="1"/>
      <protection locked="0"/>
    </xf>
  </cellXfs>
  <cellStyles count="6">
    <cellStyle name="Excel Built-in Normal" xfId="2"/>
    <cellStyle name="Lien hypertexte" xfId="3" builtinId="8"/>
    <cellStyle name="Monétaire" xfId="1" builtinId="4"/>
    <cellStyle name="Normal" xfId="0" builtinId="0"/>
    <cellStyle name="Normal 2" xfId="4"/>
    <cellStyle name="Normal 3" xfId="5"/>
  </cellStyles>
  <dxfs count="18"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  <dxf>
      <font>
        <b/>
        <i/>
        <strike/>
        <color rgb="FFC00000"/>
      </font>
    </dxf>
  </dxfs>
  <tableStyles count="0" defaultTableStyle="TableStyleMedium2" defaultPivotStyle="PivotStyleLight16"/>
  <colors>
    <mruColors>
      <color rgb="FFBF7B37"/>
      <color rgb="FFFF9966"/>
      <color rgb="FFFF7C80"/>
      <color rgb="FF5DD5FF"/>
      <color rgb="FFFB0B05"/>
      <color rgb="FFBCE6F0"/>
      <color rgb="FF69A4D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0</xdr:row>
      <xdr:rowOff>152400</xdr:rowOff>
    </xdr:from>
    <xdr:to>
      <xdr:col>9</xdr:col>
      <xdr:colOff>876301</xdr:colOff>
      <xdr:row>0</xdr:row>
      <xdr:rowOff>466725</xdr:rowOff>
    </xdr:to>
    <xdr:sp macro="[0]!Ouvrir_Accueil" textlink="">
      <xdr:nvSpPr>
        <xdr:cNvPr id="6" name="Rectangle à coins arrondis 5"/>
        <xdr:cNvSpPr/>
      </xdr:nvSpPr>
      <xdr:spPr>
        <a:xfrm>
          <a:off x="10344151" y="152400"/>
          <a:ext cx="1343025" cy="314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+mn-lt"/>
              <a:cs typeface="Arial" panose="020B0604020202020204" pitchFamily="34" charset="0"/>
            </a:rPr>
            <a:t> ACCUEIL</a:t>
          </a:r>
        </a:p>
      </xdr:txBody>
    </xdr:sp>
    <xdr:clientData/>
  </xdr:twoCellAnchor>
  <xdr:twoCellAnchor>
    <xdr:from>
      <xdr:col>9</xdr:col>
      <xdr:colOff>990600</xdr:colOff>
      <xdr:row>0</xdr:row>
      <xdr:rowOff>152400</xdr:rowOff>
    </xdr:from>
    <xdr:to>
      <xdr:col>10</xdr:col>
      <xdr:colOff>971550</xdr:colOff>
      <xdr:row>0</xdr:row>
      <xdr:rowOff>466725</xdr:rowOff>
    </xdr:to>
    <xdr:sp macro="[0]!Ouverture_Listing_Coursiers" textlink="">
      <xdr:nvSpPr>
        <xdr:cNvPr id="3" name="Rectangle à coins arrondis 2"/>
        <xdr:cNvSpPr/>
      </xdr:nvSpPr>
      <xdr:spPr>
        <a:xfrm>
          <a:off x="11801475" y="152400"/>
          <a:ext cx="1428750" cy="31432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>
    <xdr:from>
      <xdr:col>10</xdr:col>
      <xdr:colOff>1095375</xdr:colOff>
      <xdr:row>0</xdr:row>
      <xdr:rowOff>142875</xdr:rowOff>
    </xdr:from>
    <xdr:to>
      <xdr:col>11</xdr:col>
      <xdr:colOff>1171575</xdr:colOff>
      <xdr:row>0</xdr:row>
      <xdr:rowOff>457199</xdr:rowOff>
    </xdr:to>
    <xdr:sp macro="[0]!Ourvrir_Inscriptions_ROUTE" textlink="">
      <xdr:nvSpPr>
        <xdr:cNvPr id="5" name="Rectangle à coins arrondis 4"/>
        <xdr:cNvSpPr/>
      </xdr:nvSpPr>
      <xdr:spPr>
        <a:xfrm>
          <a:off x="13354050" y="142875"/>
          <a:ext cx="1524000" cy="314324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INSCRIPTIONS ROUTE</a:t>
          </a:r>
        </a:p>
      </xdr:txBody>
    </xdr:sp>
    <xdr:clientData/>
  </xdr:twoCellAnchor>
  <xdr:twoCellAnchor>
    <xdr:from>
      <xdr:col>7</xdr:col>
      <xdr:colOff>571501</xdr:colOff>
      <xdr:row>0</xdr:row>
      <xdr:rowOff>95251</xdr:rowOff>
    </xdr:from>
    <xdr:to>
      <xdr:col>8</xdr:col>
      <xdr:colOff>123825</xdr:colOff>
      <xdr:row>0</xdr:row>
      <xdr:rowOff>542925</xdr:rowOff>
    </xdr:to>
    <xdr:grpSp>
      <xdr:nvGrpSpPr>
        <xdr:cNvPr id="11" name="Groupe 10"/>
        <xdr:cNvGrpSpPr/>
      </xdr:nvGrpSpPr>
      <xdr:grpSpPr>
        <a:xfrm>
          <a:off x="9658351" y="95251"/>
          <a:ext cx="447674" cy="447674"/>
          <a:chOff x="7439025" y="1952625"/>
          <a:chExt cx="2409825" cy="2409825"/>
        </a:xfrm>
      </xdr:grpSpPr>
      <xdr:sp macro="[0]!Enregistrer_fermer_l_application" textlink="">
        <xdr:nvSpPr>
          <xdr:cNvPr id="12" name="Ellipse 11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3" name="Arc plein 12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4" name="Connecteur droit 13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1755322</xdr:colOff>
      <xdr:row>2</xdr:row>
      <xdr:rowOff>479929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340429" cy="1459642"/>
        </a:xfrm>
        <a:prstGeom prst="rect">
          <a:avLst/>
        </a:prstGeom>
        <a:effectLst>
          <a:softEdge rad="63500"/>
        </a:effectLst>
      </xdr:spPr>
    </xdr:pic>
    <xdr:clientData/>
  </xdr:twoCellAnchor>
  <xdr:twoCellAnchor>
    <xdr:from>
      <xdr:col>8</xdr:col>
      <xdr:colOff>1250630</xdr:colOff>
      <xdr:row>4</xdr:row>
      <xdr:rowOff>1709</xdr:rowOff>
    </xdr:from>
    <xdr:to>
      <xdr:col>8</xdr:col>
      <xdr:colOff>3574677</xdr:colOff>
      <xdr:row>4</xdr:row>
      <xdr:rowOff>432761</xdr:rowOff>
    </xdr:to>
    <xdr:sp macro="[0]!Enregistrer_feuille_ROUTE" textlink="">
      <xdr:nvSpPr>
        <xdr:cNvPr id="17" name="Rectangle à coins arrondis 16"/>
        <xdr:cNvSpPr/>
      </xdr:nvSpPr>
      <xdr:spPr>
        <a:xfrm>
          <a:off x="13532277" y="1929121"/>
          <a:ext cx="2324047" cy="431052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Enregistrer Feuilles</a:t>
          </a:r>
        </a:p>
      </xdr:txBody>
    </xdr:sp>
    <xdr:clientData/>
  </xdr:twoCellAnchor>
  <xdr:twoCellAnchor>
    <xdr:from>
      <xdr:col>8</xdr:col>
      <xdr:colOff>1221442</xdr:colOff>
      <xdr:row>7</xdr:row>
      <xdr:rowOff>37834</xdr:rowOff>
    </xdr:from>
    <xdr:to>
      <xdr:col>8</xdr:col>
      <xdr:colOff>2442884</xdr:colOff>
      <xdr:row>9</xdr:row>
      <xdr:rowOff>133083</xdr:rowOff>
    </xdr:to>
    <xdr:sp macro="[0]!Effacer_Tableaux_ROUTE" textlink="">
      <xdr:nvSpPr>
        <xdr:cNvPr id="19" name="Rectangle à coins arrondis 18"/>
        <xdr:cNvSpPr/>
      </xdr:nvSpPr>
      <xdr:spPr>
        <a:xfrm>
          <a:off x="13503089" y="2973775"/>
          <a:ext cx="1221442" cy="58830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EFFACER TABLEAUX</a:t>
          </a:r>
        </a:p>
      </xdr:txBody>
    </xdr:sp>
    <xdr:clientData/>
  </xdr:twoCellAnchor>
  <xdr:twoCellAnchor>
    <xdr:from>
      <xdr:col>8</xdr:col>
      <xdr:colOff>1250630</xdr:colOff>
      <xdr:row>2</xdr:row>
      <xdr:rowOff>210511</xdr:rowOff>
    </xdr:from>
    <xdr:to>
      <xdr:col>8</xdr:col>
      <xdr:colOff>3574677</xdr:colOff>
      <xdr:row>3</xdr:row>
      <xdr:rowOff>381961</xdr:rowOff>
    </xdr:to>
    <xdr:sp macro="[0]!Date_Inscriptions_ROUTE" textlink="">
      <xdr:nvSpPr>
        <xdr:cNvPr id="20" name="Rectangle à coins arrondis 19"/>
        <xdr:cNvSpPr/>
      </xdr:nvSpPr>
      <xdr:spPr>
        <a:xfrm>
          <a:off x="13532277" y="1174217"/>
          <a:ext cx="2324047" cy="653303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DATE INSCRIPTION</a:t>
          </a:r>
        </a:p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N° de CHEQUE</a:t>
          </a:r>
        </a:p>
      </xdr:txBody>
    </xdr:sp>
    <xdr:clientData/>
  </xdr:twoCellAnchor>
  <xdr:twoCellAnchor>
    <xdr:from>
      <xdr:col>8</xdr:col>
      <xdr:colOff>1250630</xdr:colOff>
      <xdr:row>5</xdr:row>
      <xdr:rowOff>3016</xdr:rowOff>
    </xdr:from>
    <xdr:to>
      <xdr:col>8</xdr:col>
      <xdr:colOff>3574677</xdr:colOff>
      <xdr:row>6</xdr:row>
      <xdr:rowOff>216114</xdr:rowOff>
    </xdr:to>
    <xdr:sp macro="[0]!Imprimer_feuille" textlink="">
      <xdr:nvSpPr>
        <xdr:cNvPr id="21" name="Rectangle à coins arrondis 20"/>
        <xdr:cNvSpPr/>
      </xdr:nvSpPr>
      <xdr:spPr>
        <a:xfrm>
          <a:off x="13532277" y="2445898"/>
          <a:ext cx="2324047" cy="45962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IMPRIMER</a:t>
          </a:r>
        </a:p>
      </xdr:txBody>
    </xdr:sp>
    <xdr:clientData/>
  </xdr:twoCellAnchor>
  <xdr:twoCellAnchor>
    <xdr:from>
      <xdr:col>8</xdr:col>
      <xdr:colOff>1265144</xdr:colOff>
      <xdr:row>9</xdr:row>
      <xdr:rowOff>222437</xdr:rowOff>
    </xdr:from>
    <xdr:to>
      <xdr:col>8</xdr:col>
      <xdr:colOff>3574677</xdr:colOff>
      <xdr:row>11</xdr:row>
      <xdr:rowOff>209283</xdr:rowOff>
    </xdr:to>
    <xdr:sp macro="[0]!Ouverture_Listing_Coursiers" textlink="">
      <xdr:nvSpPr>
        <xdr:cNvPr id="22" name="Rectangle à coins arrondis 21"/>
        <xdr:cNvSpPr/>
      </xdr:nvSpPr>
      <xdr:spPr>
        <a:xfrm>
          <a:off x="13546791" y="3651437"/>
          <a:ext cx="2309533" cy="47990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 LISTING COURSIERS</a:t>
          </a:r>
        </a:p>
      </xdr:txBody>
    </xdr:sp>
    <xdr:clientData/>
  </xdr:twoCellAnchor>
  <xdr:twoCellAnchor>
    <xdr:from>
      <xdr:col>8</xdr:col>
      <xdr:colOff>2472497</xdr:colOff>
      <xdr:row>7</xdr:row>
      <xdr:rowOff>37832</xdr:rowOff>
    </xdr:from>
    <xdr:to>
      <xdr:col>8</xdr:col>
      <xdr:colOff>3585882</xdr:colOff>
      <xdr:row>9</xdr:row>
      <xdr:rowOff>145783</xdr:rowOff>
    </xdr:to>
    <xdr:sp macro="[0]!Effacer_Feuille_ROUTE" textlink="">
      <xdr:nvSpPr>
        <xdr:cNvPr id="25" name="Rectangle à coins arrondis 24"/>
        <xdr:cNvSpPr/>
      </xdr:nvSpPr>
      <xdr:spPr>
        <a:xfrm>
          <a:off x="14754144" y="2973773"/>
          <a:ext cx="1113385" cy="601010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EFFACER FEUILLES</a:t>
          </a:r>
        </a:p>
      </xdr:txBody>
    </xdr:sp>
    <xdr:clientData/>
  </xdr:twoCellAnchor>
  <xdr:twoCellAnchor>
    <xdr:from>
      <xdr:col>8</xdr:col>
      <xdr:colOff>1250044</xdr:colOff>
      <xdr:row>12</xdr:row>
      <xdr:rowOff>19907</xdr:rowOff>
    </xdr:from>
    <xdr:to>
      <xdr:col>8</xdr:col>
      <xdr:colOff>3585883</xdr:colOff>
      <xdr:row>14</xdr:row>
      <xdr:rowOff>27856</xdr:rowOff>
    </xdr:to>
    <xdr:sp macro="[0]!Liste_des_courses_ROUTE" textlink="">
      <xdr:nvSpPr>
        <xdr:cNvPr id="26" name="Rectangle à coins arrondis 25"/>
        <xdr:cNvSpPr/>
      </xdr:nvSpPr>
      <xdr:spPr>
        <a:xfrm>
          <a:off x="13531691" y="4188495"/>
          <a:ext cx="2335839" cy="50100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LISTE DES COURSES</a:t>
          </a:r>
        </a:p>
      </xdr:txBody>
    </xdr:sp>
    <xdr:clientData/>
  </xdr:twoCellAnchor>
  <xdr:twoCellAnchor>
    <xdr:from>
      <xdr:col>8</xdr:col>
      <xdr:colOff>1276349</xdr:colOff>
      <xdr:row>14</xdr:row>
      <xdr:rowOff>83831</xdr:rowOff>
    </xdr:from>
    <xdr:to>
      <xdr:col>8</xdr:col>
      <xdr:colOff>3574677</xdr:colOff>
      <xdr:row>16</xdr:row>
      <xdr:rowOff>71131</xdr:rowOff>
    </xdr:to>
    <xdr:sp macro="[0]!Ouvrir_Recap_ROUTE" textlink="">
      <xdr:nvSpPr>
        <xdr:cNvPr id="2" name="Rectangle à coins arrondis 1"/>
        <xdr:cNvSpPr/>
      </xdr:nvSpPr>
      <xdr:spPr>
        <a:xfrm>
          <a:off x="13557996" y="4745478"/>
          <a:ext cx="2298328" cy="480359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 ROUTE</a:t>
          </a:r>
        </a:p>
      </xdr:txBody>
    </xdr:sp>
    <xdr:clientData/>
  </xdr:twoCellAnchor>
  <xdr:twoCellAnchor>
    <xdr:from>
      <xdr:col>8</xdr:col>
      <xdr:colOff>1294173</xdr:colOff>
      <xdr:row>16</xdr:row>
      <xdr:rowOff>138528</xdr:rowOff>
    </xdr:from>
    <xdr:to>
      <xdr:col>8</xdr:col>
      <xdr:colOff>2390856</xdr:colOff>
      <xdr:row>18</xdr:row>
      <xdr:rowOff>100428</xdr:rowOff>
    </xdr:to>
    <xdr:sp macro="[0]!Ouvrir_Accueil" textlink="">
      <xdr:nvSpPr>
        <xdr:cNvPr id="23" name="Rectangle à coins arrondis 22"/>
        <xdr:cNvSpPr/>
      </xdr:nvSpPr>
      <xdr:spPr>
        <a:xfrm>
          <a:off x="13575820" y="5293234"/>
          <a:ext cx="1096683" cy="454959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  <xdr:twoCellAnchor>
    <xdr:from>
      <xdr:col>8</xdr:col>
      <xdr:colOff>2076983</xdr:colOff>
      <xdr:row>18</xdr:row>
      <xdr:rowOff>236043</xdr:rowOff>
    </xdr:from>
    <xdr:to>
      <xdr:col>8</xdr:col>
      <xdr:colOff>2868983</xdr:colOff>
      <xdr:row>22</xdr:row>
      <xdr:rowOff>77926</xdr:rowOff>
    </xdr:to>
    <xdr:grpSp>
      <xdr:nvGrpSpPr>
        <xdr:cNvPr id="34" name="Groupe 33"/>
        <xdr:cNvGrpSpPr/>
      </xdr:nvGrpSpPr>
      <xdr:grpSpPr>
        <a:xfrm>
          <a:off x="14358630" y="5883808"/>
          <a:ext cx="792000" cy="828000"/>
          <a:chOff x="7439025" y="1952625"/>
          <a:chExt cx="2409825" cy="2409825"/>
        </a:xfrm>
      </xdr:grpSpPr>
      <xdr:sp macro="[0]!Enregistrer_fermer_l_application" textlink="">
        <xdr:nvSpPr>
          <xdr:cNvPr id="35" name="Ellipse 34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36" name="Arc plein 35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37" name="Connecteur droit 36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2445282</xdr:colOff>
      <xdr:row>16</xdr:row>
      <xdr:rowOff>144877</xdr:rowOff>
    </xdr:from>
    <xdr:to>
      <xdr:col>8</xdr:col>
      <xdr:colOff>3576037</xdr:colOff>
      <xdr:row>18</xdr:row>
      <xdr:rowOff>104055</xdr:rowOff>
    </xdr:to>
    <xdr:sp macro="[0]!Ouvrir_coûts" textlink="">
      <xdr:nvSpPr>
        <xdr:cNvPr id="3" name="Rectangle à coins arrondis 2"/>
        <xdr:cNvSpPr/>
      </xdr:nvSpPr>
      <xdr:spPr>
        <a:xfrm>
          <a:off x="14726929" y="5299583"/>
          <a:ext cx="1130755" cy="45223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COÛTS</a:t>
          </a:r>
        </a:p>
      </xdr:txBody>
    </xdr:sp>
    <xdr:clientData/>
  </xdr:twoCellAnchor>
  <xdr:twoCellAnchor>
    <xdr:from>
      <xdr:col>8</xdr:col>
      <xdr:colOff>628622</xdr:colOff>
      <xdr:row>2</xdr:row>
      <xdr:rowOff>262757</xdr:rowOff>
    </xdr:from>
    <xdr:to>
      <xdr:col>8</xdr:col>
      <xdr:colOff>1175018</xdr:colOff>
      <xdr:row>10</xdr:row>
      <xdr:rowOff>112060</xdr:rowOff>
    </xdr:to>
    <xdr:sp macro="[0]!Zoom_inscription_ROUTE" textlink="">
      <xdr:nvSpPr>
        <xdr:cNvPr id="5" name="Plaque 4"/>
        <xdr:cNvSpPr/>
      </xdr:nvSpPr>
      <xdr:spPr>
        <a:xfrm>
          <a:off x="12910269" y="1226463"/>
          <a:ext cx="546396" cy="2561126"/>
        </a:xfrm>
        <a:prstGeom prst="bevel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vert="wordArtVert" lIns="0" tIns="0" rIns="0" bIns="0" rtlCol="0" anchor="ctr"/>
        <a:lstStyle/>
        <a:p>
          <a:pPr algn="ctr"/>
          <a:r>
            <a:rPr lang="fr-FR" sz="2000" b="1" cap="none" spc="0">
              <a:ln w="660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ZOOM1</a:t>
          </a:r>
        </a:p>
      </xdr:txBody>
    </xdr:sp>
    <xdr:clientData/>
  </xdr:twoCellAnchor>
  <xdr:twoCellAnchor>
    <xdr:from>
      <xdr:col>8</xdr:col>
      <xdr:colOff>61780</xdr:colOff>
      <xdr:row>2</xdr:row>
      <xdr:rowOff>259409</xdr:rowOff>
    </xdr:from>
    <xdr:to>
      <xdr:col>8</xdr:col>
      <xdr:colOff>615963</xdr:colOff>
      <xdr:row>10</xdr:row>
      <xdr:rowOff>112060</xdr:rowOff>
    </xdr:to>
    <xdr:sp macro="[0]!DéZOOM_Inscription_ROUTE" textlink="">
      <xdr:nvSpPr>
        <xdr:cNvPr id="4" name="Plaque 3"/>
        <xdr:cNvSpPr/>
      </xdr:nvSpPr>
      <xdr:spPr>
        <a:xfrm>
          <a:off x="12343427" y="1223115"/>
          <a:ext cx="554183" cy="256447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Dé</a:t>
          </a:r>
        </a:p>
        <a:p>
          <a:pPr algn="ctr"/>
          <a:r>
            <a:rPr lang="fr-FR" sz="2000" b="1"/>
            <a:t>ZOOM 1 </a:t>
          </a:r>
        </a:p>
      </xdr:txBody>
    </xdr:sp>
    <xdr:clientData/>
  </xdr:twoCellAnchor>
  <xdr:oneCellAnchor>
    <xdr:from>
      <xdr:col>0</xdr:col>
      <xdr:colOff>0</xdr:colOff>
      <xdr:row>38</xdr:row>
      <xdr:rowOff>1</xdr:rowOff>
    </xdr:from>
    <xdr:ext cx="2270793" cy="1443634"/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270793" cy="1443634"/>
        </a:xfrm>
        <a:prstGeom prst="rect">
          <a:avLst/>
        </a:prstGeom>
        <a:effectLst>
          <a:softEdge rad="63500"/>
        </a:effectLst>
      </xdr:spPr>
    </xdr:pic>
    <xdr:clientData/>
  </xdr:oneCellAnchor>
  <xdr:twoCellAnchor>
    <xdr:from>
      <xdr:col>8</xdr:col>
      <xdr:colOff>1221442</xdr:colOff>
      <xdr:row>40</xdr:row>
      <xdr:rowOff>459440</xdr:rowOff>
    </xdr:from>
    <xdr:to>
      <xdr:col>8</xdr:col>
      <xdr:colOff>3630706</xdr:colOff>
      <xdr:row>41</xdr:row>
      <xdr:rowOff>437028</xdr:rowOff>
    </xdr:to>
    <xdr:sp macro="[0]!Numero_cheque_2" textlink="">
      <xdr:nvSpPr>
        <xdr:cNvPr id="7" name="Plaque 6"/>
        <xdr:cNvSpPr/>
      </xdr:nvSpPr>
      <xdr:spPr>
        <a:xfrm>
          <a:off x="13503089" y="12270440"/>
          <a:ext cx="2409264" cy="459441"/>
        </a:xfrm>
        <a:prstGeom prst="bevel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CHEQUE 2</a:t>
          </a:r>
        </a:p>
      </xdr:txBody>
    </xdr:sp>
    <xdr:clientData/>
  </xdr:twoCellAnchor>
  <xdr:oneCellAnchor>
    <xdr:from>
      <xdr:col>0</xdr:col>
      <xdr:colOff>0</xdr:colOff>
      <xdr:row>38</xdr:row>
      <xdr:rowOff>1</xdr:rowOff>
    </xdr:from>
    <xdr:ext cx="2270793" cy="1443634"/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47295"/>
          <a:ext cx="2270793" cy="144363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oneCellAnchor>
  <xdr:twoCellAnchor>
    <xdr:from>
      <xdr:col>8</xdr:col>
      <xdr:colOff>1199031</xdr:colOff>
      <xdr:row>60</xdr:row>
      <xdr:rowOff>156882</xdr:rowOff>
    </xdr:from>
    <xdr:to>
      <xdr:col>8</xdr:col>
      <xdr:colOff>3597865</xdr:colOff>
      <xdr:row>62</xdr:row>
      <xdr:rowOff>156883</xdr:rowOff>
    </xdr:to>
    <xdr:sp macro="[0]!Retour_haut_de_page" textlink="">
      <xdr:nvSpPr>
        <xdr:cNvPr id="27" name="Plaque 26"/>
        <xdr:cNvSpPr/>
      </xdr:nvSpPr>
      <xdr:spPr>
        <a:xfrm>
          <a:off x="13480678" y="17638058"/>
          <a:ext cx="2398834" cy="493060"/>
        </a:xfrm>
        <a:prstGeom prst="bevel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Retour haut de page</a:t>
          </a:r>
        </a:p>
      </xdr:txBody>
    </xdr:sp>
    <xdr:clientData/>
  </xdr:twoCellAnchor>
  <xdr:twoCellAnchor>
    <xdr:from>
      <xdr:col>8</xdr:col>
      <xdr:colOff>656489</xdr:colOff>
      <xdr:row>40</xdr:row>
      <xdr:rowOff>477779</xdr:rowOff>
    </xdr:from>
    <xdr:to>
      <xdr:col>8</xdr:col>
      <xdr:colOff>1202885</xdr:colOff>
      <xdr:row>49</xdr:row>
      <xdr:rowOff>89648</xdr:rowOff>
    </xdr:to>
    <xdr:sp macro="[0]!Zoom2" textlink="">
      <xdr:nvSpPr>
        <xdr:cNvPr id="28" name="Plaque 27"/>
        <xdr:cNvSpPr/>
      </xdr:nvSpPr>
      <xdr:spPr>
        <a:xfrm>
          <a:off x="12938136" y="12288779"/>
          <a:ext cx="546396" cy="2570222"/>
        </a:xfrm>
        <a:prstGeom prst="bevel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vert="wordArtVert" lIns="0" tIns="0" rIns="0" bIns="0" rtlCol="0" anchor="ctr"/>
        <a:lstStyle/>
        <a:p>
          <a:pPr algn="ctr"/>
          <a:r>
            <a:rPr lang="fr-FR" sz="2000" b="1" cap="none" spc="0">
              <a:ln w="660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ZOOM2</a:t>
          </a:r>
        </a:p>
      </xdr:txBody>
    </xdr:sp>
    <xdr:clientData/>
  </xdr:twoCellAnchor>
  <xdr:twoCellAnchor>
    <xdr:from>
      <xdr:col>8</xdr:col>
      <xdr:colOff>100853</xdr:colOff>
      <xdr:row>41</xdr:row>
      <xdr:rowOff>0</xdr:rowOff>
    </xdr:from>
    <xdr:to>
      <xdr:col>8</xdr:col>
      <xdr:colOff>655036</xdr:colOff>
      <xdr:row>49</xdr:row>
      <xdr:rowOff>87974</xdr:rowOff>
    </xdr:to>
    <xdr:sp macro="[0]!Dézoom2" textlink="">
      <xdr:nvSpPr>
        <xdr:cNvPr id="30" name="Plaque 29"/>
        <xdr:cNvSpPr/>
      </xdr:nvSpPr>
      <xdr:spPr>
        <a:xfrm>
          <a:off x="12382500" y="12292853"/>
          <a:ext cx="554183" cy="2564474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Dé</a:t>
          </a:r>
        </a:p>
        <a:p>
          <a:pPr algn="ctr"/>
          <a:r>
            <a:rPr lang="fr-FR" sz="2000" b="1"/>
            <a:t>ZOOM 2 </a:t>
          </a:r>
        </a:p>
      </xdr:txBody>
    </xdr:sp>
    <xdr:clientData/>
  </xdr:twoCellAnchor>
  <xdr:twoCellAnchor>
    <xdr:from>
      <xdr:col>8</xdr:col>
      <xdr:colOff>1244441</xdr:colOff>
      <xdr:row>42</xdr:row>
      <xdr:rowOff>26523</xdr:rowOff>
    </xdr:from>
    <xdr:to>
      <xdr:col>8</xdr:col>
      <xdr:colOff>3568488</xdr:colOff>
      <xdr:row>42</xdr:row>
      <xdr:rowOff>457575</xdr:rowOff>
    </xdr:to>
    <xdr:sp macro="[0]!Enregistrer_feuille_ROUTE" textlink="">
      <xdr:nvSpPr>
        <xdr:cNvPr id="31" name="Rectangle à coins arrondis 30"/>
        <xdr:cNvSpPr/>
      </xdr:nvSpPr>
      <xdr:spPr>
        <a:xfrm>
          <a:off x="13526088" y="12801229"/>
          <a:ext cx="2324047" cy="431052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Enregistrer Feuilles</a:t>
          </a:r>
        </a:p>
      </xdr:txBody>
    </xdr:sp>
    <xdr:clientData/>
  </xdr:twoCellAnchor>
  <xdr:twoCellAnchor>
    <xdr:from>
      <xdr:col>8</xdr:col>
      <xdr:colOff>1243853</xdr:colOff>
      <xdr:row>45</xdr:row>
      <xdr:rowOff>62648</xdr:rowOff>
    </xdr:from>
    <xdr:to>
      <xdr:col>8</xdr:col>
      <xdr:colOff>2498912</xdr:colOff>
      <xdr:row>47</xdr:row>
      <xdr:rowOff>157897</xdr:rowOff>
    </xdr:to>
    <xdr:sp macro="[0]!Effacer_Tableaux_ROUTE" textlink="">
      <xdr:nvSpPr>
        <xdr:cNvPr id="32" name="Rectangle à coins arrondis 31"/>
        <xdr:cNvSpPr/>
      </xdr:nvSpPr>
      <xdr:spPr>
        <a:xfrm>
          <a:off x="13525500" y="13845883"/>
          <a:ext cx="1255059" cy="58830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EFFACER TABLEAUX</a:t>
          </a:r>
        </a:p>
      </xdr:txBody>
    </xdr:sp>
    <xdr:clientData/>
  </xdr:twoCellAnchor>
  <xdr:twoCellAnchor>
    <xdr:from>
      <xdr:col>8</xdr:col>
      <xdr:colOff>1244441</xdr:colOff>
      <xdr:row>43</xdr:row>
      <xdr:rowOff>27830</xdr:rowOff>
    </xdr:from>
    <xdr:to>
      <xdr:col>8</xdr:col>
      <xdr:colOff>3568488</xdr:colOff>
      <xdr:row>44</xdr:row>
      <xdr:rowOff>240928</xdr:rowOff>
    </xdr:to>
    <xdr:sp macro="[0]!Imprimer_feuille" textlink="">
      <xdr:nvSpPr>
        <xdr:cNvPr id="38" name="Rectangle à coins arrondis 37"/>
        <xdr:cNvSpPr/>
      </xdr:nvSpPr>
      <xdr:spPr>
        <a:xfrm>
          <a:off x="13526088" y="13318006"/>
          <a:ext cx="2324047" cy="45962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IMPRIMER</a:t>
          </a:r>
        </a:p>
      </xdr:txBody>
    </xdr:sp>
    <xdr:clientData/>
  </xdr:twoCellAnchor>
  <xdr:twoCellAnchor>
    <xdr:from>
      <xdr:col>8</xdr:col>
      <xdr:colOff>1258955</xdr:colOff>
      <xdr:row>48</xdr:row>
      <xdr:rowOff>721</xdr:rowOff>
    </xdr:from>
    <xdr:to>
      <xdr:col>8</xdr:col>
      <xdr:colOff>3568488</xdr:colOff>
      <xdr:row>49</xdr:row>
      <xdr:rowOff>234097</xdr:rowOff>
    </xdr:to>
    <xdr:sp macro="[0]!Ouverture_Listing_Coursiers" textlink="">
      <xdr:nvSpPr>
        <xdr:cNvPr id="39" name="Rectangle à coins arrondis 38"/>
        <xdr:cNvSpPr/>
      </xdr:nvSpPr>
      <xdr:spPr>
        <a:xfrm>
          <a:off x="13540602" y="14523545"/>
          <a:ext cx="2309533" cy="47990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 LISTING COURSIERS</a:t>
          </a:r>
        </a:p>
      </xdr:txBody>
    </xdr:sp>
    <xdr:clientData/>
  </xdr:twoCellAnchor>
  <xdr:twoCellAnchor>
    <xdr:from>
      <xdr:col>8</xdr:col>
      <xdr:colOff>2511131</xdr:colOff>
      <xdr:row>45</xdr:row>
      <xdr:rowOff>73851</xdr:rowOff>
    </xdr:from>
    <xdr:to>
      <xdr:col>8</xdr:col>
      <xdr:colOff>3697941</xdr:colOff>
      <xdr:row>47</xdr:row>
      <xdr:rowOff>181802</xdr:rowOff>
    </xdr:to>
    <xdr:sp macro="[0]!Effacer_Feuille_ROUTE" textlink="">
      <xdr:nvSpPr>
        <xdr:cNvPr id="40" name="Rectangle à coins arrondis 39"/>
        <xdr:cNvSpPr/>
      </xdr:nvSpPr>
      <xdr:spPr>
        <a:xfrm>
          <a:off x="14792778" y="13857086"/>
          <a:ext cx="1186810" cy="601010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EFFACER FEUILLES</a:t>
          </a:r>
        </a:p>
      </xdr:txBody>
    </xdr:sp>
    <xdr:clientData/>
  </xdr:twoCellAnchor>
  <xdr:twoCellAnchor>
    <xdr:from>
      <xdr:col>8</xdr:col>
      <xdr:colOff>1243855</xdr:colOff>
      <xdr:row>50</xdr:row>
      <xdr:rowOff>44721</xdr:rowOff>
    </xdr:from>
    <xdr:to>
      <xdr:col>8</xdr:col>
      <xdr:colOff>3579694</xdr:colOff>
      <xdr:row>52</xdr:row>
      <xdr:rowOff>52670</xdr:rowOff>
    </xdr:to>
    <xdr:sp macro="[0]!Liste_des_courses_ROUTE" textlink="">
      <xdr:nvSpPr>
        <xdr:cNvPr id="41" name="Rectangle à coins arrondis 40"/>
        <xdr:cNvSpPr/>
      </xdr:nvSpPr>
      <xdr:spPr>
        <a:xfrm>
          <a:off x="13525502" y="15060603"/>
          <a:ext cx="2335839" cy="501008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LISTE DES COURSES</a:t>
          </a:r>
        </a:p>
      </xdr:txBody>
    </xdr:sp>
    <xdr:clientData/>
  </xdr:twoCellAnchor>
  <xdr:twoCellAnchor>
    <xdr:from>
      <xdr:col>8</xdr:col>
      <xdr:colOff>1270160</xdr:colOff>
      <xdr:row>52</xdr:row>
      <xdr:rowOff>108645</xdr:rowOff>
    </xdr:from>
    <xdr:to>
      <xdr:col>8</xdr:col>
      <xdr:colOff>3568488</xdr:colOff>
      <xdr:row>54</xdr:row>
      <xdr:rowOff>95945</xdr:rowOff>
    </xdr:to>
    <xdr:sp macro="[0]!Ouvrir_Recap_ROUTE" textlink="">
      <xdr:nvSpPr>
        <xdr:cNvPr id="42" name="Rectangle à coins arrondis 41"/>
        <xdr:cNvSpPr/>
      </xdr:nvSpPr>
      <xdr:spPr>
        <a:xfrm>
          <a:off x="13551807" y="15617586"/>
          <a:ext cx="2298328" cy="480359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Recap ROUTE</a:t>
          </a:r>
        </a:p>
      </xdr:txBody>
    </xdr:sp>
    <xdr:clientData/>
  </xdr:twoCellAnchor>
  <xdr:twoCellAnchor>
    <xdr:from>
      <xdr:col>8</xdr:col>
      <xdr:colOff>1287984</xdr:colOff>
      <xdr:row>54</xdr:row>
      <xdr:rowOff>152136</xdr:rowOff>
    </xdr:from>
    <xdr:to>
      <xdr:col>8</xdr:col>
      <xdr:colOff>2384667</xdr:colOff>
      <xdr:row>56</xdr:row>
      <xdr:rowOff>114036</xdr:rowOff>
    </xdr:to>
    <xdr:sp macro="[0]!Ouvrir_choix" textlink="">
      <xdr:nvSpPr>
        <xdr:cNvPr id="43" name="Rectangle à coins arrondis 42"/>
        <xdr:cNvSpPr/>
      </xdr:nvSpPr>
      <xdr:spPr>
        <a:xfrm>
          <a:off x="13569631" y="16154136"/>
          <a:ext cx="1096683" cy="454959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  <xdr:twoCellAnchor>
    <xdr:from>
      <xdr:col>8</xdr:col>
      <xdr:colOff>2070794</xdr:colOff>
      <xdr:row>57</xdr:row>
      <xdr:rowOff>14328</xdr:rowOff>
    </xdr:from>
    <xdr:to>
      <xdr:col>8</xdr:col>
      <xdr:colOff>2790794</xdr:colOff>
      <xdr:row>59</xdr:row>
      <xdr:rowOff>241269</xdr:rowOff>
    </xdr:to>
    <xdr:grpSp>
      <xdr:nvGrpSpPr>
        <xdr:cNvPr id="44" name="Groupe 43"/>
        <xdr:cNvGrpSpPr/>
      </xdr:nvGrpSpPr>
      <xdr:grpSpPr>
        <a:xfrm>
          <a:off x="14352441" y="16755916"/>
          <a:ext cx="720000" cy="720000"/>
          <a:chOff x="7439025" y="1952625"/>
          <a:chExt cx="2409825" cy="2409825"/>
        </a:xfrm>
      </xdr:grpSpPr>
      <xdr:sp macro="[0]!Enregistrer_fermer_l_application" textlink="">
        <xdr:nvSpPr>
          <xdr:cNvPr id="45" name="Ellipse 44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46" name="Arc plein 45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47" name="Connecteur droit 46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2439093</xdr:colOff>
      <xdr:row>54</xdr:row>
      <xdr:rowOff>158485</xdr:rowOff>
    </xdr:from>
    <xdr:to>
      <xdr:col>8</xdr:col>
      <xdr:colOff>3569848</xdr:colOff>
      <xdr:row>56</xdr:row>
      <xdr:rowOff>117663</xdr:rowOff>
    </xdr:to>
    <xdr:sp macro="[0]!Ouvrir_coûts" textlink="">
      <xdr:nvSpPr>
        <xdr:cNvPr id="48" name="Rectangle à coins arrondis 47"/>
        <xdr:cNvSpPr/>
      </xdr:nvSpPr>
      <xdr:spPr>
        <a:xfrm>
          <a:off x="14720740" y="16160485"/>
          <a:ext cx="1130755" cy="45223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COÛTS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207066</xdr:colOff>
      <xdr:row>0</xdr:row>
      <xdr:rowOff>175178</xdr:rowOff>
    </xdr:from>
    <xdr:to>
      <xdr:col>1</xdr:col>
      <xdr:colOff>1126435</xdr:colOff>
      <xdr:row>0</xdr:row>
      <xdr:rowOff>505239</xdr:rowOff>
    </xdr:to>
    <xdr:sp macro="[0]!Ouvrir_Accueil" textlink="">
      <xdr:nvSpPr>
        <xdr:cNvPr id="9" name="Rectangle à coins arrondis 8"/>
        <xdr:cNvSpPr/>
      </xdr:nvSpPr>
      <xdr:spPr>
        <a:xfrm>
          <a:off x="712305" y="175178"/>
          <a:ext cx="919369" cy="330061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  <xdr:twoCellAnchor>
    <xdr:from>
      <xdr:col>0</xdr:col>
      <xdr:colOff>57978</xdr:colOff>
      <xdr:row>0</xdr:row>
      <xdr:rowOff>132523</xdr:rowOff>
    </xdr:from>
    <xdr:to>
      <xdr:col>0</xdr:col>
      <xdr:colOff>453978</xdr:colOff>
      <xdr:row>0</xdr:row>
      <xdr:rowOff>528523</xdr:rowOff>
    </xdr:to>
    <xdr:grpSp>
      <xdr:nvGrpSpPr>
        <xdr:cNvPr id="10" name="Groupe 9"/>
        <xdr:cNvGrpSpPr/>
      </xdr:nvGrpSpPr>
      <xdr:grpSpPr>
        <a:xfrm>
          <a:off x="57978" y="132523"/>
          <a:ext cx="396000" cy="396000"/>
          <a:chOff x="7439025" y="1952625"/>
          <a:chExt cx="2409825" cy="2409825"/>
        </a:xfrm>
      </xdr:grpSpPr>
      <xdr:sp macro="[0]!Enregistrer_fermer_l_application" textlink="">
        <xdr:nvSpPr>
          <xdr:cNvPr id="11" name="Ellipse 10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12" name="Arc plein 11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13" name="Connecteur droit 12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1172842</xdr:colOff>
      <xdr:row>0</xdr:row>
      <xdr:rowOff>183459</xdr:rowOff>
    </xdr:from>
    <xdr:to>
      <xdr:col>3</xdr:col>
      <xdr:colOff>512693</xdr:colOff>
      <xdr:row>0</xdr:row>
      <xdr:rowOff>527906</xdr:rowOff>
    </xdr:to>
    <xdr:sp macro="[0]!Ourvrir_Inscriptions_ROUTE" textlink="">
      <xdr:nvSpPr>
        <xdr:cNvPr id="16" name="Rectangle à coins arrondis 15"/>
        <xdr:cNvSpPr/>
      </xdr:nvSpPr>
      <xdr:spPr>
        <a:xfrm>
          <a:off x="1677667" y="183459"/>
          <a:ext cx="2216401" cy="344447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FF00"/>
              </a:solidFill>
            </a:rPr>
            <a:t>INSCRIPTIONS ROUTE</a:t>
          </a:r>
        </a:p>
      </xdr:txBody>
    </xdr:sp>
    <xdr:clientData/>
  </xdr:twoCellAnchor>
  <xdr:twoCellAnchor>
    <xdr:from>
      <xdr:col>4</xdr:col>
      <xdr:colOff>24019</xdr:colOff>
      <xdr:row>0</xdr:row>
      <xdr:rowOff>175177</xdr:rowOff>
    </xdr:from>
    <xdr:to>
      <xdr:col>6</xdr:col>
      <xdr:colOff>191093</xdr:colOff>
      <xdr:row>0</xdr:row>
      <xdr:rowOff>544588</xdr:rowOff>
    </xdr:to>
    <xdr:sp macro="[0]!Ouvrir_coûts" textlink="">
      <xdr:nvSpPr>
        <xdr:cNvPr id="18" name="Rectangle à coins arrondis 17"/>
        <xdr:cNvSpPr/>
      </xdr:nvSpPr>
      <xdr:spPr>
        <a:xfrm>
          <a:off x="3948319" y="175177"/>
          <a:ext cx="1357699" cy="36941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COÛTS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2533651</xdr:colOff>
      <xdr:row>0</xdr:row>
      <xdr:rowOff>57150</xdr:rowOff>
    </xdr:from>
    <xdr:to>
      <xdr:col>2</xdr:col>
      <xdr:colOff>152401</xdr:colOff>
      <xdr:row>0</xdr:row>
      <xdr:rowOff>619125</xdr:rowOff>
    </xdr:to>
    <xdr:grpSp>
      <xdr:nvGrpSpPr>
        <xdr:cNvPr id="2" name="Groupe 1"/>
        <xdr:cNvGrpSpPr/>
      </xdr:nvGrpSpPr>
      <xdr:grpSpPr>
        <a:xfrm>
          <a:off x="3057526" y="57150"/>
          <a:ext cx="590550" cy="561975"/>
          <a:chOff x="7439025" y="1952625"/>
          <a:chExt cx="2409825" cy="2409825"/>
        </a:xfrm>
      </xdr:grpSpPr>
      <xdr:sp macro="[0]!Enregistrer_fermer_l_application" textlink="">
        <xdr:nvSpPr>
          <xdr:cNvPr id="3" name="Ellipse 2"/>
          <xdr:cNvSpPr/>
        </xdr:nvSpPr>
        <xdr:spPr>
          <a:xfrm>
            <a:off x="7439025" y="1952625"/>
            <a:ext cx="2409825" cy="2409825"/>
          </a:xfrm>
          <a:prstGeom prst="ellipse">
            <a:avLst/>
          </a:prstGeom>
          <a:solidFill>
            <a:srgbClr val="C00000"/>
          </a:solidFill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registrer_fermer_l_application" textlink="">
        <xdr:nvSpPr>
          <xdr:cNvPr id="4" name="Arc plein 3"/>
          <xdr:cNvSpPr/>
        </xdr:nvSpPr>
        <xdr:spPr>
          <a:xfrm rot="6365940">
            <a:off x="8324849" y="2924176"/>
            <a:ext cx="608962" cy="608962"/>
          </a:xfrm>
          <a:prstGeom prst="blockArc">
            <a:avLst>
              <a:gd name="adj1" fmla="val 11376917"/>
              <a:gd name="adj2" fmla="val 8776072"/>
              <a:gd name="adj3" fmla="val 5705"/>
            </a:avLst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cxnSp macro="[0]!Enregistrer_fermer_l_application">
        <xdr:nvCxnSpPr>
          <xdr:cNvPr id="5" name="Connecteur droit 4"/>
          <xdr:cNvCxnSpPr/>
        </xdr:nvCxnSpPr>
        <xdr:spPr>
          <a:xfrm rot="60000" flipV="1">
            <a:off x="8639184" y="2532708"/>
            <a:ext cx="0" cy="762000"/>
          </a:xfrm>
          <a:prstGeom prst="line">
            <a:avLst/>
          </a:prstGeom>
          <a:ln w="57150"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1485901</xdr:colOff>
      <xdr:row>0</xdr:row>
      <xdr:rowOff>133350</xdr:rowOff>
    </xdr:from>
    <xdr:to>
      <xdr:col>3</xdr:col>
      <xdr:colOff>285751</xdr:colOff>
      <xdr:row>0</xdr:row>
      <xdr:rowOff>552450</xdr:rowOff>
    </xdr:to>
    <xdr:sp macro="[0]!Ourvrir_Inscriptions_ROUTE" textlink="">
      <xdr:nvSpPr>
        <xdr:cNvPr id="10" name="Rectangle à coins arrondis 9"/>
        <xdr:cNvSpPr/>
      </xdr:nvSpPr>
      <xdr:spPr>
        <a:xfrm>
          <a:off x="4981576" y="133350"/>
          <a:ext cx="1905000" cy="4191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INSCRIPTIONS ROUTE</a:t>
          </a:r>
        </a:p>
      </xdr:txBody>
    </xdr:sp>
    <xdr:clientData/>
  </xdr:twoCellAnchor>
  <xdr:twoCellAnchor>
    <xdr:from>
      <xdr:col>2</xdr:col>
      <xdr:colOff>266701</xdr:colOff>
      <xdr:row>0</xdr:row>
      <xdr:rowOff>142875</xdr:rowOff>
    </xdr:from>
    <xdr:to>
      <xdr:col>2</xdr:col>
      <xdr:colOff>1409701</xdr:colOff>
      <xdr:row>0</xdr:row>
      <xdr:rowOff>542925</xdr:rowOff>
    </xdr:to>
    <xdr:sp macro="[0]!Ouvrir_Accueil" textlink="">
      <xdr:nvSpPr>
        <xdr:cNvPr id="7" name="Rectangle à coins arrondis 6"/>
        <xdr:cNvSpPr/>
      </xdr:nvSpPr>
      <xdr:spPr>
        <a:xfrm>
          <a:off x="3762376" y="142875"/>
          <a:ext cx="1143000" cy="4000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+mn-lt"/>
              <a:cs typeface="Arial" panose="020B0604020202020204" pitchFamily="34" charset="0"/>
            </a:rPr>
            <a:t>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4</xdr:row>
      <xdr:rowOff>314325</xdr:rowOff>
    </xdr:from>
    <xdr:to>
      <xdr:col>6</xdr:col>
      <xdr:colOff>38100</xdr:colOff>
      <xdr:row>7</xdr:row>
      <xdr:rowOff>38100</xdr:rowOff>
    </xdr:to>
    <xdr:sp macro="" textlink="">
      <xdr:nvSpPr>
        <xdr:cNvPr id="2" name="ZoneTexte 1"/>
        <xdr:cNvSpPr txBox="1"/>
      </xdr:nvSpPr>
      <xdr:spPr>
        <a:xfrm>
          <a:off x="3552825" y="1895475"/>
          <a:ext cx="2238375" cy="923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Comment compléter</a:t>
          </a:r>
          <a:r>
            <a:rPr lang="fr-FR" sz="110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automatiquement  D que le numéro du chèque est inscrit dans "inscription_Route " D34</a:t>
          </a:r>
          <a:r>
            <a:rPr lang="fr-FR" sz="110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 ou D72</a:t>
          </a:r>
          <a:endParaRPr lang="fr-FR">
            <a:solidFill>
              <a:srgbClr val="00206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D:\Fiche%20individuelle%20Toury.doc" TargetMode="External"/><Relationship Id="rId2" Type="http://schemas.openxmlformats.org/officeDocument/2006/relationships/hyperlink" Target="file:///D:\Fiche%20individuelle%20Huguet.doc" TargetMode="External"/><Relationship Id="rId1" Type="http://schemas.openxmlformats.org/officeDocument/2006/relationships/hyperlink" Target="file:///D:\Fiche%20individuelle%20Lemonnier%20JP.doc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file:///D:\Fiches%20individuelles\Fiche%20individuelle%20Chartier.do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mailto:denis.chambre@wanadoo.fr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denis.chambre@wanadoo.fr" TargetMode="External"/><Relationship Id="rId1" Type="http://schemas.openxmlformats.org/officeDocument/2006/relationships/hyperlink" Target="mailto:pataud@orange.f" TargetMode="External"/><Relationship Id="rId6" Type="http://schemas.openxmlformats.org/officeDocument/2006/relationships/hyperlink" Target="mailto:denis.chambre@wanadoo.fr" TargetMode="External"/><Relationship Id="rId5" Type="http://schemas.openxmlformats.org/officeDocument/2006/relationships/hyperlink" Target="mailto:jerome.lalouelle@sfr.fr" TargetMode="External"/><Relationship Id="rId4" Type="http://schemas.openxmlformats.org/officeDocument/2006/relationships/hyperlink" Target="mailto:pataud@orange.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CU101"/>
  <sheetViews>
    <sheetView showGridLines="0" showRowColHeaders="0" topLeftCell="C1" workbookViewId="0">
      <pane ySplit="1" topLeftCell="A10" activePane="bottomLeft" state="frozen"/>
      <selection activeCell="C33" sqref="C33"/>
      <selection pane="bottomLeft" activeCell="E31" sqref="E31"/>
    </sheetView>
  </sheetViews>
  <sheetFormatPr baseColWidth="10" defaultRowHeight="15" x14ac:dyDescent="0.25"/>
  <cols>
    <col min="1" max="1" width="6.5703125" style="2" customWidth="1"/>
    <col min="2" max="2" width="18.42578125" style="2" customWidth="1"/>
    <col min="3" max="3" width="14.42578125" style="2" customWidth="1"/>
    <col min="4" max="4" width="37.42578125" style="2" customWidth="1"/>
    <col min="5" max="5" width="9.140625" style="2" customWidth="1"/>
    <col min="6" max="6" width="35.85546875" style="2" customWidth="1"/>
    <col min="7" max="7" width="14.42578125" style="2" customWidth="1"/>
    <col min="8" max="8" width="13.42578125" style="2" customWidth="1"/>
    <col min="9" max="9" width="12.42578125" style="3" customWidth="1"/>
    <col min="10" max="10" width="21.7109375" style="4" customWidth="1"/>
    <col min="11" max="11" width="21.7109375" style="2" customWidth="1"/>
    <col min="12" max="12" width="35.42578125" style="2" customWidth="1"/>
    <col min="13" max="73" width="11" style="37"/>
    <col min="74" max="99" width="11" style="5"/>
  </cols>
  <sheetData>
    <row r="1" spans="1:73" s="37" customFormat="1" ht="48.75" customHeight="1" thickBot="1" x14ac:dyDescent="0.3">
      <c r="A1" s="168"/>
      <c r="B1" s="168"/>
      <c r="C1" s="168"/>
      <c r="D1" s="168"/>
      <c r="E1" s="168"/>
      <c r="F1" s="168"/>
      <c r="G1" s="168"/>
      <c r="H1" s="168"/>
      <c r="I1" s="169"/>
      <c r="J1" s="170"/>
      <c r="K1" s="168"/>
      <c r="L1" s="168"/>
    </row>
    <row r="2" spans="1:73" s="8" customFormat="1" ht="33" customHeight="1" thickBot="1" x14ac:dyDescent="0.3">
      <c r="A2" s="165" t="s">
        <v>0</v>
      </c>
      <c r="B2" s="166" t="s">
        <v>111</v>
      </c>
      <c r="C2" s="166" t="s">
        <v>1</v>
      </c>
      <c r="D2" s="166" t="s">
        <v>103</v>
      </c>
      <c r="E2" s="166" t="s">
        <v>2</v>
      </c>
      <c r="F2" s="166" t="s">
        <v>104</v>
      </c>
      <c r="G2" s="166" t="s">
        <v>105</v>
      </c>
      <c r="H2" s="166" t="s">
        <v>106</v>
      </c>
      <c r="I2" s="166" t="s">
        <v>107</v>
      </c>
      <c r="J2" s="166" t="s">
        <v>108</v>
      </c>
      <c r="K2" s="166" t="s">
        <v>109</v>
      </c>
      <c r="L2" s="167" t="s">
        <v>110</v>
      </c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</row>
    <row r="3" spans="1:73" ht="17.45" customHeight="1" thickTop="1" x14ac:dyDescent="0.25">
      <c r="A3" s="156">
        <v>1</v>
      </c>
      <c r="B3" s="157" t="s">
        <v>4</v>
      </c>
      <c r="C3" s="157" t="s">
        <v>5</v>
      </c>
      <c r="D3" s="158"/>
      <c r="E3" s="159"/>
      <c r="F3" s="159"/>
      <c r="G3" s="160" t="s">
        <v>116</v>
      </c>
      <c r="H3" s="157" t="s">
        <v>117</v>
      </c>
      <c r="I3" s="161" t="s">
        <v>91</v>
      </c>
      <c r="J3" s="162"/>
      <c r="K3" s="163"/>
      <c r="L3" s="164"/>
    </row>
    <row r="4" spans="1:73" ht="17.45" customHeight="1" x14ac:dyDescent="0.25">
      <c r="A4" s="145">
        <v>2</v>
      </c>
      <c r="B4" s="44" t="s">
        <v>7</v>
      </c>
      <c r="C4" s="44" t="s">
        <v>8</v>
      </c>
      <c r="D4" s="45"/>
      <c r="E4" s="46"/>
      <c r="F4" s="46"/>
      <c r="G4" s="67" t="s">
        <v>92</v>
      </c>
      <c r="H4" s="44" t="s">
        <v>93</v>
      </c>
      <c r="I4" s="47" t="s">
        <v>91</v>
      </c>
      <c r="J4" s="48"/>
      <c r="K4" s="49"/>
      <c r="L4" s="146"/>
      <c r="O4" s="37" t="s">
        <v>6</v>
      </c>
    </row>
    <row r="5" spans="1:73" ht="17.45" customHeight="1" x14ac:dyDescent="0.25">
      <c r="A5" s="143">
        <v>3</v>
      </c>
      <c r="B5" s="68" t="s">
        <v>7</v>
      </c>
      <c r="C5" s="38" t="s">
        <v>9</v>
      </c>
      <c r="D5" s="39"/>
      <c r="E5" s="40"/>
      <c r="F5" s="40"/>
      <c r="G5" s="69" t="s">
        <v>113</v>
      </c>
      <c r="H5" s="70" t="s">
        <v>114</v>
      </c>
      <c r="I5" s="41" t="s">
        <v>112</v>
      </c>
      <c r="J5" s="42"/>
      <c r="K5" s="43"/>
      <c r="L5" s="144"/>
    </row>
    <row r="6" spans="1:73" ht="17.45" customHeight="1" x14ac:dyDescent="0.25">
      <c r="A6" s="145">
        <v>4</v>
      </c>
      <c r="B6" s="63" t="s">
        <v>43</v>
      </c>
      <c r="C6" s="44" t="s">
        <v>44</v>
      </c>
      <c r="D6" s="45"/>
      <c r="E6" s="46"/>
      <c r="F6" s="46"/>
      <c r="G6" s="64">
        <v>25540</v>
      </c>
      <c r="H6" s="65">
        <v>45015108</v>
      </c>
      <c r="I6" s="47">
        <v>2</v>
      </c>
      <c r="J6" s="48"/>
      <c r="K6" s="49"/>
      <c r="L6" s="146"/>
    </row>
    <row r="7" spans="1:73" ht="17.45" customHeight="1" x14ac:dyDescent="0.25">
      <c r="A7" s="143">
        <v>5</v>
      </c>
      <c r="B7" s="38" t="s">
        <v>10</v>
      </c>
      <c r="C7" s="38" t="s">
        <v>11</v>
      </c>
      <c r="D7" s="39"/>
      <c r="E7" s="40"/>
      <c r="F7" s="40"/>
      <c r="G7" s="62">
        <v>30704</v>
      </c>
      <c r="H7" s="38">
        <v>73753355</v>
      </c>
      <c r="I7" s="41">
        <v>3</v>
      </c>
      <c r="J7" s="42"/>
      <c r="K7" s="43"/>
      <c r="L7" s="144"/>
    </row>
    <row r="8" spans="1:73" ht="17.45" customHeight="1" x14ac:dyDescent="0.25">
      <c r="A8" s="145">
        <v>6</v>
      </c>
      <c r="B8" s="63" t="s">
        <v>45</v>
      </c>
      <c r="C8" s="44" t="s">
        <v>46</v>
      </c>
      <c r="D8" s="45"/>
      <c r="E8" s="46"/>
      <c r="F8" s="46"/>
      <c r="G8" s="64">
        <v>25015</v>
      </c>
      <c r="H8" s="65">
        <v>73795734</v>
      </c>
      <c r="I8" s="47">
        <v>3</v>
      </c>
      <c r="J8" s="48"/>
      <c r="K8" s="49"/>
      <c r="L8" s="146"/>
    </row>
    <row r="9" spans="1:73" ht="17.45" customHeight="1" x14ac:dyDescent="0.25">
      <c r="A9" s="143">
        <v>7</v>
      </c>
      <c r="B9" s="38" t="s">
        <v>12</v>
      </c>
      <c r="C9" s="38" t="s">
        <v>13</v>
      </c>
      <c r="D9" s="39"/>
      <c r="E9" s="40"/>
      <c r="F9" s="40"/>
      <c r="G9" s="62">
        <v>23550</v>
      </c>
      <c r="H9" s="38">
        <v>73760974</v>
      </c>
      <c r="I9" s="41" t="s">
        <v>14</v>
      </c>
      <c r="J9" s="42"/>
      <c r="K9" s="43"/>
      <c r="L9" s="144"/>
    </row>
    <row r="10" spans="1:73" ht="17.45" customHeight="1" x14ac:dyDescent="0.25">
      <c r="A10" s="145">
        <v>8</v>
      </c>
      <c r="B10" s="63" t="s">
        <v>15</v>
      </c>
      <c r="C10" s="44" t="s">
        <v>16</v>
      </c>
      <c r="D10" s="45"/>
      <c r="E10" s="46"/>
      <c r="F10" s="46"/>
      <c r="G10" s="64"/>
      <c r="H10" s="65">
        <v>1845286003</v>
      </c>
      <c r="I10" s="47">
        <v>1</v>
      </c>
      <c r="J10" s="48"/>
      <c r="K10" s="49"/>
      <c r="L10" s="146"/>
    </row>
    <row r="11" spans="1:73" ht="17.45" customHeight="1" x14ac:dyDescent="0.25">
      <c r="A11" s="143">
        <v>9</v>
      </c>
      <c r="B11" s="38" t="s">
        <v>47</v>
      </c>
      <c r="C11" s="38" t="s">
        <v>48</v>
      </c>
      <c r="D11" s="39"/>
      <c r="E11" s="40"/>
      <c r="F11" s="40"/>
      <c r="G11" s="62" t="s">
        <v>121</v>
      </c>
      <c r="H11" s="38" t="s">
        <v>122</v>
      </c>
      <c r="I11" s="41" t="s">
        <v>91</v>
      </c>
      <c r="J11" s="42"/>
      <c r="K11" s="43"/>
      <c r="L11" s="144"/>
    </row>
    <row r="12" spans="1:73" ht="17.45" customHeight="1" x14ac:dyDescent="0.25">
      <c r="A12" s="145">
        <v>10</v>
      </c>
      <c r="B12" s="63" t="s">
        <v>627</v>
      </c>
      <c r="C12" s="44" t="s">
        <v>628</v>
      </c>
      <c r="D12" s="45"/>
      <c r="E12" s="46"/>
      <c r="F12" s="46"/>
      <c r="G12" s="64" t="s">
        <v>629</v>
      </c>
      <c r="H12" s="65" t="s">
        <v>6</v>
      </c>
      <c r="I12" s="47" t="s">
        <v>91</v>
      </c>
      <c r="J12" s="48"/>
      <c r="K12" s="49"/>
      <c r="L12" s="146"/>
    </row>
    <row r="13" spans="1:73" ht="17.45" customHeight="1" x14ac:dyDescent="0.25">
      <c r="A13" s="143">
        <v>11</v>
      </c>
      <c r="B13" s="38" t="s">
        <v>49</v>
      </c>
      <c r="C13" s="38" t="s">
        <v>50</v>
      </c>
      <c r="D13" s="39"/>
      <c r="E13" s="40"/>
      <c r="F13" s="40"/>
      <c r="G13" s="62">
        <v>34438</v>
      </c>
      <c r="H13" s="38">
        <v>73792272</v>
      </c>
      <c r="I13" s="41">
        <v>3</v>
      </c>
      <c r="J13" s="42"/>
      <c r="K13" s="43"/>
      <c r="L13" s="144"/>
    </row>
    <row r="14" spans="1:73" ht="17.45" customHeight="1" x14ac:dyDescent="0.25">
      <c r="A14" s="145">
        <v>12</v>
      </c>
      <c r="B14" s="63" t="s">
        <v>18</v>
      </c>
      <c r="C14" s="44" t="s">
        <v>19</v>
      </c>
      <c r="D14" s="45"/>
      <c r="E14" s="46"/>
      <c r="F14" s="46"/>
      <c r="G14" s="64">
        <v>25083</v>
      </c>
      <c r="H14" s="65">
        <v>73783736</v>
      </c>
      <c r="I14" s="47">
        <v>2</v>
      </c>
      <c r="J14" s="48"/>
      <c r="K14" s="49"/>
      <c r="L14" s="146"/>
    </row>
    <row r="15" spans="1:73" ht="17.45" customHeight="1" x14ac:dyDescent="0.25">
      <c r="A15" s="143">
        <v>13</v>
      </c>
      <c r="B15" s="38" t="s">
        <v>20</v>
      </c>
      <c r="C15" s="38" t="s">
        <v>8</v>
      </c>
      <c r="D15" s="39"/>
      <c r="E15" s="40"/>
      <c r="F15" s="40"/>
      <c r="G15" s="62">
        <v>18752</v>
      </c>
      <c r="H15" s="38">
        <v>73754234</v>
      </c>
      <c r="I15" s="41">
        <v>3</v>
      </c>
      <c r="J15" s="42"/>
      <c r="K15" s="43"/>
      <c r="L15" s="144"/>
    </row>
    <row r="16" spans="1:73" ht="17.45" customHeight="1" x14ac:dyDescent="0.25">
      <c r="A16" s="145">
        <v>14</v>
      </c>
      <c r="B16" s="63" t="s">
        <v>51</v>
      </c>
      <c r="C16" s="44" t="s">
        <v>52</v>
      </c>
      <c r="D16" s="45"/>
      <c r="E16" s="46"/>
      <c r="F16" s="46"/>
      <c r="G16" s="64">
        <v>27141</v>
      </c>
      <c r="H16" s="65">
        <v>73782056</v>
      </c>
      <c r="I16" s="47">
        <v>3</v>
      </c>
      <c r="J16" s="48"/>
      <c r="K16" s="49"/>
      <c r="L16" s="146"/>
    </row>
    <row r="17" spans="1:12" ht="17.45" customHeight="1" x14ac:dyDescent="0.25">
      <c r="A17" s="143">
        <v>15</v>
      </c>
      <c r="B17" s="38" t="s">
        <v>71</v>
      </c>
      <c r="C17" s="38" t="s">
        <v>115</v>
      </c>
      <c r="D17" s="39"/>
      <c r="E17" s="40"/>
      <c r="F17" s="40"/>
      <c r="G17" s="62" t="s">
        <v>622</v>
      </c>
      <c r="H17" s="38" t="s">
        <v>623</v>
      </c>
      <c r="I17" s="41" t="s">
        <v>17</v>
      </c>
      <c r="J17" s="42"/>
      <c r="K17" s="43"/>
      <c r="L17" s="144"/>
    </row>
    <row r="18" spans="1:12" ht="17.45" customHeight="1" x14ac:dyDescent="0.25">
      <c r="A18" s="145">
        <v>16</v>
      </c>
      <c r="B18" s="63" t="s">
        <v>53</v>
      </c>
      <c r="C18" s="44" t="s">
        <v>54</v>
      </c>
      <c r="D18" s="45"/>
      <c r="E18" s="46"/>
      <c r="F18" s="46"/>
      <c r="G18" s="64">
        <v>29228</v>
      </c>
      <c r="H18" s="65">
        <v>73791865</v>
      </c>
      <c r="I18" s="47">
        <v>3</v>
      </c>
      <c r="J18" s="48"/>
      <c r="K18" s="49"/>
      <c r="L18" s="146"/>
    </row>
    <row r="19" spans="1:12" ht="17.45" customHeight="1" x14ac:dyDescent="0.25">
      <c r="A19" s="143">
        <v>17</v>
      </c>
      <c r="B19" s="38" t="s">
        <v>55</v>
      </c>
      <c r="C19" s="38" t="s">
        <v>38</v>
      </c>
      <c r="D19" s="39"/>
      <c r="E19" s="40"/>
      <c r="F19" s="40"/>
      <c r="G19" s="62">
        <v>23040</v>
      </c>
      <c r="H19" s="38">
        <v>73748289</v>
      </c>
      <c r="I19" s="41">
        <v>3</v>
      </c>
      <c r="J19" s="42"/>
      <c r="K19" s="43"/>
      <c r="L19" s="144"/>
    </row>
    <row r="20" spans="1:12" ht="17.45" customHeight="1" x14ac:dyDescent="0.25">
      <c r="A20" s="145">
        <v>18</v>
      </c>
      <c r="B20" s="63" t="s">
        <v>617</v>
      </c>
      <c r="C20" s="44" t="s">
        <v>616</v>
      </c>
      <c r="D20" s="45"/>
      <c r="E20" s="46"/>
      <c r="F20" s="46"/>
      <c r="G20" s="64" t="s">
        <v>621</v>
      </c>
      <c r="H20" s="65" t="s">
        <v>6</v>
      </c>
      <c r="I20" s="47" t="s">
        <v>17</v>
      </c>
      <c r="J20" s="48"/>
      <c r="K20" s="49"/>
      <c r="L20" s="146"/>
    </row>
    <row r="21" spans="1:12" ht="17.45" customHeight="1" x14ac:dyDescent="0.25">
      <c r="A21" s="143">
        <v>19</v>
      </c>
      <c r="B21" s="38" t="s">
        <v>56</v>
      </c>
      <c r="C21" s="38" t="s">
        <v>57</v>
      </c>
      <c r="D21" s="39"/>
      <c r="E21" s="40"/>
      <c r="F21" s="40"/>
      <c r="G21" s="62">
        <v>27341</v>
      </c>
      <c r="H21" s="38">
        <v>73791864</v>
      </c>
      <c r="I21" s="41">
        <v>3</v>
      </c>
      <c r="J21" s="42"/>
      <c r="K21" s="43"/>
      <c r="L21" s="144"/>
    </row>
    <row r="22" spans="1:12" ht="17.45" customHeight="1" x14ac:dyDescent="0.25">
      <c r="A22" s="145">
        <v>20</v>
      </c>
      <c r="B22" s="63" t="s">
        <v>58</v>
      </c>
      <c r="C22" s="44" t="s">
        <v>59</v>
      </c>
      <c r="D22" s="45"/>
      <c r="E22" s="46"/>
      <c r="F22" s="46"/>
      <c r="G22" s="64">
        <v>32372</v>
      </c>
      <c r="H22" s="65">
        <v>73795732</v>
      </c>
      <c r="I22" s="47">
        <v>3</v>
      </c>
      <c r="J22" s="48"/>
      <c r="K22" s="49"/>
      <c r="L22" s="146"/>
    </row>
    <row r="23" spans="1:12" ht="17.45" customHeight="1" x14ac:dyDescent="0.25">
      <c r="A23" s="143">
        <v>21</v>
      </c>
      <c r="B23" s="68" t="s">
        <v>24</v>
      </c>
      <c r="C23" s="38" t="s">
        <v>25</v>
      </c>
      <c r="D23" s="39"/>
      <c r="E23" s="40"/>
      <c r="F23" s="40"/>
      <c r="G23" s="69">
        <v>20896</v>
      </c>
      <c r="H23" s="70">
        <v>73768354</v>
      </c>
      <c r="I23" s="41">
        <v>2</v>
      </c>
      <c r="J23" s="42"/>
      <c r="K23" s="43"/>
      <c r="L23" s="144"/>
    </row>
    <row r="24" spans="1:12" ht="17.45" customHeight="1" x14ac:dyDescent="0.25">
      <c r="A24" s="145">
        <v>22</v>
      </c>
      <c r="B24" s="44" t="s">
        <v>26</v>
      </c>
      <c r="C24" s="44" t="s">
        <v>27</v>
      </c>
      <c r="D24" s="45"/>
      <c r="E24" s="46"/>
      <c r="F24" s="46"/>
      <c r="G24" s="67">
        <v>30268</v>
      </c>
      <c r="H24" s="44">
        <v>73772961</v>
      </c>
      <c r="I24" s="47">
        <v>2</v>
      </c>
      <c r="J24" s="48"/>
      <c r="K24" s="49"/>
      <c r="L24" s="146"/>
    </row>
    <row r="25" spans="1:12" ht="17.45" customHeight="1" x14ac:dyDescent="0.25">
      <c r="A25" s="143">
        <v>23</v>
      </c>
      <c r="B25" s="38" t="s">
        <v>60</v>
      </c>
      <c r="C25" s="38" t="s">
        <v>25</v>
      </c>
      <c r="D25" s="39"/>
      <c r="E25" s="40"/>
      <c r="F25" s="40"/>
      <c r="G25" s="62">
        <v>23894</v>
      </c>
      <c r="H25" s="38">
        <v>45011625</v>
      </c>
      <c r="I25" s="41">
        <v>3</v>
      </c>
      <c r="J25" s="42"/>
      <c r="K25" s="43"/>
      <c r="L25" s="144"/>
    </row>
    <row r="26" spans="1:12" ht="17.45" customHeight="1" x14ac:dyDescent="0.25">
      <c r="A26" s="145">
        <v>24</v>
      </c>
      <c r="B26" s="63" t="s">
        <v>624</v>
      </c>
      <c r="C26" s="44" t="s">
        <v>625</v>
      </c>
      <c r="D26" s="45"/>
      <c r="E26" s="46"/>
      <c r="F26" s="46"/>
      <c r="G26" s="64" t="s">
        <v>626</v>
      </c>
      <c r="H26" s="65" t="s">
        <v>6</v>
      </c>
      <c r="I26" s="47" t="s">
        <v>91</v>
      </c>
      <c r="J26" s="48"/>
      <c r="K26" s="49"/>
      <c r="L26" s="146"/>
    </row>
    <row r="27" spans="1:12" ht="17.45" customHeight="1" x14ac:dyDescent="0.25">
      <c r="A27" s="143">
        <v>25</v>
      </c>
      <c r="B27" s="38" t="s">
        <v>61</v>
      </c>
      <c r="C27" s="38" t="s">
        <v>22</v>
      </c>
      <c r="D27" s="39"/>
      <c r="E27" s="40"/>
      <c r="F27" s="40"/>
      <c r="G27" s="62">
        <v>26127</v>
      </c>
      <c r="H27" s="38">
        <v>73756708</v>
      </c>
      <c r="I27" s="41" t="s">
        <v>62</v>
      </c>
      <c r="J27" s="42"/>
      <c r="K27" s="43"/>
      <c r="L27" s="144"/>
    </row>
    <row r="28" spans="1:12" ht="17.45" customHeight="1" x14ac:dyDescent="0.25">
      <c r="A28" s="145">
        <v>26</v>
      </c>
      <c r="B28" s="44" t="s">
        <v>28</v>
      </c>
      <c r="C28" s="44" t="s">
        <v>21</v>
      </c>
      <c r="D28" s="45"/>
      <c r="E28" s="46"/>
      <c r="F28" s="46"/>
      <c r="G28" s="67">
        <v>19019</v>
      </c>
      <c r="H28" s="44">
        <v>73753125</v>
      </c>
      <c r="I28" s="47" t="s">
        <v>17</v>
      </c>
      <c r="J28" s="48"/>
      <c r="K28" s="49"/>
      <c r="L28" s="146"/>
    </row>
    <row r="29" spans="1:12" ht="17.45" customHeight="1" x14ac:dyDescent="0.25">
      <c r="A29" s="143">
        <v>27</v>
      </c>
      <c r="B29" s="68" t="s">
        <v>29</v>
      </c>
      <c r="C29" s="38" t="s">
        <v>30</v>
      </c>
      <c r="D29" s="39"/>
      <c r="E29" s="40"/>
      <c r="F29" s="40"/>
      <c r="G29" s="69">
        <v>24022</v>
      </c>
      <c r="H29" s="70">
        <v>73765081</v>
      </c>
      <c r="I29" s="41">
        <v>1</v>
      </c>
      <c r="J29" s="42"/>
      <c r="K29" s="43"/>
      <c r="L29" s="144"/>
    </row>
    <row r="30" spans="1:12" ht="17.45" customHeight="1" x14ac:dyDescent="0.25">
      <c r="A30" s="145">
        <v>28</v>
      </c>
      <c r="B30" s="44" t="s">
        <v>31</v>
      </c>
      <c r="C30" s="44" t="s">
        <v>32</v>
      </c>
      <c r="D30" s="45"/>
      <c r="E30" s="46"/>
      <c r="F30" s="46"/>
      <c r="G30" s="67">
        <v>28115</v>
      </c>
      <c r="H30" s="44">
        <v>73786976</v>
      </c>
      <c r="I30" s="47">
        <v>3</v>
      </c>
      <c r="J30" s="48"/>
      <c r="K30" s="49"/>
      <c r="L30" s="146"/>
    </row>
    <row r="31" spans="1:12" ht="17.45" customHeight="1" x14ac:dyDescent="0.25">
      <c r="A31" s="143">
        <v>29</v>
      </c>
      <c r="B31" s="68" t="s">
        <v>33</v>
      </c>
      <c r="C31" s="38" t="s">
        <v>34</v>
      </c>
      <c r="D31" s="39"/>
      <c r="E31" s="40"/>
      <c r="F31" s="40"/>
      <c r="G31" s="69">
        <v>29373</v>
      </c>
      <c r="H31" s="70">
        <v>73772780</v>
      </c>
      <c r="I31" s="41">
        <v>2</v>
      </c>
      <c r="J31" s="42"/>
      <c r="K31" s="43"/>
      <c r="L31" s="144"/>
    </row>
    <row r="32" spans="1:12" ht="17.45" customHeight="1" x14ac:dyDescent="0.25">
      <c r="A32" s="145">
        <v>30</v>
      </c>
      <c r="B32" s="63" t="s">
        <v>63</v>
      </c>
      <c r="C32" s="44" t="s">
        <v>64</v>
      </c>
      <c r="D32" s="45"/>
      <c r="E32" s="46"/>
      <c r="F32" s="46"/>
      <c r="G32" s="64">
        <v>23997</v>
      </c>
      <c r="H32" s="65">
        <v>73795736</v>
      </c>
      <c r="I32" s="47">
        <v>3</v>
      </c>
      <c r="J32" s="48"/>
      <c r="K32" s="49"/>
      <c r="L32" s="146"/>
    </row>
    <row r="33" spans="1:12" ht="17.45" customHeight="1" x14ac:dyDescent="0.25">
      <c r="A33" s="143">
        <v>31</v>
      </c>
      <c r="B33" s="38" t="s">
        <v>630</v>
      </c>
      <c r="C33" s="38" t="s">
        <v>631</v>
      </c>
      <c r="D33" s="39"/>
      <c r="E33" s="40"/>
      <c r="F33" s="40"/>
      <c r="G33" s="62" t="s">
        <v>632</v>
      </c>
      <c r="H33" s="38" t="s">
        <v>6</v>
      </c>
      <c r="I33" s="41" t="s">
        <v>91</v>
      </c>
      <c r="J33" s="42"/>
      <c r="K33" s="43"/>
      <c r="L33" s="144"/>
    </row>
    <row r="34" spans="1:12" ht="17.45" customHeight="1" x14ac:dyDescent="0.25">
      <c r="A34" s="145">
        <v>32</v>
      </c>
      <c r="B34" s="63" t="s">
        <v>65</v>
      </c>
      <c r="C34" s="44" t="s">
        <v>42</v>
      </c>
      <c r="D34" s="45"/>
      <c r="E34" s="46"/>
      <c r="F34" s="46"/>
      <c r="G34" s="64">
        <v>19309</v>
      </c>
      <c r="H34" s="65">
        <v>73797266</v>
      </c>
      <c r="I34" s="47">
        <v>3</v>
      </c>
      <c r="J34" s="48"/>
      <c r="K34" s="49"/>
      <c r="L34" s="146"/>
    </row>
    <row r="35" spans="1:12" ht="17.45" customHeight="1" x14ac:dyDescent="0.25">
      <c r="A35" s="143">
        <v>33</v>
      </c>
      <c r="B35" s="38" t="s">
        <v>35</v>
      </c>
      <c r="C35" s="38" t="s">
        <v>32</v>
      </c>
      <c r="D35" s="39"/>
      <c r="E35" s="40"/>
      <c r="F35" s="40"/>
      <c r="G35" s="62">
        <v>26231</v>
      </c>
      <c r="H35" s="38">
        <v>73779267</v>
      </c>
      <c r="I35" s="41">
        <v>1</v>
      </c>
      <c r="J35" s="42"/>
      <c r="K35" s="43"/>
      <c r="L35" s="144"/>
    </row>
    <row r="36" spans="1:12" ht="17.45" customHeight="1" x14ac:dyDescent="0.25">
      <c r="A36" s="145">
        <v>34</v>
      </c>
      <c r="B36" s="63" t="s">
        <v>36</v>
      </c>
      <c r="C36" s="44" t="s">
        <v>37</v>
      </c>
      <c r="D36" s="45"/>
      <c r="E36" s="46"/>
      <c r="F36" s="46"/>
      <c r="G36" s="64" t="s">
        <v>87</v>
      </c>
      <c r="H36" s="65" t="s">
        <v>82</v>
      </c>
      <c r="I36" s="47" t="s">
        <v>62</v>
      </c>
      <c r="J36" s="48"/>
      <c r="K36" s="49"/>
      <c r="L36" s="146"/>
    </row>
    <row r="37" spans="1:12" ht="17.45" customHeight="1" x14ac:dyDescent="0.25">
      <c r="A37" s="143">
        <v>35</v>
      </c>
      <c r="B37" s="38" t="s">
        <v>36</v>
      </c>
      <c r="C37" s="38" t="s">
        <v>38</v>
      </c>
      <c r="D37" s="39"/>
      <c r="E37" s="40"/>
      <c r="F37" s="40"/>
      <c r="G37" s="62">
        <v>27460</v>
      </c>
      <c r="H37" s="38">
        <v>73757443</v>
      </c>
      <c r="I37" s="41">
        <v>1</v>
      </c>
      <c r="J37" s="42"/>
      <c r="K37" s="43"/>
      <c r="L37" s="144"/>
    </row>
    <row r="38" spans="1:12" ht="17.45" customHeight="1" x14ac:dyDescent="0.25">
      <c r="A38" s="145">
        <v>36</v>
      </c>
      <c r="B38" s="63" t="s">
        <v>39</v>
      </c>
      <c r="C38" s="44" t="s">
        <v>40</v>
      </c>
      <c r="D38" s="45"/>
      <c r="E38" s="46"/>
      <c r="F38" s="46"/>
      <c r="G38" s="64" t="s">
        <v>633</v>
      </c>
      <c r="H38" s="65" t="s">
        <v>634</v>
      </c>
      <c r="I38" s="47" t="s">
        <v>91</v>
      </c>
      <c r="J38" s="48"/>
      <c r="K38" s="49"/>
      <c r="L38" s="146"/>
    </row>
    <row r="39" spans="1:12" ht="17.45" customHeight="1" x14ac:dyDescent="0.25">
      <c r="A39" s="143">
        <v>37</v>
      </c>
      <c r="B39" s="38" t="s">
        <v>41</v>
      </c>
      <c r="C39" s="38" t="s">
        <v>23</v>
      </c>
      <c r="D39" s="39"/>
      <c r="E39" s="40"/>
      <c r="F39" s="40"/>
      <c r="G39" s="62" t="s">
        <v>94</v>
      </c>
      <c r="H39" s="38" t="s">
        <v>95</v>
      </c>
      <c r="I39" s="41" t="s">
        <v>17</v>
      </c>
      <c r="J39" s="42"/>
      <c r="K39" s="43"/>
      <c r="L39" s="144"/>
    </row>
    <row r="40" spans="1:12" ht="17.45" customHeight="1" x14ac:dyDescent="0.25">
      <c r="A40" s="145"/>
      <c r="B40" s="44"/>
      <c r="C40" s="44"/>
      <c r="D40" s="45"/>
      <c r="E40" s="46"/>
      <c r="F40" s="46"/>
      <c r="G40" s="67"/>
      <c r="H40" s="44"/>
      <c r="I40" s="47"/>
      <c r="J40" s="48"/>
      <c r="K40" s="49"/>
      <c r="L40" s="146"/>
    </row>
    <row r="41" spans="1:12" ht="17.45" customHeight="1" x14ac:dyDescent="0.25">
      <c r="A41" s="143"/>
      <c r="B41" s="38"/>
      <c r="C41" s="38"/>
      <c r="D41" s="39"/>
      <c r="E41" s="40"/>
      <c r="F41" s="40"/>
      <c r="G41" s="62"/>
      <c r="H41" s="38"/>
      <c r="I41" s="41"/>
      <c r="J41" s="42"/>
      <c r="K41" s="43"/>
      <c r="L41" s="144"/>
    </row>
    <row r="42" spans="1:12" ht="17.45" customHeight="1" x14ac:dyDescent="0.25">
      <c r="A42" s="145"/>
      <c r="B42" s="63"/>
      <c r="C42" s="44"/>
      <c r="D42" s="45"/>
      <c r="E42" s="46"/>
      <c r="F42" s="46"/>
      <c r="G42" s="64"/>
      <c r="H42" s="65"/>
      <c r="I42" s="47"/>
      <c r="J42" s="48"/>
      <c r="K42" s="49"/>
      <c r="L42" s="146"/>
    </row>
    <row r="43" spans="1:12" ht="17.45" customHeight="1" x14ac:dyDescent="0.25">
      <c r="A43" s="143"/>
      <c r="B43" s="38"/>
      <c r="C43" s="38"/>
      <c r="D43" s="39"/>
      <c r="E43" s="40"/>
      <c r="F43" s="40"/>
      <c r="G43" s="62"/>
      <c r="H43" s="38"/>
      <c r="I43" s="41"/>
      <c r="J43" s="42"/>
      <c r="K43" s="43"/>
      <c r="L43" s="144"/>
    </row>
    <row r="44" spans="1:12" ht="17.45" customHeight="1" x14ac:dyDescent="0.25">
      <c r="A44" s="145"/>
      <c r="B44" s="63"/>
      <c r="C44" s="44"/>
      <c r="D44" s="45"/>
      <c r="E44" s="46"/>
      <c r="F44" s="46"/>
      <c r="G44" s="64"/>
      <c r="H44" s="65"/>
      <c r="I44" s="47"/>
      <c r="J44" s="48"/>
      <c r="K44" s="49"/>
      <c r="L44" s="146"/>
    </row>
    <row r="45" spans="1:12" ht="17.45" customHeight="1" x14ac:dyDescent="0.25">
      <c r="A45" s="143"/>
      <c r="B45" s="38"/>
      <c r="C45" s="38"/>
      <c r="D45" s="39"/>
      <c r="E45" s="40"/>
      <c r="F45" s="40"/>
      <c r="G45" s="62"/>
      <c r="H45" s="38"/>
      <c r="I45" s="41"/>
      <c r="J45" s="42"/>
      <c r="K45" s="43"/>
      <c r="L45" s="144"/>
    </row>
    <row r="46" spans="1:12" ht="17.45" customHeight="1" x14ac:dyDescent="0.25">
      <c r="A46" s="145"/>
      <c r="B46" s="63"/>
      <c r="C46" s="44"/>
      <c r="D46" s="45"/>
      <c r="E46" s="46"/>
      <c r="F46" s="46"/>
      <c r="G46" s="64"/>
      <c r="H46" s="65"/>
      <c r="I46" s="47"/>
      <c r="J46" s="48"/>
      <c r="K46" s="49"/>
      <c r="L46" s="146"/>
    </row>
    <row r="47" spans="1:12" ht="17.45" customHeight="1" x14ac:dyDescent="0.25">
      <c r="A47" s="143"/>
      <c r="B47" s="68"/>
      <c r="C47" s="38"/>
      <c r="D47" s="39"/>
      <c r="E47" s="40"/>
      <c r="F47" s="40"/>
      <c r="G47" s="69"/>
      <c r="H47" s="70"/>
      <c r="I47" s="41"/>
      <c r="J47" s="42"/>
      <c r="K47" s="43"/>
      <c r="L47" s="144"/>
    </row>
    <row r="48" spans="1:12" ht="17.45" customHeight="1" x14ac:dyDescent="0.25">
      <c r="A48" s="145"/>
      <c r="B48" s="63"/>
      <c r="C48" s="44"/>
      <c r="D48" s="45"/>
      <c r="E48" s="46"/>
      <c r="F48" s="46"/>
      <c r="G48" s="64"/>
      <c r="H48" s="65"/>
      <c r="I48" s="47"/>
      <c r="J48" s="48"/>
      <c r="K48" s="49"/>
      <c r="L48" s="146"/>
    </row>
    <row r="49" spans="1:12" ht="17.45" customHeight="1" x14ac:dyDescent="0.25">
      <c r="A49" s="143"/>
      <c r="B49" s="38"/>
      <c r="C49" s="38"/>
      <c r="D49" s="39"/>
      <c r="E49" s="40"/>
      <c r="F49" s="40"/>
      <c r="G49" s="62"/>
      <c r="H49" s="38"/>
      <c r="I49" s="41"/>
      <c r="J49" s="42"/>
      <c r="K49" s="43"/>
      <c r="L49" s="144"/>
    </row>
    <row r="50" spans="1:12" ht="17.45" customHeight="1" x14ac:dyDescent="0.25">
      <c r="A50" s="145"/>
      <c r="B50" s="63"/>
      <c r="C50" s="44"/>
      <c r="D50" s="45"/>
      <c r="E50" s="46"/>
      <c r="F50" s="46"/>
      <c r="G50" s="64"/>
      <c r="H50" s="65"/>
      <c r="I50" s="47"/>
      <c r="J50" s="48"/>
      <c r="K50" s="49"/>
      <c r="L50" s="146"/>
    </row>
    <row r="51" spans="1:12" ht="17.45" customHeight="1" x14ac:dyDescent="0.25">
      <c r="A51" s="143"/>
      <c r="B51" s="38"/>
      <c r="C51" s="38"/>
      <c r="D51" s="39"/>
      <c r="E51" s="40"/>
      <c r="F51" s="40"/>
      <c r="G51" s="62"/>
      <c r="H51" s="38"/>
      <c r="I51" s="41"/>
      <c r="J51" s="42"/>
      <c r="K51" s="43"/>
      <c r="L51" s="144"/>
    </row>
    <row r="52" spans="1:12" ht="17.45" customHeight="1" x14ac:dyDescent="0.25">
      <c r="A52" s="145"/>
      <c r="B52" s="63"/>
      <c r="C52" s="44"/>
      <c r="D52" s="45"/>
      <c r="E52" s="46"/>
      <c r="F52" s="46"/>
      <c r="G52" s="64"/>
      <c r="H52" s="65"/>
      <c r="I52" s="47"/>
      <c r="J52" s="48"/>
      <c r="K52" s="49"/>
      <c r="L52" s="146"/>
    </row>
    <row r="53" spans="1:12" ht="17.45" customHeight="1" x14ac:dyDescent="0.25">
      <c r="A53" s="143"/>
      <c r="B53" s="38"/>
      <c r="C53" s="38"/>
      <c r="D53" s="39"/>
      <c r="E53" s="40"/>
      <c r="F53" s="40"/>
      <c r="G53" s="62"/>
      <c r="H53" s="38"/>
      <c r="I53" s="41"/>
      <c r="J53" s="42"/>
      <c r="K53" s="43"/>
      <c r="L53" s="144"/>
    </row>
    <row r="54" spans="1:12" ht="17.45" customHeight="1" x14ac:dyDescent="0.25">
      <c r="A54" s="145"/>
      <c r="B54" s="63"/>
      <c r="C54" s="44"/>
      <c r="D54" s="45"/>
      <c r="E54" s="46"/>
      <c r="F54" s="46"/>
      <c r="G54" s="64"/>
      <c r="H54" s="65"/>
      <c r="I54" s="47"/>
      <c r="J54" s="48"/>
      <c r="K54" s="49"/>
      <c r="L54" s="146"/>
    </row>
    <row r="55" spans="1:12" ht="17.45" customHeight="1" x14ac:dyDescent="0.25">
      <c r="A55" s="143"/>
      <c r="B55" s="38"/>
      <c r="C55" s="38"/>
      <c r="D55" s="39"/>
      <c r="E55" s="40"/>
      <c r="F55" s="40"/>
      <c r="G55" s="62"/>
      <c r="H55" s="38"/>
      <c r="I55" s="41"/>
      <c r="J55" s="42"/>
      <c r="K55" s="43"/>
      <c r="L55" s="144"/>
    </row>
    <row r="56" spans="1:12" ht="17.45" customHeight="1" x14ac:dyDescent="0.25">
      <c r="A56" s="145"/>
      <c r="B56" s="63"/>
      <c r="C56" s="44"/>
      <c r="D56" s="45"/>
      <c r="E56" s="46"/>
      <c r="F56" s="46"/>
      <c r="G56" s="64"/>
      <c r="H56" s="65"/>
      <c r="I56" s="47"/>
      <c r="J56" s="48"/>
      <c r="K56" s="49"/>
      <c r="L56" s="146"/>
    </row>
    <row r="57" spans="1:12" ht="17.45" customHeight="1" x14ac:dyDescent="0.25">
      <c r="A57" s="143"/>
      <c r="B57" s="38"/>
      <c r="C57" s="38"/>
      <c r="D57" s="39"/>
      <c r="E57" s="40"/>
      <c r="F57" s="40"/>
      <c r="G57" s="62"/>
      <c r="H57" s="38"/>
      <c r="I57" s="41"/>
      <c r="J57" s="42"/>
      <c r="K57" s="43"/>
      <c r="L57" s="144"/>
    </row>
    <row r="58" spans="1:12" ht="17.45" customHeight="1" x14ac:dyDescent="0.25">
      <c r="A58" s="145"/>
      <c r="B58" s="63"/>
      <c r="C58" s="44"/>
      <c r="D58" s="45"/>
      <c r="E58" s="46"/>
      <c r="F58" s="46"/>
      <c r="G58" s="64" t="s">
        <v>6</v>
      </c>
      <c r="H58" s="65" t="s">
        <v>6</v>
      </c>
      <c r="I58" s="47"/>
      <c r="J58" s="48" t="s">
        <v>6</v>
      </c>
      <c r="K58" s="49" t="s">
        <v>6</v>
      </c>
      <c r="L58" s="146" t="s">
        <v>6</v>
      </c>
    </row>
    <row r="59" spans="1:12" ht="17.45" customHeight="1" x14ac:dyDescent="0.25">
      <c r="A59" s="143"/>
      <c r="B59" s="38"/>
      <c r="C59" s="38"/>
      <c r="D59" s="39"/>
      <c r="E59" s="40"/>
      <c r="F59" s="40"/>
      <c r="G59" s="62"/>
      <c r="H59" s="38"/>
      <c r="I59" s="41"/>
      <c r="J59" s="42"/>
      <c r="K59" s="43"/>
      <c r="L59" s="144"/>
    </row>
    <row r="60" spans="1:12" ht="17.45" customHeight="1" x14ac:dyDescent="0.25">
      <c r="A60" s="145"/>
      <c r="B60" s="63"/>
      <c r="C60" s="44"/>
      <c r="D60" s="45"/>
      <c r="E60" s="46"/>
      <c r="F60" s="46"/>
      <c r="G60" s="64"/>
      <c r="H60" s="65"/>
      <c r="I60" s="47"/>
      <c r="J60" s="48"/>
      <c r="K60" s="49"/>
      <c r="L60" s="146"/>
    </row>
    <row r="61" spans="1:12" ht="17.45" customHeight="1" x14ac:dyDescent="0.25">
      <c r="A61" s="143"/>
      <c r="B61" s="38"/>
      <c r="C61" s="38"/>
      <c r="D61" s="39"/>
      <c r="E61" s="40"/>
      <c r="F61" s="40"/>
      <c r="G61" s="62"/>
      <c r="H61" s="38"/>
      <c r="I61" s="41"/>
      <c r="J61" s="42"/>
      <c r="K61" s="43"/>
      <c r="L61" s="144"/>
    </row>
    <row r="62" spans="1:12" ht="17.45" customHeight="1" x14ac:dyDescent="0.25">
      <c r="A62" s="145"/>
      <c r="B62" s="63"/>
      <c r="C62" s="44"/>
      <c r="D62" s="45"/>
      <c r="E62" s="46"/>
      <c r="F62" s="46"/>
      <c r="G62" s="64"/>
      <c r="H62" s="65"/>
      <c r="I62" s="47"/>
      <c r="J62" s="48"/>
      <c r="K62" s="49"/>
      <c r="L62" s="146"/>
    </row>
    <row r="63" spans="1:12" ht="17.45" customHeight="1" x14ac:dyDescent="0.25">
      <c r="A63" s="143"/>
      <c r="B63" s="38"/>
      <c r="C63" s="38"/>
      <c r="D63" s="39"/>
      <c r="E63" s="40"/>
      <c r="F63" s="40"/>
      <c r="G63" s="62"/>
      <c r="H63" s="38"/>
      <c r="I63" s="41"/>
      <c r="J63" s="42"/>
      <c r="K63" s="43"/>
      <c r="L63" s="144"/>
    </row>
    <row r="64" spans="1:12" ht="17.45" customHeight="1" x14ac:dyDescent="0.25">
      <c r="A64" s="145"/>
      <c r="B64" s="63"/>
      <c r="C64" s="44"/>
      <c r="D64" s="45"/>
      <c r="E64" s="46"/>
      <c r="F64" s="46"/>
      <c r="G64" s="64"/>
      <c r="H64" s="65"/>
      <c r="I64" s="47"/>
      <c r="J64" s="48"/>
      <c r="K64" s="49"/>
      <c r="L64" s="146"/>
    </row>
    <row r="65" spans="1:12" ht="17.45" customHeight="1" x14ac:dyDescent="0.25">
      <c r="A65" s="143"/>
      <c r="B65" s="38"/>
      <c r="C65" s="38"/>
      <c r="D65" s="39"/>
      <c r="E65" s="40"/>
      <c r="F65" s="40"/>
      <c r="G65" s="62"/>
      <c r="H65" s="38"/>
      <c r="I65" s="41"/>
      <c r="J65" s="42"/>
      <c r="K65" s="43"/>
      <c r="L65" s="144"/>
    </row>
    <row r="66" spans="1:12" ht="17.45" customHeight="1" x14ac:dyDescent="0.25">
      <c r="A66" s="145"/>
      <c r="B66" s="63"/>
      <c r="C66" s="44"/>
      <c r="D66" s="45"/>
      <c r="E66" s="46"/>
      <c r="F66" s="46"/>
      <c r="G66" s="64"/>
      <c r="H66" s="65"/>
      <c r="I66" s="47"/>
      <c r="J66" s="48"/>
      <c r="K66" s="49"/>
      <c r="L66" s="146"/>
    </row>
    <row r="67" spans="1:12" ht="17.45" customHeight="1" x14ac:dyDescent="0.25">
      <c r="A67" s="143"/>
      <c r="B67" s="38"/>
      <c r="C67" s="38"/>
      <c r="D67" s="39"/>
      <c r="E67" s="40"/>
      <c r="F67" s="40"/>
      <c r="G67" s="62"/>
      <c r="H67" s="38"/>
      <c r="I67" s="41"/>
      <c r="J67" s="42"/>
      <c r="K67" s="43"/>
      <c r="L67" s="144"/>
    </row>
    <row r="68" spans="1:12" ht="17.45" customHeight="1" x14ac:dyDescent="0.25">
      <c r="A68" s="145"/>
      <c r="B68" s="63"/>
      <c r="C68" s="44"/>
      <c r="D68" s="45"/>
      <c r="E68" s="46"/>
      <c r="F68" s="46"/>
      <c r="G68" s="64"/>
      <c r="H68" s="65"/>
      <c r="I68" s="47"/>
      <c r="J68" s="48"/>
      <c r="K68" s="49"/>
      <c r="L68" s="146"/>
    </row>
    <row r="69" spans="1:12" ht="17.45" customHeight="1" x14ac:dyDescent="0.25">
      <c r="A69" s="143"/>
      <c r="B69" s="38"/>
      <c r="C69" s="38"/>
      <c r="D69" s="39"/>
      <c r="E69" s="40"/>
      <c r="F69" s="40"/>
      <c r="G69" s="62"/>
      <c r="H69" s="38"/>
      <c r="I69" s="41"/>
      <c r="J69" s="42"/>
      <c r="K69" s="43"/>
      <c r="L69" s="144"/>
    </row>
    <row r="70" spans="1:12" ht="17.45" customHeight="1" x14ac:dyDescent="0.25">
      <c r="A70" s="145"/>
      <c r="B70" s="63"/>
      <c r="C70" s="44"/>
      <c r="D70" s="45"/>
      <c r="E70" s="46"/>
      <c r="F70" s="46"/>
      <c r="G70" s="64"/>
      <c r="H70" s="65"/>
      <c r="I70" s="47"/>
      <c r="J70" s="48"/>
      <c r="K70" s="49"/>
      <c r="L70" s="146"/>
    </row>
    <row r="71" spans="1:12" ht="17.45" customHeight="1" x14ac:dyDescent="0.25">
      <c r="A71" s="143"/>
      <c r="B71" s="38"/>
      <c r="C71" s="38"/>
      <c r="D71" s="39"/>
      <c r="E71" s="40"/>
      <c r="F71" s="40"/>
      <c r="G71" s="62"/>
      <c r="H71" s="38"/>
      <c r="I71" s="41"/>
      <c r="J71" s="42"/>
      <c r="K71" s="43"/>
      <c r="L71" s="144"/>
    </row>
    <row r="72" spans="1:12" ht="17.45" customHeight="1" x14ac:dyDescent="0.25">
      <c r="A72" s="145"/>
      <c r="B72" s="63"/>
      <c r="C72" s="44"/>
      <c r="D72" s="45"/>
      <c r="E72" s="46"/>
      <c r="F72" s="46"/>
      <c r="G72" s="64"/>
      <c r="H72" s="65"/>
      <c r="I72" s="47"/>
      <c r="J72" s="48"/>
      <c r="K72" s="49"/>
      <c r="L72" s="146"/>
    </row>
    <row r="73" spans="1:12" ht="17.45" customHeight="1" thickBot="1" x14ac:dyDescent="0.3">
      <c r="A73" s="147"/>
      <c r="B73" s="148"/>
      <c r="C73" s="148"/>
      <c r="D73" s="149"/>
      <c r="E73" s="150"/>
      <c r="F73" s="150"/>
      <c r="G73" s="151"/>
      <c r="H73" s="148"/>
      <c r="I73" s="152"/>
      <c r="J73" s="153"/>
      <c r="K73" s="154"/>
      <c r="L73" s="155"/>
    </row>
    <row r="74" spans="1:12" x14ac:dyDescent="0.25">
      <c r="C74" s="2" t="s">
        <v>6</v>
      </c>
      <c r="D74" s="2" t="s">
        <v>6</v>
      </c>
      <c r="E74" s="2" t="s">
        <v>6</v>
      </c>
      <c r="F74" s="2" t="s">
        <v>6</v>
      </c>
      <c r="G74" s="2" t="s">
        <v>6</v>
      </c>
      <c r="H74" s="2" t="s">
        <v>6</v>
      </c>
      <c r="I74" s="3" t="s">
        <v>6</v>
      </c>
      <c r="J74" s="4" t="s">
        <v>6</v>
      </c>
      <c r="K74" s="2" t="s">
        <v>6</v>
      </c>
      <c r="L74" s="2" t="s">
        <v>6</v>
      </c>
    </row>
    <row r="100" spans="1:12" s="37" customFormat="1" ht="17.45" customHeight="1" x14ac:dyDescent="0.25">
      <c r="A100" s="50"/>
      <c r="B100" s="51"/>
      <c r="C100" s="51"/>
      <c r="D100" s="52"/>
      <c r="E100" s="53"/>
      <c r="F100" s="53"/>
      <c r="G100" s="54"/>
      <c r="H100" s="51"/>
      <c r="I100" s="55"/>
      <c r="J100" s="56"/>
      <c r="K100" s="57"/>
      <c r="L100" s="58"/>
    </row>
    <row r="101" spans="1:12" s="37" customFormat="1" ht="17.45" customHeight="1" x14ac:dyDescent="0.25">
      <c r="A101" s="50"/>
      <c r="B101" s="59"/>
      <c r="C101" s="51"/>
      <c r="D101" s="52"/>
      <c r="E101" s="53"/>
      <c r="F101" s="53"/>
      <c r="G101" s="60"/>
      <c r="H101" s="61"/>
      <c r="I101" s="55"/>
      <c r="J101" s="56"/>
      <c r="K101" s="57"/>
      <c r="L101" s="58"/>
    </row>
  </sheetData>
  <sortState ref="A4:A72">
    <sortCondition ref="A3"/>
  </sortState>
  <hyperlinks>
    <hyperlink ref="B33" r:id="rId1" display="LEMONNIER"/>
    <hyperlink ref="B27" r:id="rId2"/>
    <hyperlink ref="B38" r:id="rId3"/>
    <hyperlink ref="B10" r:id="rId4"/>
  </hyperlinks>
  <printOptions horizontalCentered="1" verticalCentered="1"/>
  <pageMargins left="0" right="0" top="0" bottom="0" header="0" footer="0"/>
  <pageSetup paperSize="9" scale="75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A1:AV148"/>
  <sheetViews>
    <sheetView view="pageBreakPreview" topLeftCell="A7" zoomScale="85" zoomScaleNormal="85" zoomScaleSheetLayoutView="85" workbookViewId="0">
      <selection activeCell="I37" sqref="I37"/>
    </sheetView>
  </sheetViews>
  <sheetFormatPr baseColWidth="10" defaultColWidth="11" defaultRowHeight="15" x14ac:dyDescent="0.25"/>
  <cols>
    <col min="1" max="1" width="7.7109375" style="6" customWidth="1"/>
    <col min="2" max="2" width="39" style="6" customWidth="1"/>
    <col min="3" max="3" width="28.42578125" style="6" customWidth="1"/>
    <col min="4" max="4" width="21.42578125" style="6" customWidth="1"/>
    <col min="5" max="5" width="28.85546875" style="6" customWidth="1"/>
    <col min="6" max="6" width="14.5703125" style="6" customWidth="1"/>
    <col min="7" max="8" width="22" style="6" customWidth="1"/>
    <col min="9" max="9" width="58" style="177" customWidth="1"/>
    <col min="10" max="11" width="2" style="177" customWidth="1"/>
    <col min="12" max="12" width="2" style="142" customWidth="1"/>
    <col min="13" max="13" width="11" style="9"/>
    <col min="14" max="14" width="7.7109375" style="6" customWidth="1"/>
    <col min="15" max="15" width="39" style="6" customWidth="1"/>
    <col min="16" max="16" width="28.42578125" style="6" customWidth="1"/>
    <col min="17" max="17" width="21.42578125" style="6" customWidth="1"/>
    <col min="18" max="18" width="28.85546875" style="6" customWidth="1"/>
    <col min="19" max="19" width="14.5703125" style="6" customWidth="1"/>
    <col min="20" max="21" width="22" style="6" customWidth="1"/>
    <col min="22" max="22" width="11" style="9"/>
    <col min="23" max="23" width="7.7109375" style="6" customWidth="1"/>
    <col min="24" max="24" width="39" style="6" customWidth="1"/>
    <col min="25" max="25" width="28.42578125" style="6" customWidth="1"/>
    <col min="26" max="26" width="21.42578125" style="6" customWidth="1"/>
    <col min="27" max="27" width="28.85546875" style="6" customWidth="1"/>
    <col min="28" max="28" width="14.5703125" style="6" customWidth="1"/>
    <col min="29" max="30" width="22" style="6" customWidth="1"/>
    <col min="31" max="31" width="11" style="9"/>
    <col min="32" max="32" width="7.7109375" style="6" customWidth="1"/>
    <col min="33" max="33" width="39" style="6" customWidth="1"/>
    <col min="34" max="34" width="28.42578125" style="6" customWidth="1"/>
    <col min="35" max="35" width="21.42578125" style="6" customWidth="1"/>
    <col min="36" max="36" width="28.85546875" style="6" customWidth="1"/>
    <col min="37" max="37" width="14.5703125" style="6" customWidth="1"/>
    <col min="38" max="39" width="22" style="6" customWidth="1"/>
    <col min="40" max="40" width="11" style="9"/>
    <col min="41" max="41" width="7.7109375" style="6" customWidth="1"/>
    <col min="42" max="42" width="39" style="6" customWidth="1"/>
    <col min="43" max="43" width="28.42578125" style="6" customWidth="1"/>
    <col min="44" max="44" width="21.42578125" style="6" customWidth="1"/>
    <col min="45" max="45" width="28.85546875" style="6" customWidth="1"/>
    <col min="46" max="46" width="14.5703125" style="6" customWidth="1"/>
    <col min="47" max="48" width="22" style="6" customWidth="1"/>
    <col min="49" max="16384" width="11" style="9"/>
  </cols>
  <sheetData>
    <row r="1" spans="1:48" ht="38.25" customHeight="1" x14ac:dyDescent="0.25">
      <c r="A1" s="294" t="s">
        <v>96</v>
      </c>
      <c r="B1" s="295"/>
      <c r="C1" s="295"/>
      <c r="D1" s="296"/>
      <c r="E1" s="34" t="s">
        <v>79</v>
      </c>
      <c r="F1" s="297">
        <f>IF($G$2="","",INDEX(Liste_courses_ROUTE!$B$3:$E$150,MATCH($G2,Liste_courses_ROUTE!$C$3:$C$150,0),1))</f>
        <v>42071</v>
      </c>
      <c r="G1" s="298"/>
      <c r="H1" s="299"/>
      <c r="I1" s="324"/>
      <c r="J1" s="324"/>
      <c r="K1" s="324"/>
      <c r="N1" s="294" t="s">
        <v>96</v>
      </c>
      <c r="O1" s="295"/>
      <c r="P1" s="295"/>
      <c r="Q1" s="296"/>
      <c r="R1" s="34" t="s">
        <v>79</v>
      </c>
      <c r="S1" s="297">
        <v>42070</v>
      </c>
      <c r="T1" s="298"/>
      <c r="U1" s="299"/>
      <c r="W1" s="294" t="s">
        <v>96</v>
      </c>
      <c r="X1" s="295"/>
      <c r="Y1" s="295"/>
      <c r="Z1" s="296"/>
      <c r="AA1" s="34" t="s">
        <v>79</v>
      </c>
      <c r="AB1" s="297">
        <v>42064</v>
      </c>
      <c r="AC1" s="298"/>
      <c r="AD1" s="299"/>
      <c r="AF1" s="294" t="s">
        <v>96</v>
      </c>
      <c r="AG1" s="295"/>
      <c r="AH1" s="295"/>
      <c r="AI1" s="296"/>
      <c r="AJ1" s="34" t="s">
        <v>79</v>
      </c>
      <c r="AK1" s="297">
        <v>42071</v>
      </c>
      <c r="AL1" s="298"/>
      <c r="AM1" s="299"/>
      <c r="AO1" s="294" t="s">
        <v>96</v>
      </c>
      <c r="AP1" s="295"/>
      <c r="AQ1" s="295"/>
      <c r="AR1" s="296"/>
      <c r="AS1" s="34" t="s">
        <v>79</v>
      </c>
      <c r="AT1" s="297">
        <v>42071</v>
      </c>
      <c r="AU1" s="298"/>
      <c r="AV1" s="299"/>
    </row>
    <row r="2" spans="1:48" ht="38.25" customHeight="1" x14ac:dyDescent="0.25">
      <c r="A2" s="300" t="s">
        <v>97</v>
      </c>
      <c r="B2" s="301"/>
      <c r="C2" s="301"/>
      <c r="D2" s="302"/>
      <c r="E2" s="30" t="s">
        <v>129</v>
      </c>
      <c r="F2" s="35">
        <f>IF($G$2="","",INDEX(Liste_courses_ROUTE!$C$3:$E$150,MATCH($G2,Liste_courses_ROUTE!$C$3:$C$150,0),2))</f>
        <v>18</v>
      </c>
      <c r="G2" s="303" t="s">
        <v>709</v>
      </c>
      <c r="H2" s="304"/>
      <c r="I2" s="324"/>
      <c r="J2" s="324"/>
      <c r="K2" s="324"/>
      <c r="N2" s="300" t="s">
        <v>97</v>
      </c>
      <c r="O2" s="301"/>
      <c r="P2" s="301"/>
      <c r="Q2" s="302"/>
      <c r="R2" s="30" t="s">
        <v>129</v>
      </c>
      <c r="S2" s="35">
        <v>36</v>
      </c>
      <c r="T2" s="303" t="s">
        <v>86</v>
      </c>
      <c r="U2" s="304"/>
      <c r="W2" s="300" t="s">
        <v>97</v>
      </c>
      <c r="X2" s="301"/>
      <c r="Y2" s="301"/>
      <c r="Z2" s="302"/>
      <c r="AA2" s="30" t="s">
        <v>129</v>
      </c>
      <c r="AB2" s="35">
        <v>28</v>
      </c>
      <c r="AC2" s="303" t="s">
        <v>612</v>
      </c>
      <c r="AD2" s="304"/>
      <c r="AF2" s="300" t="s">
        <v>97</v>
      </c>
      <c r="AG2" s="301"/>
      <c r="AH2" s="301"/>
      <c r="AI2" s="302"/>
      <c r="AJ2" s="30" t="s">
        <v>129</v>
      </c>
      <c r="AK2" s="35">
        <v>28</v>
      </c>
      <c r="AL2" s="303" t="s">
        <v>613</v>
      </c>
      <c r="AM2" s="304"/>
      <c r="AO2" s="300" t="s">
        <v>97</v>
      </c>
      <c r="AP2" s="301"/>
      <c r="AQ2" s="301"/>
      <c r="AR2" s="302"/>
      <c r="AS2" s="30" t="s">
        <v>129</v>
      </c>
      <c r="AT2" s="35">
        <v>18</v>
      </c>
      <c r="AU2" s="303" t="s">
        <v>709</v>
      </c>
      <c r="AV2" s="304"/>
    </row>
    <row r="3" spans="1:48" ht="38.25" customHeight="1" thickBot="1" x14ac:dyDescent="0.3">
      <c r="A3" s="305" t="s">
        <v>98</v>
      </c>
      <c r="B3" s="306"/>
      <c r="C3" s="306"/>
      <c r="D3" s="307"/>
      <c r="E3" s="31" t="s">
        <v>80</v>
      </c>
      <c r="F3" s="308" t="str">
        <f>IF($G$2="","",INDEX(Liste_courses_ROUTE!$C$3:$E$150,MATCH($G2,Liste_courses_ROUTE!$C$3:$C$150,0),3))</f>
        <v>A.C. CASTELNEUVIENNE</v>
      </c>
      <c r="G3" s="309"/>
      <c r="H3" s="310"/>
      <c r="I3" s="324"/>
      <c r="J3" s="324"/>
      <c r="K3" s="324"/>
      <c r="N3" s="305" t="s">
        <v>98</v>
      </c>
      <c r="O3" s="306"/>
      <c r="P3" s="306"/>
      <c r="Q3" s="307"/>
      <c r="R3" s="31" t="s">
        <v>80</v>
      </c>
      <c r="S3" s="308" t="s">
        <v>81</v>
      </c>
      <c r="T3" s="309"/>
      <c r="U3" s="310"/>
      <c r="W3" s="305" t="s">
        <v>98</v>
      </c>
      <c r="X3" s="306"/>
      <c r="Y3" s="306"/>
      <c r="Z3" s="307"/>
      <c r="AA3" s="31" t="s">
        <v>80</v>
      </c>
      <c r="AB3" s="308" t="s">
        <v>88</v>
      </c>
      <c r="AC3" s="309"/>
      <c r="AD3" s="310"/>
      <c r="AF3" s="305" t="s">
        <v>98</v>
      </c>
      <c r="AG3" s="306"/>
      <c r="AH3" s="306"/>
      <c r="AI3" s="307"/>
      <c r="AJ3" s="31" t="s">
        <v>80</v>
      </c>
      <c r="AK3" s="308" t="s">
        <v>571</v>
      </c>
      <c r="AL3" s="309"/>
      <c r="AM3" s="310"/>
      <c r="AO3" s="305" t="s">
        <v>98</v>
      </c>
      <c r="AP3" s="306"/>
      <c r="AQ3" s="306"/>
      <c r="AR3" s="307"/>
      <c r="AS3" s="31" t="s">
        <v>80</v>
      </c>
      <c r="AT3" s="308" t="s">
        <v>568</v>
      </c>
      <c r="AU3" s="309"/>
      <c r="AV3" s="310"/>
    </row>
    <row r="4" spans="1:48" ht="38.25" customHeight="1" thickBot="1" x14ac:dyDescent="0.3">
      <c r="A4" s="311" t="s">
        <v>101</v>
      </c>
      <c r="B4" s="312"/>
      <c r="C4" s="312"/>
      <c r="D4" s="312"/>
      <c r="E4" s="312"/>
      <c r="F4" s="312"/>
      <c r="G4" s="312"/>
      <c r="H4" s="313"/>
      <c r="I4" s="323"/>
      <c r="J4" s="323"/>
      <c r="K4" s="323"/>
      <c r="N4" s="311" t="s">
        <v>101</v>
      </c>
      <c r="O4" s="312"/>
      <c r="P4" s="312"/>
      <c r="Q4" s="312"/>
      <c r="R4" s="312"/>
      <c r="S4" s="312"/>
      <c r="T4" s="312"/>
      <c r="U4" s="313"/>
      <c r="W4" s="311" t="s">
        <v>101</v>
      </c>
      <c r="X4" s="312"/>
      <c r="Y4" s="312"/>
      <c r="Z4" s="312"/>
      <c r="AA4" s="312"/>
      <c r="AB4" s="312"/>
      <c r="AC4" s="312"/>
      <c r="AD4" s="313"/>
      <c r="AF4" s="311" t="s">
        <v>101</v>
      </c>
      <c r="AG4" s="312"/>
      <c r="AH4" s="312"/>
      <c r="AI4" s="312"/>
      <c r="AJ4" s="312"/>
      <c r="AK4" s="312"/>
      <c r="AL4" s="312"/>
      <c r="AM4" s="313"/>
      <c r="AO4" s="311" t="s">
        <v>101</v>
      </c>
      <c r="AP4" s="312"/>
      <c r="AQ4" s="312"/>
      <c r="AR4" s="312"/>
      <c r="AS4" s="312"/>
      <c r="AT4" s="312"/>
      <c r="AU4" s="312"/>
      <c r="AV4" s="313"/>
    </row>
    <row r="5" spans="1:48" ht="40.5" customHeight="1" thickTop="1" x14ac:dyDescent="0.25">
      <c r="A5" s="27" t="s">
        <v>0</v>
      </c>
      <c r="B5" s="28" t="s">
        <v>69</v>
      </c>
      <c r="C5" s="29" t="s">
        <v>1</v>
      </c>
      <c r="D5" s="29" t="s">
        <v>67</v>
      </c>
      <c r="E5" s="29" t="s">
        <v>3</v>
      </c>
      <c r="F5" s="29" t="s">
        <v>74</v>
      </c>
      <c r="G5" s="314" t="s">
        <v>68</v>
      </c>
      <c r="H5" s="315"/>
      <c r="I5" s="171"/>
      <c r="J5" s="172"/>
      <c r="K5" s="173"/>
      <c r="N5" s="27" t="s">
        <v>0</v>
      </c>
      <c r="O5" s="28" t="s">
        <v>69</v>
      </c>
      <c r="P5" s="29" t="s">
        <v>1</v>
      </c>
      <c r="Q5" s="29" t="s">
        <v>67</v>
      </c>
      <c r="R5" s="29" t="s">
        <v>3</v>
      </c>
      <c r="S5" s="29" t="s">
        <v>74</v>
      </c>
      <c r="T5" s="314" t="s">
        <v>68</v>
      </c>
      <c r="U5" s="315"/>
      <c r="W5" s="27" t="s">
        <v>0</v>
      </c>
      <c r="X5" s="28" t="s">
        <v>69</v>
      </c>
      <c r="Y5" s="29" t="s">
        <v>1</v>
      </c>
      <c r="Z5" s="29" t="s">
        <v>67</v>
      </c>
      <c r="AA5" s="29" t="s">
        <v>3</v>
      </c>
      <c r="AB5" s="29" t="s">
        <v>74</v>
      </c>
      <c r="AC5" s="314" t="s">
        <v>68</v>
      </c>
      <c r="AD5" s="315"/>
      <c r="AF5" s="27" t="s">
        <v>0</v>
      </c>
      <c r="AG5" s="28" t="s">
        <v>69</v>
      </c>
      <c r="AH5" s="29" t="s">
        <v>1</v>
      </c>
      <c r="AI5" s="29" t="s">
        <v>67</v>
      </c>
      <c r="AJ5" s="29" t="s">
        <v>3</v>
      </c>
      <c r="AK5" s="29" t="s">
        <v>74</v>
      </c>
      <c r="AL5" s="314" t="s">
        <v>68</v>
      </c>
      <c r="AM5" s="315"/>
      <c r="AO5" s="27" t="s">
        <v>0</v>
      </c>
      <c r="AP5" s="28" t="s">
        <v>69</v>
      </c>
      <c r="AQ5" s="29" t="s">
        <v>1</v>
      </c>
      <c r="AR5" s="29" t="s">
        <v>67</v>
      </c>
      <c r="AS5" s="29" t="s">
        <v>3</v>
      </c>
      <c r="AT5" s="29" t="s">
        <v>74</v>
      </c>
      <c r="AU5" s="314" t="s">
        <v>68</v>
      </c>
      <c r="AV5" s="315"/>
    </row>
    <row r="6" spans="1:48" ht="20.100000000000001" customHeight="1" x14ac:dyDescent="0.25">
      <c r="A6" s="137">
        <v>1</v>
      </c>
      <c r="B6" s="135" t="str">
        <f>IF(A6="","",INDEX(Listing_Coursiers!$A$3:$I$73,MATCH($A6,Listing_Coursiers!$A$3:$A$73,0),2))</f>
        <v>BARRAGAN</v>
      </c>
      <c r="C6" s="135" t="str">
        <f>IF(B6="","",INDEX(Listing_Coursiers!$A$3:$I$73,MATCH($A6,Listing_Coursiers!$A$3:$A$73,0),3))</f>
        <v>Adrian</v>
      </c>
      <c r="D6" s="33" t="str">
        <f>IF(B6="","",INDEX(Listing_Coursiers!$A$3:$I$73,MATCH($A6,Listing_Coursiers!$A$3:$A$73,0),7))</f>
        <v>23/03/1982</v>
      </c>
      <c r="E6" s="128" t="str">
        <f>IF(B6="","",INDEX(Listing_Coursiers!$A$3:$I$73,MATCH($A6,Listing_Coursiers!$A$3:$A$73,0),8))</f>
        <v>73787859</v>
      </c>
      <c r="F6" s="128" t="str">
        <f>IF(B6="","",INDEX(Listing_Coursiers!$A$3:$I$73,MATCH($A6,Listing_Coursiers!$A$3:$A$73,0),9))</f>
        <v>3</v>
      </c>
      <c r="G6" s="261">
        <v>5.5</v>
      </c>
      <c r="H6" s="262"/>
      <c r="I6" s="174"/>
      <c r="J6" s="175"/>
      <c r="K6" s="175"/>
      <c r="N6" s="137">
        <v>1</v>
      </c>
      <c r="O6" s="135" t="s">
        <v>4</v>
      </c>
      <c r="P6" s="135" t="s">
        <v>5</v>
      </c>
      <c r="Q6" s="33" t="s">
        <v>116</v>
      </c>
      <c r="R6" s="128" t="s">
        <v>117</v>
      </c>
      <c r="S6" s="128" t="s">
        <v>91</v>
      </c>
      <c r="T6" s="261">
        <v>25</v>
      </c>
      <c r="U6" s="262"/>
      <c r="W6" s="137">
        <v>1</v>
      </c>
      <c r="X6" s="135" t="s">
        <v>4</v>
      </c>
      <c r="Y6" s="135" t="s">
        <v>5</v>
      </c>
      <c r="Z6" s="33" t="s">
        <v>116</v>
      </c>
      <c r="AA6" s="128" t="s">
        <v>117</v>
      </c>
      <c r="AB6" s="128" t="s">
        <v>91</v>
      </c>
      <c r="AC6" s="261">
        <v>25</v>
      </c>
      <c r="AD6" s="262"/>
      <c r="AF6" s="137">
        <v>1</v>
      </c>
      <c r="AG6" s="135" t="s">
        <v>4</v>
      </c>
      <c r="AH6" s="135" t="s">
        <v>5</v>
      </c>
      <c r="AI6" s="33" t="s">
        <v>116</v>
      </c>
      <c r="AJ6" s="128" t="s">
        <v>117</v>
      </c>
      <c r="AK6" s="128" t="s">
        <v>91</v>
      </c>
      <c r="AL6" s="261">
        <v>25</v>
      </c>
      <c r="AM6" s="262"/>
      <c r="AO6" s="137">
        <v>1</v>
      </c>
      <c r="AP6" s="135" t="s">
        <v>4</v>
      </c>
      <c r="AQ6" s="135" t="s">
        <v>5</v>
      </c>
      <c r="AR6" s="33" t="s">
        <v>116</v>
      </c>
      <c r="AS6" s="128" t="s">
        <v>117</v>
      </c>
      <c r="AT6" s="128" t="s">
        <v>91</v>
      </c>
      <c r="AU6" s="261">
        <v>5.5</v>
      </c>
      <c r="AV6" s="262"/>
    </row>
    <row r="7" spans="1:48" ht="20.100000000000001" customHeight="1" x14ac:dyDescent="0.25">
      <c r="A7" s="139">
        <v>2</v>
      </c>
      <c r="B7" s="135" t="str">
        <f>IF(A7="","",INDEX(Listing_Coursiers!$A$3:$I$73,MATCH($A7,Listing_Coursiers!$A$3:$A$73,0),2))</f>
        <v>BAUDRON</v>
      </c>
      <c r="C7" s="135" t="str">
        <f>IF(B7="","",INDEX(Listing_Coursiers!$A$3:$I$73,MATCH($A7,Listing_Coursiers!$A$3:$A$73,0),3))</f>
        <v>Claude</v>
      </c>
      <c r="D7" s="33" t="str">
        <f>IF(B7="","",INDEX(Listing_Coursiers!$A$3:$I$73,MATCH($A7,Listing_Coursiers!$A$3:$A$73,0),7))</f>
        <v>21/04/1953</v>
      </c>
      <c r="E7" s="128" t="str">
        <f>IF(B7="","",INDEX(Listing_Coursiers!$A$3:$I$73,MATCH($A7,Listing_Coursiers!$A$3:$A$73,0),8))</f>
        <v>73782055</v>
      </c>
      <c r="F7" s="128" t="str">
        <f>IF(B7="","",INDEX(Listing_Coursiers!$A$3:$I$73,MATCH($A7,Listing_Coursiers!$A$3:$A$73,0),9))</f>
        <v>3</v>
      </c>
      <c r="G7" s="261">
        <f t="shared" ref="G7" si="0">IF(OR(A7="",G$6=""),"",G$6)</f>
        <v>5.5</v>
      </c>
      <c r="H7" s="262"/>
      <c r="I7" s="174"/>
      <c r="J7" s="175"/>
      <c r="K7" s="175"/>
      <c r="N7" s="139"/>
      <c r="O7" s="135" t="s">
        <v>6</v>
      </c>
      <c r="P7" s="135" t="s">
        <v>6</v>
      </c>
      <c r="Q7" s="33" t="s">
        <v>6</v>
      </c>
      <c r="R7" s="128" t="s">
        <v>6</v>
      </c>
      <c r="S7" s="128" t="s">
        <v>6</v>
      </c>
      <c r="T7" s="261" t="s">
        <v>6</v>
      </c>
      <c r="U7" s="262"/>
      <c r="W7" s="139"/>
      <c r="X7" s="135" t="s">
        <v>6</v>
      </c>
      <c r="Y7" s="135" t="s">
        <v>6</v>
      </c>
      <c r="Z7" s="33" t="s">
        <v>6</v>
      </c>
      <c r="AA7" s="128" t="s">
        <v>6</v>
      </c>
      <c r="AB7" s="128" t="s">
        <v>6</v>
      </c>
      <c r="AC7" s="261" t="s">
        <v>6</v>
      </c>
      <c r="AD7" s="262"/>
      <c r="AF7" s="139"/>
      <c r="AG7" s="135" t="s">
        <v>6</v>
      </c>
      <c r="AH7" s="135" t="s">
        <v>6</v>
      </c>
      <c r="AI7" s="33" t="s">
        <v>6</v>
      </c>
      <c r="AJ7" s="128" t="s">
        <v>6</v>
      </c>
      <c r="AK7" s="128" t="s">
        <v>6</v>
      </c>
      <c r="AL7" s="261" t="s">
        <v>6</v>
      </c>
      <c r="AM7" s="262"/>
      <c r="AO7" s="139">
        <v>2</v>
      </c>
      <c r="AP7" s="135" t="s">
        <v>7</v>
      </c>
      <c r="AQ7" s="135" t="s">
        <v>8</v>
      </c>
      <c r="AR7" s="33" t="s">
        <v>92</v>
      </c>
      <c r="AS7" s="128" t="s">
        <v>93</v>
      </c>
      <c r="AT7" s="128" t="s">
        <v>91</v>
      </c>
      <c r="AU7" s="261">
        <v>5.5</v>
      </c>
      <c r="AV7" s="262"/>
    </row>
    <row r="8" spans="1:48" ht="20.100000000000001" customHeight="1" x14ac:dyDescent="0.25">
      <c r="A8" s="137"/>
      <c r="B8" s="135" t="str">
        <f>IF(A8="","",INDEX(Listing_Coursiers!$A$3:$I$73,MATCH($A8,Listing_Coursiers!$A$3:$A$73,0),2))</f>
        <v/>
      </c>
      <c r="C8" s="135" t="str">
        <f>IF(B8="","",INDEX(Listing_Coursiers!$A$3:$I$73,MATCH($A8,Listing_Coursiers!$A$3:$A$73,0),3))</f>
        <v/>
      </c>
      <c r="D8" s="33" t="str">
        <f>IF(B8="","",INDEX(Listing_Coursiers!$A$3:$I$73,MATCH($A8,Listing_Coursiers!$A$3:$A$73,0),7))</f>
        <v/>
      </c>
      <c r="E8" s="128" t="str">
        <f>IF(B8="","",INDEX(Listing_Coursiers!$A$3:$I$73,MATCH($A8,Listing_Coursiers!$A$3:$A$73,0),8))</f>
        <v/>
      </c>
      <c r="F8" s="128" t="str">
        <f>IF(B8="","",INDEX(Listing_Coursiers!$A$3:$I$73,MATCH($A8,Listing_Coursiers!$A$3:$A$73,0),9))</f>
        <v/>
      </c>
      <c r="G8" s="261" t="str">
        <f t="shared" ref="G8:G30" si="1">IF(OR(A8="",G$6=""),"",G$6)</f>
        <v/>
      </c>
      <c r="H8" s="262"/>
      <c r="I8" s="174"/>
      <c r="J8" s="175"/>
      <c r="K8" s="175"/>
      <c r="N8" s="137"/>
      <c r="O8" s="135" t="s">
        <v>6</v>
      </c>
      <c r="P8" s="135" t="s">
        <v>6</v>
      </c>
      <c r="Q8" s="33" t="s">
        <v>6</v>
      </c>
      <c r="R8" s="128" t="s">
        <v>6</v>
      </c>
      <c r="S8" s="128" t="s">
        <v>6</v>
      </c>
      <c r="T8" s="261" t="s">
        <v>6</v>
      </c>
      <c r="U8" s="262"/>
      <c r="W8" s="137"/>
      <c r="X8" s="135" t="s">
        <v>6</v>
      </c>
      <c r="Y8" s="135" t="s">
        <v>6</v>
      </c>
      <c r="Z8" s="33" t="s">
        <v>6</v>
      </c>
      <c r="AA8" s="128" t="s">
        <v>6</v>
      </c>
      <c r="AB8" s="128" t="s">
        <v>6</v>
      </c>
      <c r="AC8" s="261" t="s">
        <v>6</v>
      </c>
      <c r="AD8" s="262"/>
      <c r="AF8" s="137"/>
      <c r="AG8" s="135" t="s">
        <v>6</v>
      </c>
      <c r="AH8" s="135" t="s">
        <v>6</v>
      </c>
      <c r="AI8" s="33" t="s">
        <v>6</v>
      </c>
      <c r="AJ8" s="128" t="s">
        <v>6</v>
      </c>
      <c r="AK8" s="128" t="s">
        <v>6</v>
      </c>
      <c r="AL8" s="261" t="s">
        <v>6</v>
      </c>
      <c r="AM8" s="262"/>
      <c r="AO8" s="137"/>
      <c r="AP8" s="135" t="s">
        <v>6</v>
      </c>
      <c r="AQ8" s="135" t="s">
        <v>6</v>
      </c>
      <c r="AR8" s="33" t="s">
        <v>6</v>
      </c>
      <c r="AS8" s="128" t="s">
        <v>6</v>
      </c>
      <c r="AT8" s="128" t="s">
        <v>6</v>
      </c>
      <c r="AU8" s="261" t="s">
        <v>6</v>
      </c>
      <c r="AV8" s="262"/>
    </row>
    <row r="9" spans="1:48" ht="20.100000000000001" customHeight="1" x14ac:dyDescent="0.25">
      <c r="A9" s="139"/>
      <c r="B9" s="135" t="str">
        <f>IF(A9="","",INDEX(Listing_Coursiers!$A$3:$I$73,MATCH($A9,Listing_Coursiers!$A$3:$A$73,0),2))</f>
        <v/>
      </c>
      <c r="C9" s="135" t="str">
        <f>IF(B9="","",INDEX(Listing_Coursiers!$A$3:$I$73,MATCH($A9,Listing_Coursiers!$A$3:$A$73,0),3))</f>
        <v/>
      </c>
      <c r="D9" s="33" t="str">
        <f>IF(B9="","",INDEX(Listing_Coursiers!$A$3:$I$73,MATCH($A9,Listing_Coursiers!$A$3:$A$73,0),7))</f>
        <v/>
      </c>
      <c r="E9" s="128" t="str">
        <f>IF(B9="","",INDEX(Listing_Coursiers!$A$3:$I$73,MATCH($A9,Listing_Coursiers!$A$3:$A$73,0),8))</f>
        <v/>
      </c>
      <c r="F9" s="128" t="str">
        <f>IF(B9="","",INDEX(Listing_Coursiers!$A$3:$I$73,MATCH($A9,Listing_Coursiers!$A$3:$A$73,0),9))</f>
        <v/>
      </c>
      <c r="G9" s="261" t="str">
        <f t="shared" si="1"/>
        <v/>
      </c>
      <c r="H9" s="262"/>
      <c r="I9" s="174"/>
      <c r="J9" s="175"/>
      <c r="K9" s="175"/>
      <c r="N9" s="139"/>
      <c r="O9" s="135" t="s">
        <v>6</v>
      </c>
      <c r="P9" s="135" t="s">
        <v>6</v>
      </c>
      <c r="Q9" s="33" t="s">
        <v>6</v>
      </c>
      <c r="R9" s="128" t="s">
        <v>6</v>
      </c>
      <c r="S9" s="128" t="s">
        <v>6</v>
      </c>
      <c r="T9" s="261" t="s">
        <v>6</v>
      </c>
      <c r="U9" s="262"/>
      <c r="W9" s="139"/>
      <c r="X9" s="135" t="s">
        <v>6</v>
      </c>
      <c r="Y9" s="135" t="s">
        <v>6</v>
      </c>
      <c r="Z9" s="33" t="s">
        <v>6</v>
      </c>
      <c r="AA9" s="128" t="s">
        <v>6</v>
      </c>
      <c r="AB9" s="128" t="s">
        <v>6</v>
      </c>
      <c r="AC9" s="261" t="s">
        <v>6</v>
      </c>
      <c r="AD9" s="262"/>
      <c r="AF9" s="139"/>
      <c r="AG9" s="135" t="s">
        <v>6</v>
      </c>
      <c r="AH9" s="135" t="s">
        <v>6</v>
      </c>
      <c r="AI9" s="33" t="s">
        <v>6</v>
      </c>
      <c r="AJ9" s="128" t="s">
        <v>6</v>
      </c>
      <c r="AK9" s="128" t="s">
        <v>6</v>
      </c>
      <c r="AL9" s="261" t="s">
        <v>6</v>
      </c>
      <c r="AM9" s="262"/>
      <c r="AO9" s="139"/>
      <c r="AP9" s="135" t="s">
        <v>6</v>
      </c>
      <c r="AQ9" s="135" t="s">
        <v>6</v>
      </c>
      <c r="AR9" s="33" t="s">
        <v>6</v>
      </c>
      <c r="AS9" s="128" t="s">
        <v>6</v>
      </c>
      <c r="AT9" s="128" t="s">
        <v>6</v>
      </c>
      <c r="AU9" s="261" t="s">
        <v>6</v>
      </c>
      <c r="AV9" s="262"/>
    </row>
    <row r="10" spans="1:48" ht="20.100000000000001" customHeight="1" x14ac:dyDescent="0.25">
      <c r="A10" s="137"/>
      <c r="B10" s="135" t="str">
        <f>IF(A10="","",INDEX(Listing_Coursiers!$A$3:$I$73,MATCH($A10,Listing_Coursiers!$A$3:$A$73,0),2))</f>
        <v/>
      </c>
      <c r="C10" s="135" t="str">
        <f>IF(B10="","",INDEX(Listing_Coursiers!$A$3:$I$73,MATCH($A10,Listing_Coursiers!$A$3:$A$73,0),3))</f>
        <v/>
      </c>
      <c r="D10" s="33" t="str">
        <f>IF(B10="","",INDEX(Listing_Coursiers!$A$3:$I$73,MATCH($A10,Listing_Coursiers!$A$3:$A$73,0),7))</f>
        <v/>
      </c>
      <c r="E10" s="128" t="str">
        <f>IF(B10="","",INDEX(Listing_Coursiers!$A$3:$I$73,MATCH($A10,Listing_Coursiers!$A$3:$A$73,0),8))</f>
        <v/>
      </c>
      <c r="F10" s="128" t="str">
        <f>IF(B10="","",INDEX(Listing_Coursiers!$A$3:$I$73,MATCH($A10,Listing_Coursiers!$A$3:$A$73,0),9))</f>
        <v/>
      </c>
      <c r="G10" s="261" t="str">
        <f t="shared" si="1"/>
        <v/>
      </c>
      <c r="H10" s="262"/>
      <c r="I10" s="176"/>
      <c r="J10" s="175"/>
      <c r="K10" s="175"/>
      <c r="N10" s="137"/>
      <c r="O10" s="135" t="s">
        <v>6</v>
      </c>
      <c r="P10" s="135" t="s">
        <v>6</v>
      </c>
      <c r="Q10" s="33" t="s">
        <v>6</v>
      </c>
      <c r="R10" s="128" t="s">
        <v>6</v>
      </c>
      <c r="S10" s="128" t="s">
        <v>6</v>
      </c>
      <c r="T10" s="261" t="s">
        <v>6</v>
      </c>
      <c r="U10" s="262"/>
      <c r="W10" s="137"/>
      <c r="X10" s="135" t="s">
        <v>6</v>
      </c>
      <c r="Y10" s="135" t="s">
        <v>6</v>
      </c>
      <c r="Z10" s="33" t="s">
        <v>6</v>
      </c>
      <c r="AA10" s="128" t="s">
        <v>6</v>
      </c>
      <c r="AB10" s="128" t="s">
        <v>6</v>
      </c>
      <c r="AC10" s="261" t="s">
        <v>6</v>
      </c>
      <c r="AD10" s="262"/>
      <c r="AF10" s="137"/>
      <c r="AG10" s="135" t="s">
        <v>6</v>
      </c>
      <c r="AH10" s="135" t="s">
        <v>6</v>
      </c>
      <c r="AI10" s="33" t="s">
        <v>6</v>
      </c>
      <c r="AJ10" s="128" t="s">
        <v>6</v>
      </c>
      <c r="AK10" s="128" t="s">
        <v>6</v>
      </c>
      <c r="AL10" s="261" t="s">
        <v>6</v>
      </c>
      <c r="AM10" s="262"/>
      <c r="AO10" s="137"/>
      <c r="AP10" s="135" t="s">
        <v>6</v>
      </c>
      <c r="AQ10" s="135" t="s">
        <v>6</v>
      </c>
      <c r="AR10" s="33" t="s">
        <v>6</v>
      </c>
      <c r="AS10" s="128" t="s">
        <v>6</v>
      </c>
      <c r="AT10" s="128" t="s">
        <v>6</v>
      </c>
      <c r="AU10" s="261" t="s">
        <v>6</v>
      </c>
      <c r="AV10" s="262"/>
    </row>
    <row r="11" spans="1:48" ht="20.100000000000001" customHeight="1" x14ac:dyDescent="0.25">
      <c r="A11" s="137"/>
      <c r="B11" s="135" t="str">
        <f>IF(A11="","",INDEX(Listing_Coursiers!$A$3:$I$73,MATCH($A11,Listing_Coursiers!$A$3:$A$73,0),2))</f>
        <v/>
      </c>
      <c r="C11" s="135" t="str">
        <f>IF(B11="","",INDEX(Listing_Coursiers!$A$3:$I$73,MATCH($A11,Listing_Coursiers!$A$3:$A$73,0),3))</f>
        <v/>
      </c>
      <c r="D11" s="33" t="str">
        <f>IF(B11="","",INDEX(Listing_Coursiers!$A$3:$I$73,MATCH($A11,Listing_Coursiers!$A$3:$A$73,0),7))</f>
        <v/>
      </c>
      <c r="E11" s="128" t="str">
        <f>IF(B11="","",INDEX(Listing_Coursiers!$A$3:$I$73,MATCH($A11,Listing_Coursiers!$A$3:$A$73,0),8))</f>
        <v/>
      </c>
      <c r="F11" s="128" t="str">
        <f>IF(B11="","",INDEX(Listing_Coursiers!$A$3:$I$73,MATCH($A11,Listing_Coursiers!$A$3:$A$73,0),9))</f>
        <v/>
      </c>
      <c r="G11" s="261" t="str">
        <f t="shared" si="1"/>
        <v/>
      </c>
      <c r="H11" s="262"/>
      <c r="I11" s="176"/>
      <c r="J11" s="175"/>
      <c r="K11" s="175"/>
      <c r="N11" s="137"/>
      <c r="O11" s="135" t="s">
        <v>6</v>
      </c>
      <c r="P11" s="135" t="s">
        <v>6</v>
      </c>
      <c r="Q11" s="33" t="s">
        <v>6</v>
      </c>
      <c r="R11" s="128" t="s">
        <v>6</v>
      </c>
      <c r="S11" s="128" t="s">
        <v>6</v>
      </c>
      <c r="T11" s="261" t="s">
        <v>6</v>
      </c>
      <c r="U11" s="262"/>
      <c r="W11" s="137"/>
      <c r="X11" s="135" t="s">
        <v>6</v>
      </c>
      <c r="Y11" s="135" t="s">
        <v>6</v>
      </c>
      <c r="Z11" s="33" t="s">
        <v>6</v>
      </c>
      <c r="AA11" s="128" t="s">
        <v>6</v>
      </c>
      <c r="AB11" s="128" t="s">
        <v>6</v>
      </c>
      <c r="AC11" s="261" t="s">
        <v>6</v>
      </c>
      <c r="AD11" s="262"/>
      <c r="AF11" s="137"/>
      <c r="AG11" s="135" t="s">
        <v>6</v>
      </c>
      <c r="AH11" s="135" t="s">
        <v>6</v>
      </c>
      <c r="AI11" s="33" t="s">
        <v>6</v>
      </c>
      <c r="AJ11" s="128" t="s">
        <v>6</v>
      </c>
      <c r="AK11" s="128" t="s">
        <v>6</v>
      </c>
      <c r="AL11" s="261" t="s">
        <v>6</v>
      </c>
      <c r="AM11" s="262"/>
      <c r="AO11" s="137"/>
      <c r="AP11" s="135" t="s">
        <v>6</v>
      </c>
      <c r="AQ11" s="135" t="s">
        <v>6</v>
      </c>
      <c r="AR11" s="33" t="s">
        <v>6</v>
      </c>
      <c r="AS11" s="128" t="s">
        <v>6</v>
      </c>
      <c r="AT11" s="128" t="s">
        <v>6</v>
      </c>
      <c r="AU11" s="261" t="s">
        <v>6</v>
      </c>
      <c r="AV11" s="262"/>
    </row>
    <row r="12" spans="1:48" ht="20.100000000000001" customHeight="1" x14ac:dyDescent="0.25">
      <c r="A12" s="137"/>
      <c r="B12" s="135" t="str">
        <f>IF(A12="","",INDEX(Listing_Coursiers!$A$3:$I$73,MATCH($A12,Listing_Coursiers!$A$3:$A$73,0),2))</f>
        <v/>
      </c>
      <c r="C12" s="135" t="str">
        <f>IF(B12="","",INDEX(Listing_Coursiers!$A$3:$I$73,MATCH($A12,Listing_Coursiers!$A$3:$A$73,0),3))</f>
        <v/>
      </c>
      <c r="D12" s="33" t="str">
        <f>IF(B12="","",INDEX(Listing_Coursiers!$A$3:$I$73,MATCH($A12,Listing_Coursiers!$A$3:$A$73,0),7))</f>
        <v/>
      </c>
      <c r="E12" s="128" t="str">
        <f>IF(B12="","",INDEX(Listing_Coursiers!$A$3:$I$73,MATCH($A12,Listing_Coursiers!$A$3:$A$73,0),8))</f>
        <v/>
      </c>
      <c r="F12" s="128" t="str">
        <f>IF(B12="","",INDEX(Listing_Coursiers!$A$3:$I$73,MATCH($A12,Listing_Coursiers!$A$3:$A$73,0),9))</f>
        <v/>
      </c>
      <c r="G12" s="261" t="str">
        <f t="shared" si="1"/>
        <v/>
      </c>
      <c r="H12" s="262"/>
      <c r="I12" s="174"/>
      <c r="J12" s="175"/>
      <c r="K12" s="175"/>
      <c r="N12" s="137"/>
      <c r="O12" s="135" t="s">
        <v>6</v>
      </c>
      <c r="P12" s="135" t="s">
        <v>6</v>
      </c>
      <c r="Q12" s="33" t="s">
        <v>6</v>
      </c>
      <c r="R12" s="128" t="s">
        <v>6</v>
      </c>
      <c r="S12" s="128" t="s">
        <v>6</v>
      </c>
      <c r="T12" s="261" t="s">
        <v>6</v>
      </c>
      <c r="U12" s="262"/>
      <c r="W12" s="137"/>
      <c r="X12" s="135" t="s">
        <v>6</v>
      </c>
      <c r="Y12" s="135" t="s">
        <v>6</v>
      </c>
      <c r="Z12" s="33" t="s">
        <v>6</v>
      </c>
      <c r="AA12" s="128" t="s">
        <v>6</v>
      </c>
      <c r="AB12" s="128" t="s">
        <v>6</v>
      </c>
      <c r="AC12" s="261" t="s">
        <v>6</v>
      </c>
      <c r="AD12" s="262"/>
      <c r="AF12" s="137"/>
      <c r="AG12" s="135" t="s">
        <v>6</v>
      </c>
      <c r="AH12" s="135" t="s">
        <v>6</v>
      </c>
      <c r="AI12" s="33" t="s">
        <v>6</v>
      </c>
      <c r="AJ12" s="128" t="s">
        <v>6</v>
      </c>
      <c r="AK12" s="128" t="s">
        <v>6</v>
      </c>
      <c r="AL12" s="261" t="s">
        <v>6</v>
      </c>
      <c r="AM12" s="262"/>
      <c r="AO12" s="137"/>
      <c r="AP12" s="135" t="s">
        <v>6</v>
      </c>
      <c r="AQ12" s="135" t="s">
        <v>6</v>
      </c>
      <c r="AR12" s="33" t="s">
        <v>6</v>
      </c>
      <c r="AS12" s="128" t="s">
        <v>6</v>
      </c>
      <c r="AT12" s="128" t="s">
        <v>6</v>
      </c>
      <c r="AU12" s="261" t="s">
        <v>6</v>
      </c>
      <c r="AV12" s="262"/>
    </row>
    <row r="13" spans="1:48" ht="20.100000000000001" customHeight="1" x14ac:dyDescent="0.25">
      <c r="A13" s="137"/>
      <c r="B13" s="135" t="str">
        <f>IF(A13="","",INDEX(Listing_Coursiers!$A$3:$I$73,MATCH($A13,Listing_Coursiers!$A$3:$A$73,0),2))</f>
        <v/>
      </c>
      <c r="C13" s="135" t="str">
        <f>IF(B13="","",INDEX(Listing_Coursiers!$A$3:$I$73,MATCH($A13,Listing_Coursiers!$A$3:$A$73,0),3))</f>
        <v/>
      </c>
      <c r="D13" s="33" t="str">
        <f>IF(B13="","",INDEX(Listing_Coursiers!$A$3:$I$73,MATCH($A13,Listing_Coursiers!$A$3:$A$73,0),7))</f>
        <v/>
      </c>
      <c r="E13" s="128" t="str">
        <f>IF(B13="","",INDEX(Listing_Coursiers!$A$3:$I$73,MATCH($A13,Listing_Coursiers!$A$3:$A$73,0),8))</f>
        <v/>
      </c>
      <c r="F13" s="128" t="str">
        <f>IF(B13="","",INDEX(Listing_Coursiers!$A$3:$I$73,MATCH($A13,Listing_Coursiers!$A$3:$A$73,0),9))</f>
        <v/>
      </c>
      <c r="G13" s="261" t="str">
        <f t="shared" si="1"/>
        <v/>
      </c>
      <c r="H13" s="262"/>
      <c r="I13" s="176"/>
      <c r="J13" s="175"/>
      <c r="K13" s="175"/>
      <c r="N13" s="137"/>
      <c r="O13" s="135" t="s">
        <v>6</v>
      </c>
      <c r="P13" s="135" t="s">
        <v>6</v>
      </c>
      <c r="Q13" s="33" t="s">
        <v>6</v>
      </c>
      <c r="R13" s="128" t="s">
        <v>6</v>
      </c>
      <c r="S13" s="128" t="s">
        <v>6</v>
      </c>
      <c r="T13" s="261" t="s">
        <v>6</v>
      </c>
      <c r="U13" s="262"/>
      <c r="W13" s="137"/>
      <c r="X13" s="135" t="s">
        <v>6</v>
      </c>
      <c r="Y13" s="135" t="s">
        <v>6</v>
      </c>
      <c r="Z13" s="33" t="s">
        <v>6</v>
      </c>
      <c r="AA13" s="128" t="s">
        <v>6</v>
      </c>
      <c r="AB13" s="128" t="s">
        <v>6</v>
      </c>
      <c r="AC13" s="261" t="s">
        <v>6</v>
      </c>
      <c r="AD13" s="262"/>
      <c r="AF13" s="137"/>
      <c r="AG13" s="135" t="s">
        <v>6</v>
      </c>
      <c r="AH13" s="135" t="s">
        <v>6</v>
      </c>
      <c r="AI13" s="33" t="s">
        <v>6</v>
      </c>
      <c r="AJ13" s="128" t="s">
        <v>6</v>
      </c>
      <c r="AK13" s="128" t="s">
        <v>6</v>
      </c>
      <c r="AL13" s="261" t="s">
        <v>6</v>
      </c>
      <c r="AM13" s="262"/>
      <c r="AO13" s="137"/>
      <c r="AP13" s="135" t="s">
        <v>6</v>
      </c>
      <c r="AQ13" s="135" t="s">
        <v>6</v>
      </c>
      <c r="AR13" s="33" t="s">
        <v>6</v>
      </c>
      <c r="AS13" s="128" t="s">
        <v>6</v>
      </c>
      <c r="AT13" s="128" t="s">
        <v>6</v>
      </c>
      <c r="AU13" s="261" t="s">
        <v>6</v>
      </c>
      <c r="AV13" s="262"/>
    </row>
    <row r="14" spans="1:48" ht="20.100000000000001" customHeight="1" x14ac:dyDescent="0.25">
      <c r="A14" s="137"/>
      <c r="B14" s="135" t="str">
        <f>IF(A14="","",INDEX(Listing_Coursiers!$A$3:$I$73,MATCH($A14,Listing_Coursiers!$A$3:$A$73,0),2))</f>
        <v/>
      </c>
      <c r="C14" s="135" t="str">
        <f>IF(B14="","",INDEX(Listing_Coursiers!$A$3:$I$73,MATCH($A14,Listing_Coursiers!$A$3:$A$73,0),3))</f>
        <v/>
      </c>
      <c r="D14" s="33" t="str">
        <f>IF(B14="","",INDEX(Listing_Coursiers!$A$3:$I$73,MATCH($A14,Listing_Coursiers!$A$3:$A$73,0),7))</f>
        <v/>
      </c>
      <c r="E14" s="128" t="str">
        <f>IF(B14="","",INDEX(Listing_Coursiers!$A$3:$I$73,MATCH($A14,Listing_Coursiers!$A$3:$A$73,0),8))</f>
        <v/>
      </c>
      <c r="F14" s="128" t="str">
        <f>IF(B14="","",INDEX(Listing_Coursiers!$A$3:$I$73,MATCH($A14,Listing_Coursiers!$A$3:$A$73,0),9))</f>
        <v/>
      </c>
      <c r="G14" s="261" t="str">
        <f t="shared" si="1"/>
        <v/>
      </c>
      <c r="H14" s="262"/>
      <c r="I14" s="176"/>
      <c r="J14" s="175"/>
      <c r="K14" s="175"/>
      <c r="N14" s="137"/>
      <c r="O14" s="135" t="s">
        <v>6</v>
      </c>
      <c r="P14" s="135" t="s">
        <v>6</v>
      </c>
      <c r="Q14" s="33" t="s">
        <v>6</v>
      </c>
      <c r="R14" s="128" t="s">
        <v>6</v>
      </c>
      <c r="S14" s="128" t="s">
        <v>6</v>
      </c>
      <c r="T14" s="261" t="s">
        <v>6</v>
      </c>
      <c r="U14" s="262"/>
      <c r="W14" s="137"/>
      <c r="X14" s="135" t="s">
        <v>6</v>
      </c>
      <c r="Y14" s="135" t="s">
        <v>6</v>
      </c>
      <c r="Z14" s="33" t="s">
        <v>6</v>
      </c>
      <c r="AA14" s="128" t="s">
        <v>6</v>
      </c>
      <c r="AB14" s="128" t="s">
        <v>6</v>
      </c>
      <c r="AC14" s="261" t="s">
        <v>6</v>
      </c>
      <c r="AD14" s="262"/>
      <c r="AF14" s="137"/>
      <c r="AG14" s="135" t="s">
        <v>6</v>
      </c>
      <c r="AH14" s="135" t="s">
        <v>6</v>
      </c>
      <c r="AI14" s="33" t="s">
        <v>6</v>
      </c>
      <c r="AJ14" s="128" t="s">
        <v>6</v>
      </c>
      <c r="AK14" s="128" t="s">
        <v>6</v>
      </c>
      <c r="AL14" s="261" t="s">
        <v>6</v>
      </c>
      <c r="AM14" s="262"/>
      <c r="AO14" s="137"/>
      <c r="AP14" s="135" t="s">
        <v>6</v>
      </c>
      <c r="AQ14" s="135" t="s">
        <v>6</v>
      </c>
      <c r="AR14" s="33" t="s">
        <v>6</v>
      </c>
      <c r="AS14" s="128" t="s">
        <v>6</v>
      </c>
      <c r="AT14" s="128" t="s">
        <v>6</v>
      </c>
      <c r="AU14" s="261" t="s">
        <v>6</v>
      </c>
      <c r="AV14" s="262"/>
    </row>
    <row r="15" spans="1:48" ht="20.100000000000001" customHeight="1" x14ac:dyDescent="0.25">
      <c r="A15" s="137"/>
      <c r="B15" s="135" t="str">
        <f>IF(A15="","",INDEX(Listing_Coursiers!$A$3:$I$73,MATCH($A15,Listing_Coursiers!$A$3:$A$73,0),2))</f>
        <v/>
      </c>
      <c r="C15" s="135" t="str">
        <f>IF(B15="","",INDEX(Listing_Coursiers!$A$3:$I$73,MATCH($A15,Listing_Coursiers!$A$3:$A$73,0),3))</f>
        <v/>
      </c>
      <c r="D15" s="33" t="str">
        <f>IF(B15="","",INDEX(Listing_Coursiers!$A$3:$I$73,MATCH($A15,Listing_Coursiers!$A$3:$A$73,0),7))</f>
        <v/>
      </c>
      <c r="E15" s="128" t="str">
        <f>IF(B15="","",INDEX(Listing_Coursiers!$A$3:$I$73,MATCH($A15,Listing_Coursiers!$A$3:$A$73,0),8))</f>
        <v/>
      </c>
      <c r="F15" s="128" t="str">
        <f>IF(B15="","",INDEX(Listing_Coursiers!$A$3:$I$73,MATCH($A15,Listing_Coursiers!$A$3:$A$73,0),9))</f>
        <v/>
      </c>
      <c r="G15" s="261" t="str">
        <f t="shared" si="1"/>
        <v/>
      </c>
      <c r="H15" s="262"/>
      <c r="I15" s="175"/>
      <c r="J15" s="175"/>
      <c r="K15" s="175"/>
      <c r="N15" s="137"/>
      <c r="O15" s="135" t="s">
        <v>6</v>
      </c>
      <c r="P15" s="135" t="s">
        <v>6</v>
      </c>
      <c r="Q15" s="33" t="s">
        <v>6</v>
      </c>
      <c r="R15" s="128" t="s">
        <v>6</v>
      </c>
      <c r="S15" s="128" t="s">
        <v>6</v>
      </c>
      <c r="T15" s="261" t="s">
        <v>6</v>
      </c>
      <c r="U15" s="262"/>
      <c r="W15" s="137"/>
      <c r="X15" s="135" t="s">
        <v>6</v>
      </c>
      <c r="Y15" s="135" t="s">
        <v>6</v>
      </c>
      <c r="Z15" s="33" t="s">
        <v>6</v>
      </c>
      <c r="AA15" s="128" t="s">
        <v>6</v>
      </c>
      <c r="AB15" s="128" t="s">
        <v>6</v>
      </c>
      <c r="AC15" s="261" t="s">
        <v>6</v>
      </c>
      <c r="AD15" s="262"/>
      <c r="AF15" s="137"/>
      <c r="AG15" s="135" t="s">
        <v>6</v>
      </c>
      <c r="AH15" s="135" t="s">
        <v>6</v>
      </c>
      <c r="AI15" s="33" t="s">
        <v>6</v>
      </c>
      <c r="AJ15" s="128" t="s">
        <v>6</v>
      </c>
      <c r="AK15" s="128" t="s">
        <v>6</v>
      </c>
      <c r="AL15" s="261" t="s">
        <v>6</v>
      </c>
      <c r="AM15" s="262"/>
      <c r="AO15" s="137"/>
      <c r="AP15" s="135" t="s">
        <v>6</v>
      </c>
      <c r="AQ15" s="135" t="s">
        <v>6</v>
      </c>
      <c r="AR15" s="33" t="s">
        <v>6</v>
      </c>
      <c r="AS15" s="128" t="s">
        <v>6</v>
      </c>
      <c r="AT15" s="128" t="s">
        <v>6</v>
      </c>
      <c r="AU15" s="261" t="s">
        <v>6</v>
      </c>
      <c r="AV15" s="262"/>
    </row>
    <row r="16" spans="1:48" ht="20.100000000000001" customHeight="1" x14ac:dyDescent="0.25">
      <c r="A16" s="137"/>
      <c r="B16" s="135" t="str">
        <f>IF(A16="","",INDEX(Listing_Coursiers!$A$3:$I$73,MATCH($A16,Listing_Coursiers!$A$3:$A$73,0),2))</f>
        <v/>
      </c>
      <c r="C16" s="135" t="str">
        <f>IF(B16="","",INDEX(Listing_Coursiers!$A$3:$I$73,MATCH($A16,Listing_Coursiers!$A$3:$A$73,0),3))</f>
        <v/>
      </c>
      <c r="D16" s="33" t="str">
        <f>IF(B16="","",INDEX(Listing_Coursiers!$A$3:$I$73,MATCH($A16,Listing_Coursiers!$A$3:$A$73,0),7))</f>
        <v/>
      </c>
      <c r="E16" s="128" t="str">
        <f>IF(B16="","",INDEX(Listing_Coursiers!$A$3:$I$73,MATCH($A16,Listing_Coursiers!$A$3:$A$73,0),8))</f>
        <v/>
      </c>
      <c r="F16" s="128" t="str">
        <f>IF(B16="","",INDEX(Listing_Coursiers!$A$3:$I$73,MATCH($A16,Listing_Coursiers!$A$3:$A$73,0),9))</f>
        <v/>
      </c>
      <c r="G16" s="261" t="str">
        <f t="shared" si="1"/>
        <v/>
      </c>
      <c r="H16" s="262"/>
      <c r="I16" s="175"/>
      <c r="J16" s="175"/>
      <c r="K16" s="175"/>
      <c r="N16" s="137"/>
      <c r="O16" s="135" t="s">
        <v>6</v>
      </c>
      <c r="P16" s="135" t="s">
        <v>6</v>
      </c>
      <c r="Q16" s="33" t="s">
        <v>6</v>
      </c>
      <c r="R16" s="128" t="s">
        <v>6</v>
      </c>
      <c r="S16" s="128" t="s">
        <v>6</v>
      </c>
      <c r="T16" s="261" t="s">
        <v>6</v>
      </c>
      <c r="U16" s="262"/>
      <c r="W16" s="137"/>
      <c r="X16" s="135" t="s">
        <v>6</v>
      </c>
      <c r="Y16" s="135" t="s">
        <v>6</v>
      </c>
      <c r="Z16" s="33" t="s">
        <v>6</v>
      </c>
      <c r="AA16" s="128" t="s">
        <v>6</v>
      </c>
      <c r="AB16" s="128" t="s">
        <v>6</v>
      </c>
      <c r="AC16" s="261" t="s">
        <v>6</v>
      </c>
      <c r="AD16" s="262"/>
      <c r="AF16" s="137"/>
      <c r="AG16" s="135" t="s">
        <v>6</v>
      </c>
      <c r="AH16" s="135" t="s">
        <v>6</v>
      </c>
      <c r="AI16" s="33" t="s">
        <v>6</v>
      </c>
      <c r="AJ16" s="128" t="s">
        <v>6</v>
      </c>
      <c r="AK16" s="128" t="s">
        <v>6</v>
      </c>
      <c r="AL16" s="261" t="s">
        <v>6</v>
      </c>
      <c r="AM16" s="262"/>
      <c r="AO16" s="137"/>
      <c r="AP16" s="135" t="s">
        <v>6</v>
      </c>
      <c r="AQ16" s="135" t="s">
        <v>6</v>
      </c>
      <c r="AR16" s="33" t="s">
        <v>6</v>
      </c>
      <c r="AS16" s="128" t="s">
        <v>6</v>
      </c>
      <c r="AT16" s="128" t="s">
        <v>6</v>
      </c>
      <c r="AU16" s="261" t="s">
        <v>6</v>
      </c>
      <c r="AV16" s="262"/>
    </row>
    <row r="17" spans="1:48" ht="20.100000000000001" customHeight="1" x14ac:dyDescent="0.25">
      <c r="A17" s="137"/>
      <c r="B17" s="135" t="str">
        <f>IF(A17="","",INDEX(Listing_Coursiers!$A$3:$I$73,MATCH($A17,Listing_Coursiers!$A$3:$A$73,0),2))</f>
        <v/>
      </c>
      <c r="C17" s="135" t="str">
        <f>IF(B17="","",INDEX(Listing_Coursiers!$A$3:$I$73,MATCH($A17,Listing_Coursiers!$A$3:$A$73,0),3))</f>
        <v/>
      </c>
      <c r="D17" s="33" t="str">
        <f>IF(B17="","",INDEX(Listing_Coursiers!$A$3:$I$73,MATCH($A17,Listing_Coursiers!$A$3:$A$73,0),7))</f>
        <v/>
      </c>
      <c r="E17" s="128" t="str">
        <f>IF(B17="","",INDEX(Listing_Coursiers!$A$3:$I$73,MATCH($A17,Listing_Coursiers!$A$3:$A$73,0),8))</f>
        <v/>
      </c>
      <c r="F17" s="128" t="str">
        <f>IF(B17="","",INDEX(Listing_Coursiers!$A$3:$I$73,MATCH($A17,Listing_Coursiers!$A$3:$A$73,0),9))</f>
        <v/>
      </c>
      <c r="G17" s="261" t="str">
        <f t="shared" si="1"/>
        <v/>
      </c>
      <c r="H17" s="262"/>
      <c r="I17" s="175"/>
      <c r="J17" s="175"/>
      <c r="K17" s="175"/>
      <c r="N17" s="137"/>
      <c r="O17" s="135" t="s">
        <v>6</v>
      </c>
      <c r="P17" s="135" t="s">
        <v>6</v>
      </c>
      <c r="Q17" s="33" t="s">
        <v>6</v>
      </c>
      <c r="R17" s="128" t="s">
        <v>6</v>
      </c>
      <c r="S17" s="128" t="s">
        <v>6</v>
      </c>
      <c r="T17" s="261" t="s">
        <v>6</v>
      </c>
      <c r="U17" s="262"/>
      <c r="W17" s="137"/>
      <c r="X17" s="135" t="s">
        <v>6</v>
      </c>
      <c r="Y17" s="135" t="s">
        <v>6</v>
      </c>
      <c r="Z17" s="33" t="s">
        <v>6</v>
      </c>
      <c r="AA17" s="128" t="s">
        <v>6</v>
      </c>
      <c r="AB17" s="128" t="s">
        <v>6</v>
      </c>
      <c r="AC17" s="261" t="s">
        <v>6</v>
      </c>
      <c r="AD17" s="262"/>
      <c r="AF17" s="137"/>
      <c r="AG17" s="135" t="s">
        <v>6</v>
      </c>
      <c r="AH17" s="135" t="s">
        <v>6</v>
      </c>
      <c r="AI17" s="33" t="s">
        <v>6</v>
      </c>
      <c r="AJ17" s="128" t="s">
        <v>6</v>
      </c>
      <c r="AK17" s="128" t="s">
        <v>6</v>
      </c>
      <c r="AL17" s="261" t="s">
        <v>6</v>
      </c>
      <c r="AM17" s="262"/>
      <c r="AO17" s="137"/>
      <c r="AP17" s="135" t="s">
        <v>6</v>
      </c>
      <c r="AQ17" s="135" t="s">
        <v>6</v>
      </c>
      <c r="AR17" s="33" t="s">
        <v>6</v>
      </c>
      <c r="AS17" s="128" t="s">
        <v>6</v>
      </c>
      <c r="AT17" s="128" t="s">
        <v>6</v>
      </c>
      <c r="AU17" s="261" t="s">
        <v>6</v>
      </c>
      <c r="AV17" s="262"/>
    </row>
    <row r="18" spans="1:48" ht="20.100000000000001" customHeight="1" x14ac:dyDescent="0.25">
      <c r="A18" s="137"/>
      <c r="B18" s="135" t="str">
        <f>IF(A18="","",INDEX(Listing_Coursiers!$A$3:$I$73,MATCH($A18,Listing_Coursiers!$A$3:$A$73,0),2))</f>
        <v/>
      </c>
      <c r="C18" s="135" t="str">
        <f>IF(B18="","",INDEX(Listing_Coursiers!$A$3:$I$73,MATCH($A18,Listing_Coursiers!$A$3:$A$73,0),3))</f>
        <v/>
      </c>
      <c r="D18" s="33" t="str">
        <f>IF(B18="","",INDEX(Listing_Coursiers!$A$3:$I$73,MATCH($A18,Listing_Coursiers!$A$3:$A$73,0),7))</f>
        <v/>
      </c>
      <c r="E18" s="128" t="str">
        <f>IF(B18="","",INDEX(Listing_Coursiers!$A$3:$I$73,MATCH($A18,Listing_Coursiers!$A$3:$A$73,0),8))</f>
        <v/>
      </c>
      <c r="F18" s="128" t="str">
        <f>IF(B18="","",INDEX(Listing_Coursiers!$A$3:$I$73,MATCH($A18,Listing_Coursiers!$A$3:$A$73,0),9))</f>
        <v/>
      </c>
      <c r="G18" s="261" t="str">
        <f t="shared" si="1"/>
        <v/>
      </c>
      <c r="H18" s="262"/>
      <c r="I18" s="175"/>
      <c r="J18" s="175"/>
      <c r="K18" s="175"/>
      <c r="N18" s="137"/>
      <c r="O18" s="135" t="s">
        <v>6</v>
      </c>
      <c r="P18" s="135" t="s">
        <v>6</v>
      </c>
      <c r="Q18" s="33" t="s">
        <v>6</v>
      </c>
      <c r="R18" s="128" t="s">
        <v>6</v>
      </c>
      <c r="S18" s="128" t="s">
        <v>6</v>
      </c>
      <c r="T18" s="261" t="s">
        <v>6</v>
      </c>
      <c r="U18" s="262"/>
      <c r="W18" s="137"/>
      <c r="X18" s="135" t="s">
        <v>6</v>
      </c>
      <c r="Y18" s="135" t="s">
        <v>6</v>
      </c>
      <c r="Z18" s="33" t="s">
        <v>6</v>
      </c>
      <c r="AA18" s="128" t="s">
        <v>6</v>
      </c>
      <c r="AB18" s="128" t="s">
        <v>6</v>
      </c>
      <c r="AC18" s="261" t="s">
        <v>6</v>
      </c>
      <c r="AD18" s="262"/>
      <c r="AF18" s="137"/>
      <c r="AG18" s="135" t="s">
        <v>6</v>
      </c>
      <c r="AH18" s="135" t="s">
        <v>6</v>
      </c>
      <c r="AI18" s="33" t="s">
        <v>6</v>
      </c>
      <c r="AJ18" s="128" t="s">
        <v>6</v>
      </c>
      <c r="AK18" s="128" t="s">
        <v>6</v>
      </c>
      <c r="AL18" s="261" t="s">
        <v>6</v>
      </c>
      <c r="AM18" s="262"/>
      <c r="AO18" s="137"/>
      <c r="AP18" s="135" t="s">
        <v>6</v>
      </c>
      <c r="AQ18" s="135" t="s">
        <v>6</v>
      </c>
      <c r="AR18" s="33" t="s">
        <v>6</v>
      </c>
      <c r="AS18" s="128" t="s">
        <v>6</v>
      </c>
      <c r="AT18" s="128" t="s">
        <v>6</v>
      </c>
      <c r="AU18" s="261" t="s">
        <v>6</v>
      </c>
      <c r="AV18" s="262"/>
    </row>
    <row r="19" spans="1:48" ht="20.100000000000001" customHeight="1" x14ac:dyDescent="0.25">
      <c r="A19" s="137"/>
      <c r="B19" s="135" t="str">
        <f>IF(A19="","",INDEX(Listing_Coursiers!$A$3:$I$73,MATCH($A19,Listing_Coursiers!$A$3:$A$73,0),2))</f>
        <v/>
      </c>
      <c r="C19" s="135" t="str">
        <f>IF(B19="","",INDEX(Listing_Coursiers!$A$3:$I$73,MATCH($A19,Listing_Coursiers!$A$3:$A$73,0),3))</f>
        <v/>
      </c>
      <c r="D19" s="33" t="str">
        <f>IF(B19="","",INDEX(Listing_Coursiers!$A$3:$I$73,MATCH($A19,Listing_Coursiers!$A$3:$A$73,0),7))</f>
        <v/>
      </c>
      <c r="E19" s="128" t="str">
        <f>IF(B19="","",INDEX(Listing_Coursiers!$A$3:$I$73,MATCH($A19,Listing_Coursiers!$A$3:$A$73,0),8))</f>
        <v/>
      </c>
      <c r="F19" s="128" t="str">
        <f>IF(B19="","",INDEX(Listing_Coursiers!$A$3:$I$73,MATCH($A19,Listing_Coursiers!$A$3:$A$73,0),9))</f>
        <v/>
      </c>
      <c r="G19" s="261" t="str">
        <f t="shared" si="1"/>
        <v/>
      </c>
      <c r="H19" s="262"/>
      <c r="I19" s="175"/>
      <c r="J19" s="175"/>
      <c r="K19" s="175"/>
      <c r="N19" s="137"/>
      <c r="O19" s="135" t="s">
        <v>6</v>
      </c>
      <c r="P19" s="135" t="s">
        <v>6</v>
      </c>
      <c r="Q19" s="33" t="s">
        <v>6</v>
      </c>
      <c r="R19" s="128" t="s">
        <v>6</v>
      </c>
      <c r="S19" s="128" t="s">
        <v>6</v>
      </c>
      <c r="T19" s="261" t="s">
        <v>6</v>
      </c>
      <c r="U19" s="262"/>
      <c r="W19" s="137"/>
      <c r="X19" s="135" t="s">
        <v>6</v>
      </c>
      <c r="Y19" s="135" t="s">
        <v>6</v>
      </c>
      <c r="Z19" s="33" t="s">
        <v>6</v>
      </c>
      <c r="AA19" s="128" t="s">
        <v>6</v>
      </c>
      <c r="AB19" s="128" t="s">
        <v>6</v>
      </c>
      <c r="AC19" s="261" t="s">
        <v>6</v>
      </c>
      <c r="AD19" s="262"/>
      <c r="AF19" s="137"/>
      <c r="AG19" s="135" t="s">
        <v>6</v>
      </c>
      <c r="AH19" s="135" t="s">
        <v>6</v>
      </c>
      <c r="AI19" s="33" t="s">
        <v>6</v>
      </c>
      <c r="AJ19" s="128" t="s">
        <v>6</v>
      </c>
      <c r="AK19" s="128" t="s">
        <v>6</v>
      </c>
      <c r="AL19" s="261" t="s">
        <v>6</v>
      </c>
      <c r="AM19" s="262"/>
      <c r="AO19" s="137"/>
      <c r="AP19" s="135" t="s">
        <v>6</v>
      </c>
      <c r="AQ19" s="135" t="s">
        <v>6</v>
      </c>
      <c r="AR19" s="33" t="s">
        <v>6</v>
      </c>
      <c r="AS19" s="128" t="s">
        <v>6</v>
      </c>
      <c r="AT19" s="128" t="s">
        <v>6</v>
      </c>
      <c r="AU19" s="261" t="s">
        <v>6</v>
      </c>
      <c r="AV19" s="262"/>
    </row>
    <row r="20" spans="1:48" ht="20.100000000000001" customHeight="1" x14ac:dyDescent="0.25">
      <c r="A20" s="137"/>
      <c r="B20" s="135" t="str">
        <f>IF(A20="","",INDEX(Listing_Coursiers!$A$3:$I$73,MATCH($A20,Listing_Coursiers!$A$3:$A$73,0),2))</f>
        <v/>
      </c>
      <c r="C20" s="135" t="str">
        <f>IF(B20="","",INDEX(Listing_Coursiers!$A$3:$I$73,MATCH($A20,Listing_Coursiers!$A$3:$A$73,0),3))</f>
        <v/>
      </c>
      <c r="D20" s="33" t="str">
        <f>IF(B20="","",INDEX(Listing_Coursiers!$A$3:$I$73,MATCH($A20,Listing_Coursiers!$A$3:$A$73,0),7))</f>
        <v/>
      </c>
      <c r="E20" s="128" t="str">
        <f>IF(B20="","",INDEX(Listing_Coursiers!$A$3:$I$73,MATCH($A20,Listing_Coursiers!$A$3:$A$73,0),8))</f>
        <v/>
      </c>
      <c r="F20" s="128" t="str">
        <f>IF(B20="","",INDEX(Listing_Coursiers!$A$3:$I$73,MATCH($A20,Listing_Coursiers!$A$3:$A$73,0),9))</f>
        <v/>
      </c>
      <c r="G20" s="261" t="str">
        <f t="shared" si="1"/>
        <v/>
      </c>
      <c r="H20" s="262"/>
      <c r="I20" s="175"/>
      <c r="J20" s="175"/>
      <c r="K20" s="175"/>
      <c r="N20" s="137"/>
      <c r="O20" s="135" t="s">
        <v>6</v>
      </c>
      <c r="P20" s="135" t="s">
        <v>6</v>
      </c>
      <c r="Q20" s="33" t="s">
        <v>6</v>
      </c>
      <c r="R20" s="128" t="s">
        <v>6</v>
      </c>
      <c r="S20" s="128" t="s">
        <v>6</v>
      </c>
      <c r="T20" s="261" t="s">
        <v>6</v>
      </c>
      <c r="U20" s="262"/>
      <c r="W20" s="137"/>
      <c r="X20" s="135" t="s">
        <v>6</v>
      </c>
      <c r="Y20" s="135" t="s">
        <v>6</v>
      </c>
      <c r="Z20" s="33" t="s">
        <v>6</v>
      </c>
      <c r="AA20" s="128" t="s">
        <v>6</v>
      </c>
      <c r="AB20" s="128" t="s">
        <v>6</v>
      </c>
      <c r="AC20" s="261" t="s">
        <v>6</v>
      </c>
      <c r="AD20" s="262"/>
      <c r="AF20" s="137"/>
      <c r="AG20" s="135" t="s">
        <v>6</v>
      </c>
      <c r="AH20" s="135" t="s">
        <v>6</v>
      </c>
      <c r="AI20" s="33" t="s">
        <v>6</v>
      </c>
      <c r="AJ20" s="128" t="s">
        <v>6</v>
      </c>
      <c r="AK20" s="128" t="s">
        <v>6</v>
      </c>
      <c r="AL20" s="261" t="s">
        <v>6</v>
      </c>
      <c r="AM20" s="262"/>
      <c r="AO20" s="137"/>
      <c r="AP20" s="135" t="s">
        <v>6</v>
      </c>
      <c r="AQ20" s="135" t="s">
        <v>6</v>
      </c>
      <c r="AR20" s="33" t="s">
        <v>6</v>
      </c>
      <c r="AS20" s="128" t="s">
        <v>6</v>
      </c>
      <c r="AT20" s="128" t="s">
        <v>6</v>
      </c>
      <c r="AU20" s="261" t="s">
        <v>6</v>
      </c>
      <c r="AV20" s="262"/>
    </row>
    <row r="21" spans="1:48" ht="20.100000000000001" customHeight="1" x14ac:dyDescent="0.25">
      <c r="A21" s="137"/>
      <c r="B21" s="135" t="str">
        <f>IF(A21="","",INDEX(Listing_Coursiers!$A$3:$I$73,MATCH($A21,Listing_Coursiers!$A$3:$A$73,0),2))</f>
        <v/>
      </c>
      <c r="C21" s="135" t="str">
        <f>IF(B21="","",INDEX(Listing_Coursiers!$A$3:$I$73,MATCH($A21,Listing_Coursiers!$A$3:$A$73,0),3))</f>
        <v/>
      </c>
      <c r="D21" s="33" t="str">
        <f>IF(B21="","",INDEX(Listing_Coursiers!$A$3:$I$73,MATCH($A21,Listing_Coursiers!$A$3:$A$73,0),7))</f>
        <v/>
      </c>
      <c r="E21" s="128" t="str">
        <f>IF(B21="","",INDEX(Listing_Coursiers!$A$3:$I$73,MATCH($A21,Listing_Coursiers!$A$3:$A$73,0),8))</f>
        <v/>
      </c>
      <c r="F21" s="128" t="str">
        <f>IF(B21="","",INDEX(Listing_Coursiers!$A$3:$I$73,MATCH($A21,Listing_Coursiers!$A$3:$A$73,0),9))</f>
        <v/>
      </c>
      <c r="G21" s="261" t="str">
        <f t="shared" si="1"/>
        <v/>
      </c>
      <c r="H21" s="262"/>
      <c r="I21" s="175"/>
      <c r="J21" s="175"/>
      <c r="K21" s="175"/>
      <c r="N21" s="137"/>
      <c r="O21" s="135" t="s">
        <v>6</v>
      </c>
      <c r="P21" s="135" t="s">
        <v>6</v>
      </c>
      <c r="Q21" s="33" t="s">
        <v>6</v>
      </c>
      <c r="R21" s="128" t="s">
        <v>6</v>
      </c>
      <c r="S21" s="128" t="s">
        <v>6</v>
      </c>
      <c r="T21" s="261" t="s">
        <v>6</v>
      </c>
      <c r="U21" s="262"/>
      <c r="W21" s="137"/>
      <c r="X21" s="135" t="s">
        <v>6</v>
      </c>
      <c r="Y21" s="135" t="s">
        <v>6</v>
      </c>
      <c r="Z21" s="33" t="s">
        <v>6</v>
      </c>
      <c r="AA21" s="128" t="s">
        <v>6</v>
      </c>
      <c r="AB21" s="128" t="s">
        <v>6</v>
      </c>
      <c r="AC21" s="261" t="s">
        <v>6</v>
      </c>
      <c r="AD21" s="262"/>
      <c r="AF21" s="137"/>
      <c r="AG21" s="135" t="s">
        <v>6</v>
      </c>
      <c r="AH21" s="135" t="s">
        <v>6</v>
      </c>
      <c r="AI21" s="33" t="s">
        <v>6</v>
      </c>
      <c r="AJ21" s="128" t="s">
        <v>6</v>
      </c>
      <c r="AK21" s="128" t="s">
        <v>6</v>
      </c>
      <c r="AL21" s="261" t="s">
        <v>6</v>
      </c>
      <c r="AM21" s="262"/>
      <c r="AO21" s="137"/>
      <c r="AP21" s="135" t="s">
        <v>6</v>
      </c>
      <c r="AQ21" s="135" t="s">
        <v>6</v>
      </c>
      <c r="AR21" s="33" t="s">
        <v>6</v>
      </c>
      <c r="AS21" s="128" t="s">
        <v>6</v>
      </c>
      <c r="AT21" s="128" t="s">
        <v>6</v>
      </c>
      <c r="AU21" s="261" t="s">
        <v>6</v>
      </c>
      <c r="AV21" s="262"/>
    </row>
    <row r="22" spans="1:48" ht="20.100000000000001" customHeight="1" x14ac:dyDescent="0.25">
      <c r="A22" s="137"/>
      <c r="B22" s="135" t="str">
        <f>IF(A22="","",INDEX(Listing_Coursiers!$A$3:$I$73,MATCH($A22,Listing_Coursiers!$A$3:$A$73,0),2))</f>
        <v/>
      </c>
      <c r="C22" s="135" t="str">
        <f>IF(B22="","",INDEX(Listing_Coursiers!$A$3:$I$73,MATCH($A22,Listing_Coursiers!$A$3:$A$73,0),3))</f>
        <v/>
      </c>
      <c r="D22" s="33" t="str">
        <f>IF(B22="","",INDEX(Listing_Coursiers!$A$3:$I$73,MATCH($A22,Listing_Coursiers!$A$3:$A$73,0),7))</f>
        <v/>
      </c>
      <c r="E22" s="128" t="str">
        <f>IF(B22="","",INDEX(Listing_Coursiers!$A$3:$I$73,MATCH($A22,Listing_Coursiers!$A$3:$A$73,0),8))</f>
        <v/>
      </c>
      <c r="F22" s="128" t="str">
        <f>IF(B22="","",INDEX(Listing_Coursiers!$A$3:$I$73,MATCH($A22,Listing_Coursiers!$A$3:$A$73,0),9))</f>
        <v/>
      </c>
      <c r="G22" s="261" t="str">
        <f t="shared" si="1"/>
        <v/>
      </c>
      <c r="H22" s="262"/>
      <c r="I22" s="175"/>
      <c r="J22" s="175"/>
      <c r="K22" s="175"/>
      <c r="N22" s="137"/>
      <c r="O22" s="135" t="s">
        <v>6</v>
      </c>
      <c r="P22" s="135" t="s">
        <v>6</v>
      </c>
      <c r="Q22" s="33" t="s">
        <v>6</v>
      </c>
      <c r="R22" s="128" t="s">
        <v>6</v>
      </c>
      <c r="S22" s="128" t="s">
        <v>6</v>
      </c>
      <c r="T22" s="261" t="s">
        <v>6</v>
      </c>
      <c r="U22" s="262"/>
      <c r="W22" s="137"/>
      <c r="X22" s="135" t="s">
        <v>6</v>
      </c>
      <c r="Y22" s="135" t="s">
        <v>6</v>
      </c>
      <c r="Z22" s="33" t="s">
        <v>6</v>
      </c>
      <c r="AA22" s="128" t="s">
        <v>6</v>
      </c>
      <c r="AB22" s="128" t="s">
        <v>6</v>
      </c>
      <c r="AC22" s="261" t="s">
        <v>6</v>
      </c>
      <c r="AD22" s="262"/>
      <c r="AF22" s="137"/>
      <c r="AG22" s="135" t="s">
        <v>6</v>
      </c>
      <c r="AH22" s="135" t="s">
        <v>6</v>
      </c>
      <c r="AI22" s="33" t="s">
        <v>6</v>
      </c>
      <c r="AJ22" s="128" t="s">
        <v>6</v>
      </c>
      <c r="AK22" s="128" t="s">
        <v>6</v>
      </c>
      <c r="AL22" s="261" t="s">
        <v>6</v>
      </c>
      <c r="AM22" s="262"/>
      <c r="AO22" s="137"/>
      <c r="AP22" s="135" t="s">
        <v>6</v>
      </c>
      <c r="AQ22" s="135" t="s">
        <v>6</v>
      </c>
      <c r="AR22" s="33" t="s">
        <v>6</v>
      </c>
      <c r="AS22" s="128" t="s">
        <v>6</v>
      </c>
      <c r="AT22" s="128" t="s">
        <v>6</v>
      </c>
      <c r="AU22" s="261" t="s">
        <v>6</v>
      </c>
      <c r="AV22" s="262"/>
    </row>
    <row r="23" spans="1:48" ht="20.100000000000001" customHeight="1" x14ac:dyDescent="0.25">
      <c r="A23" s="137"/>
      <c r="B23" s="135" t="str">
        <f>IF(A23="","",INDEX(Listing_Coursiers!$A$3:$I$73,MATCH($A23,Listing_Coursiers!$A$3:$A$73,0),2))</f>
        <v/>
      </c>
      <c r="C23" s="135" t="str">
        <f>IF(B23="","",INDEX(Listing_Coursiers!$A$3:$I$73,MATCH($A23,Listing_Coursiers!$A$3:$A$73,0),3))</f>
        <v/>
      </c>
      <c r="D23" s="33" t="str">
        <f>IF(B23="","",INDEX(Listing_Coursiers!$A$3:$I$73,MATCH($A23,Listing_Coursiers!$A$3:$A$73,0),7))</f>
        <v/>
      </c>
      <c r="E23" s="128" t="str">
        <f>IF(B23="","",INDEX(Listing_Coursiers!$A$3:$I$73,MATCH($A23,Listing_Coursiers!$A$3:$A$73,0),8))</f>
        <v/>
      </c>
      <c r="F23" s="128" t="str">
        <f>IF(B23="","",INDEX(Listing_Coursiers!$A$3:$I$73,MATCH($A23,Listing_Coursiers!$A$3:$A$73,0),9))</f>
        <v/>
      </c>
      <c r="G23" s="261" t="str">
        <f t="shared" si="1"/>
        <v/>
      </c>
      <c r="H23" s="262"/>
      <c r="I23" s="175"/>
      <c r="J23" s="175"/>
      <c r="K23" s="175"/>
      <c r="N23" s="137"/>
      <c r="O23" s="135" t="s">
        <v>6</v>
      </c>
      <c r="P23" s="135" t="s">
        <v>6</v>
      </c>
      <c r="Q23" s="33" t="s">
        <v>6</v>
      </c>
      <c r="R23" s="128" t="s">
        <v>6</v>
      </c>
      <c r="S23" s="128" t="s">
        <v>6</v>
      </c>
      <c r="T23" s="261" t="s">
        <v>6</v>
      </c>
      <c r="U23" s="262"/>
      <c r="W23" s="137"/>
      <c r="X23" s="135" t="s">
        <v>6</v>
      </c>
      <c r="Y23" s="135" t="s">
        <v>6</v>
      </c>
      <c r="Z23" s="33" t="s">
        <v>6</v>
      </c>
      <c r="AA23" s="128" t="s">
        <v>6</v>
      </c>
      <c r="AB23" s="128" t="s">
        <v>6</v>
      </c>
      <c r="AC23" s="261" t="s">
        <v>6</v>
      </c>
      <c r="AD23" s="262"/>
      <c r="AF23" s="137"/>
      <c r="AG23" s="135" t="s">
        <v>6</v>
      </c>
      <c r="AH23" s="135" t="s">
        <v>6</v>
      </c>
      <c r="AI23" s="33" t="s">
        <v>6</v>
      </c>
      <c r="AJ23" s="128" t="s">
        <v>6</v>
      </c>
      <c r="AK23" s="128" t="s">
        <v>6</v>
      </c>
      <c r="AL23" s="261" t="s">
        <v>6</v>
      </c>
      <c r="AM23" s="262"/>
      <c r="AO23" s="137"/>
      <c r="AP23" s="135" t="s">
        <v>6</v>
      </c>
      <c r="AQ23" s="135" t="s">
        <v>6</v>
      </c>
      <c r="AR23" s="33" t="s">
        <v>6</v>
      </c>
      <c r="AS23" s="128" t="s">
        <v>6</v>
      </c>
      <c r="AT23" s="128" t="s">
        <v>6</v>
      </c>
      <c r="AU23" s="261" t="s">
        <v>6</v>
      </c>
      <c r="AV23" s="262"/>
    </row>
    <row r="24" spans="1:48" ht="20.100000000000001" customHeight="1" x14ac:dyDescent="0.25">
      <c r="A24" s="137"/>
      <c r="B24" s="135" t="str">
        <f>IF(A24="","",INDEX(Listing_Coursiers!$A$3:$I$73,MATCH($A24,Listing_Coursiers!$A$3:$A$73,0),2))</f>
        <v/>
      </c>
      <c r="C24" s="135" t="str">
        <f>IF(B24="","",INDEX(Listing_Coursiers!$A$3:$I$73,MATCH($A24,Listing_Coursiers!$A$3:$A$73,0),3))</f>
        <v/>
      </c>
      <c r="D24" s="33" t="str">
        <f>IF(B24="","",INDEX(Listing_Coursiers!$A$3:$I$73,MATCH($A24,Listing_Coursiers!$A$3:$A$73,0),7))</f>
        <v/>
      </c>
      <c r="E24" s="128" t="str">
        <f>IF(B24="","",INDEX(Listing_Coursiers!$A$3:$I$73,MATCH($A24,Listing_Coursiers!$A$3:$A$73,0),8))</f>
        <v/>
      </c>
      <c r="F24" s="128" t="str">
        <f>IF(B24="","",INDEX(Listing_Coursiers!$A$3:$I$73,MATCH($A24,Listing_Coursiers!$A$3:$A$73,0),9))</f>
        <v/>
      </c>
      <c r="G24" s="261" t="str">
        <f t="shared" si="1"/>
        <v/>
      </c>
      <c r="H24" s="262"/>
      <c r="I24" s="175"/>
      <c r="J24" s="175"/>
      <c r="K24" s="175"/>
      <c r="N24" s="137"/>
      <c r="O24" s="135" t="s">
        <v>6</v>
      </c>
      <c r="P24" s="135" t="s">
        <v>6</v>
      </c>
      <c r="Q24" s="33" t="s">
        <v>6</v>
      </c>
      <c r="R24" s="128" t="s">
        <v>6</v>
      </c>
      <c r="S24" s="128" t="s">
        <v>6</v>
      </c>
      <c r="T24" s="261" t="s">
        <v>6</v>
      </c>
      <c r="U24" s="262"/>
      <c r="W24" s="137"/>
      <c r="X24" s="135" t="s">
        <v>6</v>
      </c>
      <c r="Y24" s="135" t="s">
        <v>6</v>
      </c>
      <c r="Z24" s="33" t="s">
        <v>6</v>
      </c>
      <c r="AA24" s="128" t="s">
        <v>6</v>
      </c>
      <c r="AB24" s="128" t="s">
        <v>6</v>
      </c>
      <c r="AC24" s="261" t="s">
        <v>6</v>
      </c>
      <c r="AD24" s="262"/>
      <c r="AF24" s="137"/>
      <c r="AG24" s="135" t="s">
        <v>6</v>
      </c>
      <c r="AH24" s="135" t="s">
        <v>6</v>
      </c>
      <c r="AI24" s="33" t="s">
        <v>6</v>
      </c>
      <c r="AJ24" s="128" t="s">
        <v>6</v>
      </c>
      <c r="AK24" s="128" t="s">
        <v>6</v>
      </c>
      <c r="AL24" s="261" t="s">
        <v>6</v>
      </c>
      <c r="AM24" s="262"/>
      <c r="AO24" s="137"/>
      <c r="AP24" s="135" t="s">
        <v>6</v>
      </c>
      <c r="AQ24" s="135" t="s">
        <v>6</v>
      </c>
      <c r="AR24" s="33" t="s">
        <v>6</v>
      </c>
      <c r="AS24" s="128" t="s">
        <v>6</v>
      </c>
      <c r="AT24" s="128" t="s">
        <v>6</v>
      </c>
      <c r="AU24" s="261" t="s">
        <v>6</v>
      </c>
      <c r="AV24" s="262"/>
    </row>
    <row r="25" spans="1:48" ht="20.100000000000001" customHeight="1" x14ac:dyDescent="0.25">
      <c r="A25" s="137"/>
      <c r="B25" s="135" t="str">
        <f>IF(A25="","",INDEX(Listing_Coursiers!$A$3:$I$73,MATCH($A25,Listing_Coursiers!$A$3:$A$73,0),2))</f>
        <v/>
      </c>
      <c r="C25" s="135" t="str">
        <f>IF(B25="","",INDEX(Listing_Coursiers!$A$3:$I$73,MATCH($A25,Listing_Coursiers!$A$3:$A$73,0),3))</f>
        <v/>
      </c>
      <c r="D25" s="33" t="str">
        <f>IF(B25="","",INDEX(Listing_Coursiers!$A$3:$I$73,MATCH($A25,Listing_Coursiers!$A$3:$A$73,0),7))</f>
        <v/>
      </c>
      <c r="E25" s="128" t="str">
        <f>IF(B25="","",INDEX(Listing_Coursiers!$A$3:$I$73,MATCH($A25,Listing_Coursiers!$A$3:$A$73,0),8))</f>
        <v/>
      </c>
      <c r="F25" s="128" t="str">
        <f>IF(B25="","",INDEX(Listing_Coursiers!$A$3:$I$73,MATCH($A25,Listing_Coursiers!$A$3:$A$73,0),9))</f>
        <v/>
      </c>
      <c r="G25" s="261" t="str">
        <f t="shared" si="1"/>
        <v/>
      </c>
      <c r="H25" s="262"/>
      <c r="I25" s="175"/>
      <c r="J25" s="175"/>
      <c r="K25" s="175"/>
      <c r="N25" s="137"/>
      <c r="O25" s="135" t="s">
        <v>6</v>
      </c>
      <c r="P25" s="135" t="s">
        <v>6</v>
      </c>
      <c r="Q25" s="33" t="s">
        <v>6</v>
      </c>
      <c r="R25" s="128" t="s">
        <v>6</v>
      </c>
      <c r="S25" s="128" t="s">
        <v>6</v>
      </c>
      <c r="T25" s="261" t="s">
        <v>6</v>
      </c>
      <c r="U25" s="262"/>
      <c r="W25" s="137"/>
      <c r="X25" s="135" t="s">
        <v>6</v>
      </c>
      <c r="Y25" s="135" t="s">
        <v>6</v>
      </c>
      <c r="Z25" s="33" t="s">
        <v>6</v>
      </c>
      <c r="AA25" s="128" t="s">
        <v>6</v>
      </c>
      <c r="AB25" s="128" t="s">
        <v>6</v>
      </c>
      <c r="AC25" s="261" t="s">
        <v>6</v>
      </c>
      <c r="AD25" s="262"/>
      <c r="AF25" s="137"/>
      <c r="AG25" s="135" t="s">
        <v>6</v>
      </c>
      <c r="AH25" s="135" t="s">
        <v>6</v>
      </c>
      <c r="AI25" s="33" t="s">
        <v>6</v>
      </c>
      <c r="AJ25" s="128" t="s">
        <v>6</v>
      </c>
      <c r="AK25" s="128" t="s">
        <v>6</v>
      </c>
      <c r="AL25" s="261" t="s">
        <v>6</v>
      </c>
      <c r="AM25" s="262"/>
      <c r="AO25" s="137"/>
      <c r="AP25" s="135" t="s">
        <v>6</v>
      </c>
      <c r="AQ25" s="135" t="s">
        <v>6</v>
      </c>
      <c r="AR25" s="33" t="s">
        <v>6</v>
      </c>
      <c r="AS25" s="128" t="s">
        <v>6</v>
      </c>
      <c r="AT25" s="128" t="s">
        <v>6</v>
      </c>
      <c r="AU25" s="261" t="s">
        <v>6</v>
      </c>
      <c r="AV25" s="262"/>
    </row>
    <row r="26" spans="1:48" ht="20.100000000000001" customHeight="1" x14ac:dyDescent="0.25">
      <c r="A26" s="139"/>
      <c r="B26" s="135" t="str">
        <f>IF(A26="","",INDEX(Listing_Coursiers!$A$3:$I$73,MATCH($A26,Listing_Coursiers!$A$3:$A$73,0),2))</f>
        <v/>
      </c>
      <c r="C26" s="135" t="str">
        <f>IF(B26="","",INDEX(Listing_Coursiers!$A$3:$I$73,MATCH($A26,Listing_Coursiers!$A$3:$A$73,0),3))</f>
        <v/>
      </c>
      <c r="D26" s="33" t="str">
        <f>IF(B26="","",INDEX(Listing_Coursiers!$A$3:$I$73,MATCH($A26,Listing_Coursiers!$A$3:$A$73,0),7))</f>
        <v/>
      </c>
      <c r="E26" s="128" t="str">
        <f>IF(B26="","",INDEX(Listing_Coursiers!$A$3:$I$73,MATCH($A26,Listing_Coursiers!$A$3:$A$73,0),8))</f>
        <v/>
      </c>
      <c r="F26" s="128" t="str">
        <f>IF(B26="","",INDEX(Listing_Coursiers!$A$3:$I$73,MATCH($A26,Listing_Coursiers!$A$3:$A$73,0),9))</f>
        <v/>
      </c>
      <c r="G26" s="261" t="str">
        <f t="shared" si="1"/>
        <v/>
      </c>
      <c r="H26" s="262"/>
      <c r="I26" s="175"/>
      <c r="J26" s="175"/>
      <c r="K26" s="175"/>
      <c r="N26" s="139"/>
      <c r="O26" s="135" t="s">
        <v>6</v>
      </c>
      <c r="P26" s="135" t="s">
        <v>6</v>
      </c>
      <c r="Q26" s="33" t="s">
        <v>6</v>
      </c>
      <c r="R26" s="128" t="s">
        <v>6</v>
      </c>
      <c r="S26" s="128" t="s">
        <v>6</v>
      </c>
      <c r="T26" s="261" t="s">
        <v>6</v>
      </c>
      <c r="U26" s="262"/>
      <c r="W26" s="139"/>
      <c r="X26" s="135" t="s">
        <v>6</v>
      </c>
      <c r="Y26" s="135" t="s">
        <v>6</v>
      </c>
      <c r="Z26" s="33" t="s">
        <v>6</v>
      </c>
      <c r="AA26" s="128" t="s">
        <v>6</v>
      </c>
      <c r="AB26" s="128" t="s">
        <v>6</v>
      </c>
      <c r="AC26" s="261" t="s">
        <v>6</v>
      </c>
      <c r="AD26" s="262"/>
      <c r="AF26" s="139"/>
      <c r="AG26" s="135" t="s">
        <v>6</v>
      </c>
      <c r="AH26" s="135" t="s">
        <v>6</v>
      </c>
      <c r="AI26" s="33" t="s">
        <v>6</v>
      </c>
      <c r="AJ26" s="128" t="s">
        <v>6</v>
      </c>
      <c r="AK26" s="128" t="s">
        <v>6</v>
      </c>
      <c r="AL26" s="261" t="s">
        <v>6</v>
      </c>
      <c r="AM26" s="262"/>
      <c r="AO26" s="139"/>
      <c r="AP26" s="135" t="s">
        <v>6</v>
      </c>
      <c r="AQ26" s="135" t="s">
        <v>6</v>
      </c>
      <c r="AR26" s="33" t="s">
        <v>6</v>
      </c>
      <c r="AS26" s="128" t="s">
        <v>6</v>
      </c>
      <c r="AT26" s="128" t="s">
        <v>6</v>
      </c>
      <c r="AU26" s="261" t="s">
        <v>6</v>
      </c>
      <c r="AV26" s="262"/>
    </row>
    <row r="27" spans="1:48" ht="20.100000000000001" customHeight="1" x14ac:dyDescent="0.25">
      <c r="A27" s="137"/>
      <c r="B27" s="135" t="str">
        <f>IF(A27="","",INDEX(Listing_Coursiers!$A$3:$I$73,MATCH($A27,Listing_Coursiers!$A$3:$A$73,0),2))</f>
        <v/>
      </c>
      <c r="C27" s="135" t="str">
        <f>IF(B27="","",INDEX(Listing_Coursiers!$A$3:$I$73,MATCH($A27,Listing_Coursiers!$A$3:$A$73,0),3))</f>
        <v/>
      </c>
      <c r="D27" s="33" t="str">
        <f>IF(B27="","",INDEX(Listing_Coursiers!$A$3:$I$73,MATCH($A27,Listing_Coursiers!$A$3:$A$73,0),7))</f>
        <v/>
      </c>
      <c r="E27" s="128" t="str">
        <f>IF(B27="","",INDEX(Listing_Coursiers!$A$3:$I$73,MATCH($A27,Listing_Coursiers!$A$3:$A$73,0),8))</f>
        <v/>
      </c>
      <c r="F27" s="128" t="str">
        <f>IF(B27="","",INDEX(Listing_Coursiers!$A$3:$I$73,MATCH($A27,Listing_Coursiers!$A$3:$A$73,0),9))</f>
        <v/>
      </c>
      <c r="G27" s="261" t="str">
        <f t="shared" si="1"/>
        <v/>
      </c>
      <c r="H27" s="262"/>
      <c r="I27" s="175"/>
      <c r="J27" s="175"/>
      <c r="K27" s="175"/>
      <c r="N27" s="137"/>
      <c r="O27" s="135" t="s">
        <v>6</v>
      </c>
      <c r="P27" s="135" t="s">
        <v>6</v>
      </c>
      <c r="Q27" s="33" t="s">
        <v>6</v>
      </c>
      <c r="R27" s="128" t="s">
        <v>6</v>
      </c>
      <c r="S27" s="128" t="s">
        <v>6</v>
      </c>
      <c r="T27" s="261" t="s">
        <v>6</v>
      </c>
      <c r="U27" s="262"/>
      <c r="W27" s="137"/>
      <c r="X27" s="135" t="s">
        <v>6</v>
      </c>
      <c r="Y27" s="135" t="s">
        <v>6</v>
      </c>
      <c r="Z27" s="33" t="s">
        <v>6</v>
      </c>
      <c r="AA27" s="128" t="s">
        <v>6</v>
      </c>
      <c r="AB27" s="128" t="s">
        <v>6</v>
      </c>
      <c r="AC27" s="261" t="s">
        <v>6</v>
      </c>
      <c r="AD27" s="262"/>
      <c r="AF27" s="137"/>
      <c r="AG27" s="135" t="s">
        <v>6</v>
      </c>
      <c r="AH27" s="135" t="s">
        <v>6</v>
      </c>
      <c r="AI27" s="33" t="s">
        <v>6</v>
      </c>
      <c r="AJ27" s="128" t="s">
        <v>6</v>
      </c>
      <c r="AK27" s="128" t="s">
        <v>6</v>
      </c>
      <c r="AL27" s="261" t="s">
        <v>6</v>
      </c>
      <c r="AM27" s="262"/>
      <c r="AO27" s="137"/>
      <c r="AP27" s="135" t="s">
        <v>6</v>
      </c>
      <c r="AQ27" s="135" t="s">
        <v>6</v>
      </c>
      <c r="AR27" s="33" t="s">
        <v>6</v>
      </c>
      <c r="AS27" s="128" t="s">
        <v>6</v>
      </c>
      <c r="AT27" s="128" t="s">
        <v>6</v>
      </c>
      <c r="AU27" s="261" t="s">
        <v>6</v>
      </c>
      <c r="AV27" s="262"/>
    </row>
    <row r="28" spans="1:48" ht="20.100000000000001" customHeight="1" x14ac:dyDescent="0.25">
      <c r="A28" s="137"/>
      <c r="B28" s="135" t="str">
        <f>IF(A28="","",INDEX(Listing_Coursiers!$A$3:$I$73,MATCH($A28,Listing_Coursiers!$A$3:$A$73,0),2))</f>
        <v/>
      </c>
      <c r="C28" s="135" t="str">
        <f>IF(B28="","",INDEX(Listing_Coursiers!$A$3:$I$73,MATCH($A28,Listing_Coursiers!$A$3:$A$73,0),3))</f>
        <v/>
      </c>
      <c r="D28" s="33" t="str">
        <f>IF(B28="","",INDEX(Listing_Coursiers!$A$3:$I$73,MATCH($A28,Listing_Coursiers!$A$3:$A$73,0),7))</f>
        <v/>
      </c>
      <c r="E28" s="128" t="str">
        <f>IF(B28="","",INDEX(Listing_Coursiers!$A$3:$I$73,MATCH($A28,Listing_Coursiers!$A$3:$A$73,0),8))</f>
        <v/>
      </c>
      <c r="F28" s="128" t="str">
        <f>IF(B28="","",INDEX(Listing_Coursiers!$A$3:$I$73,MATCH($A28,Listing_Coursiers!$A$3:$A$73,0),9))</f>
        <v/>
      </c>
      <c r="G28" s="261" t="str">
        <f t="shared" si="1"/>
        <v/>
      </c>
      <c r="H28" s="262"/>
      <c r="I28" s="175"/>
      <c r="J28" s="175"/>
      <c r="K28" s="175"/>
      <c r="N28" s="137"/>
      <c r="O28" s="135" t="s">
        <v>6</v>
      </c>
      <c r="P28" s="135" t="s">
        <v>6</v>
      </c>
      <c r="Q28" s="33" t="s">
        <v>6</v>
      </c>
      <c r="R28" s="128" t="s">
        <v>6</v>
      </c>
      <c r="S28" s="128" t="s">
        <v>6</v>
      </c>
      <c r="T28" s="261" t="s">
        <v>6</v>
      </c>
      <c r="U28" s="262"/>
      <c r="W28" s="137"/>
      <c r="X28" s="135" t="s">
        <v>6</v>
      </c>
      <c r="Y28" s="135" t="s">
        <v>6</v>
      </c>
      <c r="Z28" s="33" t="s">
        <v>6</v>
      </c>
      <c r="AA28" s="128" t="s">
        <v>6</v>
      </c>
      <c r="AB28" s="128" t="s">
        <v>6</v>
      </c>
      <c r="AC28" s="261" t="s">
        <v>6</v>
      </c>
      <c r="AD28" s="262"/>
      <c r="AF28" s="137"/>
      <c r="AG28" s="135" t="s">
        <v>6</v>
      </c>
      <c r="AH28" s="135" t="s">
        <v>6</v>
      </c>
      <c r="AI28" s="33" t="s">
        <v>6</v>
      </c>
      <c r="AJ28" s="128" t="s">
        <v>6</v>
      </c>
      <c r="AK28" s="128" t="s">
        <v>6</v>
      </c>
      <c r="AL28" s="261" t="s">
        <v>6</v>
      </c>
      <c r="AM28" s="262"/>
      <c r="AO28" s="137"/>
      <c r="AP28" s="135" t="s">
        <v>6</v>
      </c>
      <c r="AQ28" s="135" t="s">
        <v>6</v>
      </c>
      <c r="AR28" s="33" t="s">
        <v>6</v>
      </c>
      <c r="AS28" s="128" t="s">
        <v>6</v>
      </c>
      <c r="AT28" s="128" t="s">
        <v>6</v>
      </c>
      <c r="AU28" s="261" t="s">
        <v>6</v>
      </c>
      <c r="AV28" s="262"/>
    </row>
    <row r="29" spans="1:48" ht="20.100000000000001" customHeight="1" x14ac:dyDescent="0.25">
      <c r="A29" s="137"/>
      <c r="B29" s="135" t="str">
        <f>IF(A29="","",INDEX(Listing_Coursiers!$A$3:$I$73,MATCH($A29,Listing_Coursiers!$A$3:$A$73,0),2))</f>
        <v/>
      </c>
      <c r="C29" s="135" t="str">
        <f>IF(B29="","",INDEX(Listing_Coursiers!$A$3:$I$73,MATCH($A29,Listing_Coursiers!$A$3:$A$73,0),3))</f>
        <v/>
      </c>
      <c r="D29" s="33" t="str">
        <f>IF(B29="","",INDEX(Listing_Coursiers!$A$3:$I$73,MATCH($A29,Listing_Coursiers!$A$3:$A$73,0),7))</f>
        <v/>
      </c>
      <c r="E29" s="128" t="str">
        <f>IF(B29="","",INDEX(Listing_Coursiers!$A$3:$I$73,MATCH($A29,Listing_Coursiers!$A$3:$A$73,0),8))</f>
        <v/>
      </c>
      <c r="F29" s="128" t="str">
        <f>IF(B29="","",INDEX(Listing_Coursiers!$A$3:$I$73,MATCH($A29,Listing_Coursiers!$A$3:$A$73,0),9))</f>
        <v/>
      </c>
      <c r="G29" s="261" t="str">
        <f t="shared" si="1"/>
        <v/>
      </c>
      <c r="H29" s="262"/>
      <c r="I29" s="175"/>
      <c r="J29" s="175"/>
      <c r="K29" s="175"/>
      <c r="N29" s="137"/>
      <c r="O29" s="135" t="s">
        <v>6</v>
      </c>
      <c r="P29" s="135" t="s">
        <v>6</v>
      </c>
      <c r="Q29" s="33" t="s">
        <v>6</v>
      </c>
      <c r="R29" s="128" t="s">
        <v>6</v>
      </c>
      <c r="S29" s="128" t="s">
        <v>6</v>
      </c>
      <c r="T29" s="261" t="s">
        <v>6</v>
      </c>
      <c r="U29" s="262"/>
      <c r="W29" s="137"/>
      <c r="X29" s="135" t="s">
        <v>6</v>
      </c>
      <c r="Y29" s="135" t="s">
        <v>6</v>
      </c>
      <c r="Z29" s="33" t="s">
        <v>6</v>
      </c>
      <c r="AA29" s="128" t="s">
        <v>6</v>
      </c>
      <c r="AB29" s="128" t="s">
        <v>6</v>
      </c>
      <c r="AC29" s="261" t="s">
        <v>6</v>
      </c>
      <c r="AD29" s="262"/>
      <c r="AF29" s="137"/>
      <c r="AG29" s="135" t="s">
        <v>6</v>
      </c>
      <c r="AH29" s="135" t="s">
        <v>6</v>
      </c>
      <c r="AI29" s="33" t="s">
        <v>6</v>
      </c>
      <c r="AJ29" s="128" t="s">
        <v>6</v>
      </c>
      <c r="AK29" s="128" t="s">
        <v>6</v>
      </c>
      <c r="AL29" s="261" t="s">
        <v>6</v>
      </c>
      <c r="AM29" s="262"/>
      <c r="AO29" s="137"/>
      <c r="AP29" s="135" t="s">
        <v>6</v>
      </c>
      <c r="AQ29" s="135" t="s">
        <v>6</v>
      </c>
      <c r="AR29" s="33" t="s">
        <v>6</v>
      </c>
      <c r="AS29" s="128" t="s">
        <v>6</v>
      </c>
      <c r="AT29" s="128" t="s">
        <v>6</v>
      </c>
      <c r="AU29" s="261" t="s">
        <v>6</v>
      </c>
      <c r="AV29" s="262"/>
    </row>
    <row r="30" spans="1:48" ht="20.100000000000001" customHeight="1" thickBot="1" x14ac:dyDescent="0.3">
      <c r="A30" s="137"/>
      <c r="B30" s="135" t="str">
        <f>IF(A30="","",INDEX(Listing_Coursiers!$A$3:$I$73,MATCH($A30,Listing_Coursiers!$A$3:$A$73,0),2))</f>
        <v/>
      </c>
      <c r="C30" s="135" t="str">
        <f>IF(B30="","",INDEX(Listing_Coursiers!$A$3:$I$73,MATCH($A30,Listing_Coursiers!$A$3:$A$73,0),3))</f>
        <v/>
      </c>
      <c r="D30" s="33" t="str">
        <f>IF(B30="","",INDEX(Listing_Coursiers!$A$3:$I$73,MATCH($A30,Listing_Coursiers!$A$3:$A$73,0),7))</f>
        <v/>
      </c>
      <c r="E30" s="128" t="str">
        <f>IF(B30="","",INDEX(Listing_Coursiers!$A$3:$I$73,MATCH($A30,Listing_Coursiers!$A$3:$A$73,0),8))</f>
        <v/>
      </c>
      <c r="F30" s="128" t="str">
        <f>IF(B30="","",INDEX(Listing_Coursiers!$A$3:$I$73,MATCH($A30,Listing_Coursiers!$A$3:$A$73,0),9))</f>
        <v/>
      </c>
      <c r="G30" s="261" t="str">
        <f t="shared" si="1"/>
        <v/>
      </c>
      <c r="H30" s="262"/>
      <c r="I30" s="175"/>
      <c r="N30" s="137"/>
      <c r="O30" s="135" t="s">
        <v>6</v>
      </c>
      <c r="P30" s="135" t="s">
        <v>6</v>
      </c>
      <c r="Q30" s="33" t="s">
        <v>6</v>
      </c>
      <c r="R30" s="128" t="s">
        <v>6</v>
      </c>
      <c r="S30" s="128" t="s">
        <v>6</v>
      </c>
      <c r="T30" s="261" t="s">
        <v>6</v>
      </c>
      <c r="U30" s="262"/>
      <c r="W30" s="137"/>
      <c r="X30" s="135" t="s">
        <v>6</v>
      </c>
      <c r="Y30" s="135" t="s">
        <v>6</v>
      </c>
      <c r="Z30" s="33" t="s">
        <v>6</v>
      </c>
      <c r="AA30" s="128" t="s">
        <v>6</v>
      </c>
      <c r="AB30" s="128" t="s">
        <v>6</v>
      </c>
      <c r="AC30" s="261" t="s">
        <v>6</v>
      </c>
      <c r="AD30" s="262"/>
      <c r="AF30" s="137"/>
      <c r="AG30" s="135" t="s">
        <v>6</v>
      </c>
      <c r="AH30" s="135" t="s">
        <v>6</v>
      </c>
      <c r="AI30" s="33" t="s">
        <v>6</v>
      </c>
      <c r="AJ30" s="128" t="s">
        <v>6</v>
      </c>
      <c r="AK30" s="128" t="s">
        <v>6</v>
      </c>
      <c r="AL30" s="261" t="s">
        <v>6</v>
      </c>
      <c r="AM30" s="262"/>
      <c r="AO30" s="137"/>
      <c r="AP30" s="135" t="s">
        <v>6</v>
      </c>
      <c r="AQ30" s="135" t="s">
        <v>6</v>
      </c>
      <c r="AR30" s="33" t="s">
        <v>6</v>
      </c>
      <c r="AS30" s="128" t="s">
        <v>6</v>
      </c>
      <c r="AT30" s="128" t="s">
        <v>6</v>
      </c>
      <c r="AU30" s="261" t="s">
        <v>6</v>
      </c>
      <c r="AV30" s="262"/>
    </row>
    <row r="31" spans="1:48" ht="20.100000000000001" customHeight="1" thickTop="1" x14ac:dyDescent="0.35">
      <c r="A31" s="318"/>
      <c r="B31" s="266" t="s">
        <v>128</v>
      </c>
      <c r="C31" s="267"/>
      <c r="D31" s="268">
        <f>IF(OR(A6="",G6=""),"",G6)</f>
        <v>5.5</v>
      </c>
      <c r="E31" s="269"/>
      <c r="F31" s="243"/>
      <c r="G31" s="244"/>
      <c r="H31" s="245"/>
      <c r="I31" s="178"/>
      <c r="J31" s="179"/>
      <c r="K31" s="180"/>
      <c r="N31" s="318"/>
      <c r="O31" s="266" t="s">
        <v>128</v>
      </c>
      <c r="P31" s="267"/>
      <c r="Q31" s="268">
        <v>25</v>
      </c>
      <c r="R31" s="269"/>
      <c r="S31" s="243"/>
      <c r="T31" s="244"/>
      <c r="U31" s="245"/>
      <c r="W31" s="318"/>
      <c r="X31" s="266" t="s">
        <v>128</v>
      </c>
      <c r="Y31" s="267"/>
      <c r="Z31" s="268">
        <v>25</v>
      </c>
      <c r="AA31" s="269"/>
      <c r="AB31" s="243"/>
      <c r="AC31" s="244"/>
      <c r="AD31" s="245"/>
      <c r="AF31" s="318"/>
      <c r="AG31" s="266" t="s">
        <v>128</v>
      </c>
      <c r="AH31" s="267"/>
      <c r="AI31" s="268">
        <v>25</v>
      </c>
      <c r="AJ31" s="269"/>
      <c r="AK31" s="243"/>
      <c r="AL31" s="244"/>
      <c r="AM31" s="245"/>
      <c r="AO31" s="318"/>
      <c r="AP31" s="266" t="s">
        <v>128</v>
      </c>
      <c r="AQ31" s="267"/>
      <c r="AR31" s="268">
        <v>5.5</v>
      </c>
      <c r="AS31" s="269"/>
      <c r="AT31" s="243"/>
      <c r="AU31" s="244"/>
      <c r="AV31" s="245"/>
    </row>
    <row r="32" spans="1:48" ht="20.100000000000001" customHeight="1" x14ac:dyDescent="0.35">
      <c r="A32" s="319"/>
      <c r="B32" s="273" t="s">
        <v>127</v>
      </c>
      <c r="C32" s="274"/>
      <c r="D32" s="275">
        <f>IF(D31="","",COUNTA(A6:A30))</f>
        <v>2</v>
      </c>
      <c r="E32" s="276"/>
      <c r="F32" s="246"/>
      <c r="G32" s="247"/>
      <c r="H32" s="248"/>
      <c r="I32" s="178"/>
      <c r="J32" s="179"/>
      <c r="K32" s="180"/>
      <c r="N32" s="319"/>
      <c r="O32" s="273" t="s">
        <v>127</v>
      </c>
      <c r="P32" s="274"/>
      <c r="Q32" s="275">
        <v>1</v>
      </c>
      <c r="R32" s="276"/>
      <c r="S32" s="246"/>
      <c r="T32" s="247"/>
      <c r="U32" s="248"/>
      <c r="W32" s="319"/>
      <c r="X32" s="273" t="s">
        <v>127</v>
      </c>
      <c r="Y32" s="274"/>
      <c r="Z32" s="275">
        <v>1</v>
      </c>
      <c r="AA32" s="276"/>
      <c r="AB32" s="246"/>
      <c r="AC32" s="247"/>
      <c r="AD32" s="248"/>
      <c r="AF32" s="319"/>
      <c r="AG32" s="273" t="s">
        <v>127</v>
      </c>
      <c r="AH32" s="274"/>
      <c r="AI32" s="275">
        <v>1</v>
      </c>
      <c r="AJ32" s="276"/>
      <c r="AK32" s="246"/>
      <c r="AL32" s="247"/>
      <c r="AM32" s="248"/>
      <c r="AO32" s="319"/>
      <c r="AP32" s="273" t="s">
        <v>127</v>
      </c>
      <c r="AQ32" s="274"/>
      <c r="AR32" s="275">
        <v>2</v>
      </c>
      <c r="AS32" s="276"/>
      <c r="AT32" s="246"/>
      <c r="AU32" s="247"/>
      <c r="AV32" s="248"/>
    </row>
    <row r="33" spans="1:48" ht="20.100000000000001" customHeight="1" thickBot="1" x14ac:dyDescent="0.4">
      <c r="A33" s="319"/>
      <c r="B33" s="277" t="s">
        <v>707</v>
      </c>
      <c r="C33" s="278"/>
      <c r="D33" s="279">
        <f>IF(AND(D31=0,E31="",D31="",E31=0),"",IF(D32="","",(D31*D32)+E31*E32))</f>
        <v>11</v>
      </c>
      <c r="E33" s="280"/>
      <c r="F33" s="246"/>
      <c r="G33" s="247"/>
      <c r="H33" s="248"/>
      <c r="I33" s="352" t="s">
        <v>747</v>
      </c>
      <c r="J33" s="353"/>
      <c r="K33" s="353"/>
      <c r="L33" s="353"/>
      <c r="M33" s="354"/>
      <c r="N33" s="319"/>
      <c r="O33" s="277" t="s">
        <v>707</v>
      </c>
      <c r="P33" s="278"/>
      <c r="Q33" s="279">
        <v>25</v>
      </c>
      <c r="R33" s="280"/>
      <c r="S33" s="246"/>
      <c r="T33" s="247"/>
      <c r="U33" s="248"/>
      <c r="W33" s="319"/>
      <c r="X33" s="277" t="s">
        <v>707</v>
      </c>
      <c r="Y33" s="278"/>
      <c r="Z33" s="279">
        <v>25</v>
      </c>
      <c r="AA33" s="280"/>
      <c r="AB33" s="246"/>
      <c r="AC33" s="247"/>
      <c r="AD33" s="248"/>
      <c r="AF33" s="319"/>
      <c r="AG33" s="277" t="s">
        <v>707</v>
      </c>
      <c r="AH33" s="278"/>
      <c r="AI33" s="279">
        <v>25</v>
      </c>
      <c r="AJ33" s="280"/>
      <c r="AK33" s="246"/>
      <c r="AL33" s="247"/>
      <c r="AM33" s="248"/>
      <c r="AO33" s="319"/>
      <c r="AP33" s="277" t="s">
        <v>707</v>
      </c>
      <c r="AQ33" s="278"/>
      <c r="AR33" s="279">
        <v>11</v>
      </c>
      <c r="AS33" s="280"/>
      <c r="AT33" s="246"/>
      <c r="AU33" s="247"/>
      <c r="AV33" s="248"/>
    </row>
    <row r="34" spans="1:48" ht="20.100000000000001" customHeight="1" thickTop="1" x14ac:dyDescent="0.35">
      <c r="A34" s="319"/>
      <c r="B34" s="266" t="s">
        <v>100</v>
      </c>
      <c r="C34" s="267"/>
      <c r="D34" s="281">
        <v>170655</v>
      </c>
      <c r="E34" s="282"/>
      <c r="F34" s="283" t="str">
        <f>IF(D72=D34,"Même numéro de Chèque","")</f>
        <v/>
      </c>
      <c r="G34" s="284"/>
      <c r="H34" s="285"/>
      <c r="I34" s="356">
        <f>Chèques!G2</f>
        <v>47</v>
      </c>
      <c r="J34" s="355"/>
      <c r="K34" s="355"/>
      <c r="L34" s="355"/>
      <c r="N34" s="319"/>
      <c r="O34" s="266" t="s">
        <v>100</v>
      </c>
      <c r="P34" s="267"/>
      <c r="Q34" s="281">
        <v>170655</v>
      </c>
      <c r="R34" s="282"/>
      <c r="S34" s="283" t="s">
        <v>744</v>
      </c>
      <c r="T34" s="284"/>
      <c r="U34" s="285"/>
      <c r="W34" s="319"/>
      <c r="X34" s="266" t="s">
        <v>100</v>
      </c>
      <c r="Y34" s="267"/>
      <c r="Z34" s="281">
        <v>170655</v>
      </c>
      <c r="AA34" s="282"/>
      <c r="AB34" s="283" t="s">
        <v>744</v>
      </c>
      <c r="AC34" s="284"/>
      <c r="AD34" s="285"/>
      <c r="AF34" s="319"/>
      <c r="AG34" s="266" t="s">
        <v>100</v>
      </c>
      <c r="AH34" s="267"/>
      <c r="AI34" s="281">
        <v>170655</v>
      </c>
      <c r="AJ34" s="282"/>
      <c r="AK34" s="283" t="s">
        <v>744</v>
      </c>
      <c r="AL34" s="284"/>
      <c r="AM34" s="285"/>
      <c r="AO34" s="319"/>
      <c r="AP34" s="266" t="s">
        <v>100</v>
      </c>
      <c r="AQ34" s="267"/>
      <c r="AR34" s="281">
        <v>170655</v>
      </c>
      <c r="AS34" s="282"/>
      <c r="AT34" s="283" t="s">
        <v>6</v>
      </c>
      <c r="AU34" s="284"/>
      <c r="AV34" s="285"/>
    </row>
    <row r="35" spans="1:48" ht="20.100000000000001" customHeight="1" thickBot="1" x14ac:dyDescent="0.4">
      <c r="A35" s="319"/>
      <c r="B35" s="277" t="s">
        <v>99</v>
      </c>
      <c r="C35" s="278"/>
      <c r="D35" s="321">
        <v>42702.849942129629</v>
      </c>
      <c r="E35" s="322"/>
      <c r="F35" s="249"/>
      <c r="G35" s="250"/>
      <c r="H35" s="251"/>
      <c r="I35" s="178"/>
      <c r="J35" s="179"/>
      <c r="K35" s="180"/>
      <c r="N35" s="319"/>
      <c r="O35" s="277" t="s">
        <v>99</v>
      </c>
      <c r="P35" s="278"/>
      <c r="Q35" s="321">
        <v>42702.574895833335</v>
      </c>
      <c r="R35" s="322"/>
      <c r="S35" s="249"/>
      <c r="T35" s="250"/>
      <c r="U35" s="251"/>
      <c r="W35" s="319"/>
      <c r="X35" s="277" t="s">
        <v>99</v>
      </c>
      <c r="Y35" s="278"/>
      <c r="Z35" s="321">
        <v>42702.574895833335</v>
      </c>
      <c r="AA35" s="322"/>
      <c r="AB35" s="249"/>
      <c r="AC35" s="250"/>
      <c r="AD35" s="251"/>
      <c r="AF35" s="319"/>
      <c r="AG35" s="277" t="s">
        <v>99</v>
      </c>
      <c r="AH35" s="278"/>
      <c r="AI35" s="321">
        <v>42702.574895833335</v>
      </c>
      <c r="AJ35" s="322"/>
      <c r="AK35" s="249"/>
      <c r="AL35" s="250"/>
      <c r="AM35" s="251"/>
      <c r="AO35" s="319"/>
      <c r="AP35" s="277" t="s">
        <v>99</v>
      </c>
      <c r="AQ35" s="278"/>
      <c r="AR35" s="321">
        <v>42702.849942129629</v>
      </c>
      <c r="AS35" s="322"/>
      <c r="AT35" s="249"/>
      <c r="AU35" s="250"/>
      <c r="AV35" s="251"/>
    </row>
    <row r="36" spans="1:48" ht="20.100000000000001" customHeight="1" thickTop="1" x14ac:dyDescent="0.25">
      <c r="A36" s="319"/>
      <c r="B36" s="288" t="s">
        <v>102</v>
      </c>
      <c r="C36" s="289"/>
      <c r="D36" s="289"/>
      <c r="E36" s="289"/>
      <c r="F36" s="289"/>
      <c r="G36" s="289"/>
      <c r="H36" s="290"/>
      <c r="I36" s="178"/>
      <c r="J36" s="179"/>
      <c r="K36" s="180"/>
      <c r="N36" s="319"/>
      <c r="O36" s="288" t="s">
        <v>102</v>
      </c>
      <c r="P36" s="289"/>
      <c r="Q36" s="289"/>
      <c r="R36" s="289"/>
      <c r="S36" s="289"/>
      <c r="T36" s="289"/>
      <c r="U36" s="290"/>
      <c r="W36" s="319"/>
      <c r="X36" s="288" t="s">
        <v>102</v>
      </c>
      <c r="Y36" s="289"/>
      <c r="Z36" s="289"/>
      <c r="AA36" s="289"/>
      <c r="AB36" s="289"/>
      <c r="AC36" s="289"/>
      <c r="AD36" s="290"/>
      <c r="AF36" s="319"/>
      <c r="AG36" s="288" t="s">
        <v>102</v>
      </c>
      <c r="AH36" s="289"/>
      <c r="AI36" s="289"/>
      <c r="AJ36" s="289"/>
      <c r="AK36" s="289"/>
      <c r="AL36" s="289"/>
      <c r="AM36" s="290"/>
      <c r="AO36" s="319"/>
      <c r="AP36" s="288" t="s">
        <v>102</v>
      </c>
      <c r="AQ36" s="289"/>
      <c r="AR36" s="289"/>
      <c r="AS36" s="289"/>
      <c r="AT36" s="289"/>
      <c r="AU36" s="289"/>
      <c r="AV36" s="290"/>
    </row>
    <row r="37" spans="1:48" ht="24.95" customHeight="1" thickBot="1" x14ac:dyDescent="0.3">
      <c r="A37" s="320"/>
      <c r="B37" s="291"/>
      <c r="C37" s="292"/>
      <c r="D37" s="292"/>
      <c r="E37" s="292"/>
      <c r="F37" s="292"/>
      <c r="G37" s="292"/>
      <c r="H37" s="293"/>
      <c r="I37" s="178"/>
      <c r="J37" s="179"/>
      <c r="K37" s="180"/>
      <c r="N37" s="320"/>
      <c r="O37" s="291"/>
      <c r="P37" s="292"/>
      <c r="Q37" s="292"/>
      <c r="R37" s="292"/>
      <c r="S37" s="292"/>
      <c r="T37" s="292"/>
      <c r="U37" s="293"/>
      <c r="W37" s="320"/>
      <c r="X37" s="291"/>
      <c r="Y37" s="292"/>
      <c r="Z37" s="292"/>
      <c r="AA37" s="292"/>
      <c r="AB37" s="292"/>
      <c r="AC37" s="292"/>
      <c r="AD37" s="293"/>
      <c r="AF37" s="320"/>
      <c r="AG37" s="291"/>
      <c r="AH37" s="292"/>
      <c r="AI37" s="292"/>
      <c r="AJ37" s="292"/>
      <c r="AK37" s="292"/>
      <c r="AL37" s="292"/>
      <c r="AM37" s="293"/>
      <c r="AO37" s="320"/>
      <c r="AP37" s="291"/>
      <c r="AQ37" s="292"/>
      <c r="AR37" s="292"/>
      <c r="AS37" s="292"/>
      <c r="AT37" s="292"/>
      <c r="AU37" s="292"/>
      <c r="AV37" s="293"/>
    </row>
    <row r="38" spans="1:48" s="10" customFormat="1" ht="35.25" customHeight="1" thickBot="1" x14ac:dyDescent="0.3">
      <c r="A38" s="138"/>
      <c r="B38" s="126"/>
      <c r="C38" s="126"/>
      <c r="D38" s="126"/>
      <c r="E38" s="126"/>
      <c r="F38" s="126"/>
      <c r="G38" s="126"/>
      <c r="H38" s="126"/>
      <c r="I38" s="175"/>
      <c r="J38" s="175"/>
      <c r="K38" s="175"/>
      <c r="L38" s="180"/>
      <c r="N38" s="138"/>
      <c r="O38" s="126"/>
      <c r="P38" s="126"/>
      <c r="Q38" s="126"/>
      <c r="R38" s="126"/>
      <c r="S38" s="126"/>
      <c r="T38" s="126"/>
      <c r="U38" s="126"/>
      <c r="W38" s="138"/>
      <c r="X38" s="126"/>
      <c r="Y38" s="126"/>
      <c r="Z38" s="126"/>
      <c r="AA38" s="126"/>
      <c r="AB38" s="126"/>
      <c r="AC38" s="126"/>
      <c r="AD38" s="126"/>
      <c r="AF38" s="138"/>
      <c r="AG38" s="126"/>
      <c r="AH38" s="126"/>
      <c r="AI38" s="126"/>
      <c r="AJ38" s="126"/>
      <c r="AK38" s="126"/>
      <c r="AL38" s="126"/>
      <c r="AM38" s="126"/>
      <c r="AO38" s="138"/>
      <c r="AP38" s="126"/>
      <c r="AQ38" s="126"/>
      <c r="AR38" s="126"/>
      <c r="AS38" s="126"/>
      <c r="AT38" s="126"/>
      <c r="AU38" s="126"/>
      <c r="AV38" s="126"/>
    </row>
    <row r="39" spans="1:48" ht="38.25" customHeight="1" x14ac:dyDescent="0.25">
      <c r="A39" s="294" t="s">
        <v>96</v>
      </c>
      <c r="B39" s="295"/>
      <c r="C39" s="295"/>
      <c r="D39" s="296"/>
      <c r="E39" s="34" t="s">
        <v>79</v>
      </c>
      <c r="F39" s="297">
        <f>IF($G$40="","",INDEX(Liste_courses_ROUTE!$B$3:$E$150,MATCH($G40,Liste_courses_ROUTE!$C$3:$C$150,0),1))</f>
        <v>42077</v>
      </c>
      <c r="G39" s="298"/>
      <c r="H39" s="299"/>
      <c r="I39" s="324"/>
      <c r="J39" s="324"/>
      <c r="K39" s="324"/>
      <c r="N39" s="294" t="s">
        <v>96</v>
      </c>
      <c r="O39" s="295"/>
      <c r="P39" s="295"/>
      <c r="Q39" s="296"/>
      <c r="R39" s="34" t="s">
        <v>79</v>
      </c>
      <c r="S39" s="297">
        <v>42092</v>
      </c>
      <c r="T39" s="298"/>
      <c r="U39" s="299"/>
      <c r="W39" s="294" t="s">
        <v>96</v>
      </c>
      <c r="X39" s="295"/>
      <c r="Y39" s="295"/>
      <c r="Z39" s="296"/>
      <c r="AA39" s="34" t="s">
        <v>79</v>
      </c>
      <c r="AB39" s="297">
        <v>42092</v>
      </c>
      <c r="AC39" s="298"/>
      <c r="AD39" s="299"/>
      <c r="AF39" s="294" t="s">
        <v>96</v>
      </c>
      <c r="AG39" s="295"/>
      <c r="AH39" s="295"/>
      <c r="AI39" s="296"/>
      <c r="AJ39" s="34" t="s">
        <v>79</v>
      </c>
      <c r="AK39" s="297">
        <v>42092</v>
      </c>
      <c r="AL39" s="298"/>
      <c r="AM39" s="299"/>
      <c r="AO39" s="294" t="s">
        <v>96</v>
      </c>
      <c r="AP39" s="295"/>
      <c r="AQ39" s="295"/>
      <c r="AR39" s="296"/>
      <c r="AS39" s="34" t="s">
        <v>79</v>
      </c>
      <c r="AT39" s="297">
        <v>42077</v>
      </c>
      <c r="AU39" s="298"/>
      <c r="AV39" s="299"/>
    </row>
    <row r="40" spans="1:48" ht="38.25" customHeight="1" x14ac:dyDescent="0.25">
      <c r="A40" s="300" t="s">
        <v>97</v>
      </c>
      <c r="B40" s="301"/>
      <c r="C40" s="301"/>
      <c r="D40" s="302"/>
      <c r="E40" s="30" t="s">
        <v>129</v>
      </c>
      <c r="F40" s="35">
        <f>IF($G$40="","",INDEX(Liste_courses_ROUTE!$B$3:$E$150,MATCH($G40,Liste_courses_ROUTE!$C$3:$C$150,0),3))</f>
        <v>18</v>
      </c>
      <c r="G40" s="303" t="s">
        <v>691</v>
      </c>
      <c r="H40" s="304"/>
      <c r="I40" s="324"/>
      <c r="J40" s="324"/>
      <c r="K40" s="324"/>
      <c r="N40" s="300" t="s">
        <v>97</v>
      </c>
      <c r="O40" s="301"/>
      <c r="P40" s="301"/>
      <c r="Q40" s="302"/>
      <c r="R40" s="30" t="s">
        <v>129</v>
      </c>
      <c r="S40" s="35">
        <v>18</v>
      </c>
      <c r="T40" s="303" t="s">
        <v>710</v>
      </c>
      <c r="U40" s="304"/>
      <c r="W40" s="300" t="s">
        <v>97</v>
      </c>
      <c r="X40" s="301"/>
      <c r="Y40" s="301"/>
      <c r="Z40" s="302"/>
      <c r="AA40" s="30" t="s">
        <v>129</v>
      </c>
      <c r="AB40" s="35">
        <v>18</v>
      </c>
      <c r="AC40" s="303" t="s">
        <v>710</v>
      </c>
      <c r="AD40" s="304"/>
      <c r="AF40" s="300" t="s">
        <v>97</v>
      </c>
      <c r="AG40" s="301"/>
      <c r="AH40" s="301"/>
      <c r="AI40" s="302"/>
      <c r="AJ40" s="30" t="s">
        <v>129</v>
      </c>
      <c r="AK40" s="35">
        <v>18</v>
      </c>
      <c r="AL40" s="303" t="s">
        <v>710</v>
      </c>
      <c r="AM40" s="304"/>
      <c r="AO40" s="300" t="s">
        <v>97</v>
      </c>
      <c r="AP40" s="301"/>
      <c r="AQ40" s="301"/>
      <c r="AR40" s="302"/>
      <c r="AS40" s="30" t="s">
        <v>129</v>
      </c>
      <c r="AT40" s="35">
        <v>18</v>
      </c>
      <c r="AU40" s="303" t="s">
        <v>691</v>
      </c>
      <c r="AV40" s="304"/>
    </row>
    <row r="41" spans="1:48" ht="38.25" customHeight="1" thickBot="1" x14ac:dyDescent="0.3">
      <c r="A41" s="305" t="s">
        <v>98</v>
      </c>
      <c r="B41" s="306"/>
      <c r="C41" s="306"/>
      <c r="D41" s="307"/>
      <c r="E41" s="31" t="s">
        <v>80</v>
      </c>
      <c r="F41" s="308" t="str">
        <f>IF($G$40="","",INDEX(Liste_courses_ROUTE!$B$3:$E$150,MATCH($G40,Liste_courses_ROUTE!$C$3:$C$150,0),4))</f>
        <v>SLD FUSSY</v>
      </c>
      <c r="G41" s="309"/>
      <c r="H41" s="310"/>
      <c r="I41" s="324"/>
      <c r="J41" s="324"/>
      <c r="K41" s="324"/>
      <c r="N41" s="305" t="s">
        <v>98</v>
      </c>
      <c r="O41" s="306"/>
      <c r="P41" s="306"/>
      <c r="Q41" s="307"/>
      <c r="R41" s="31" t="s">
        <v>80</v>
      </c>
      <c r="S41" s="308" t="s">
        <v>575</v>
      </c>
      <c r="T41" s="309"/>
      <c r="U41" s="310"/>
      <c r="W41" s="305" t="s">
        <v>98</v>
      </c>
      <c r="X41" s="306"/>
      <c r="Y41" s="306"/>
      <c r="Z41" s="307"/>
      <c r="AA41" s="31" t="s">
        <v>80</v>
      </c>
      <c r="AB41" s="308" t="s">
        <v>575</v>
      </c>
      <c r="AC41" s="309"/>
      <c r="AD41" s="310"/>
      <c r="AF41" s="305" t="s">
        <v>98</v>
      </c>
      <c r="AG41" s="306"/>
      <c r="AH41" s="306"/>
      <c r="AI41" s="307"/>
      <c r="AJ41" s="31" t="s">
        <v>80</v>
      </c>
      <c r="AK41" s="308" t="s">
        <v>575</v>
      </c>
      <c r="AL41" s="309"/>
      <c r="AM41" s="310"/>
      <c r="AO41" s="305" t="s">
        <v>98</v>
      </c>
      <c r="AP41" s="306"/>
      <c r="AQ41" s="306"/>
      <c r="AR41" s="307"/>
      <c r="AS41" s="31" t="s">
        <v>80</v>
      </c>
      <c r="AT41" s="308" t="s">
        <v>569</v>
      </c>
      <c r="AU41" s="309"/>
      <c r="AV41" s="310"/>
    </row>
    <row r="42" spans="1:48" ht="38.25" customHeight="1" thickBot="1" x14ac:dyDescent="0.3">
      <c r="A42" s="311" t="s">
        <v>101</v>
      </c>
      <c r="B42" s="312"/>
      <c r="C42" s="312"/>
      <c r="D42" s="312"/>
      <c r="E42" s="312"/>
      <c r="F42" s="312"/>
      <c r="G42" s="312"/>
      <c r="H42" s="313"/>
      <c r="I42" s="323"/>
      <c r="J42" s="323"/>
      <c r="K42" s="323"/>
      <c r="N42" s="311" t="s">
        <v>101</v>
      </c>
      <c r="O42" s="312"/>
      <c r="P42" s="312"/>
      <c r="Q42" s="312"/>
      <c r="R42" s="312"/>
      <c r="S42" s="312"/>
      <c r="T42" s="312"/>
      <c r="U42" s="313"/>
      <c r="W42" s="311" t="s">
        <v>101</v>
      </c>
      <c r="X42" s="312"/>
      <c r="Y42" s="312"/>
      <c r="Z42" s="312"/>
      <c r="AA42" s="312"/>
      <c r="AB42" s="312"/>
      <c r="AC42" s="312"/>
      <c r="AD42" s="313"/>
      <c r="AF42" s="311" t="s">
        <v>101</v>
      </c>
      <c r="AG42" s="312"/>
      <c r="AH42" s="312"/>
      <c r="AI42" s="312"/>
      <c r="AJ42" s="312"/>
      <c r="AK42" s="312"/>
      <c r="AL42" s="312"/>
      <c r="AM42" s="313"/>
      <c r="AO42" s="311" t="s">
        <v>101</v>
      </c>
      <c r="AP42" s="312"/>
      <c r="AQ42" s="312"/>
      <c r="AR42" s="312"/>
      <c r="AS42" s="312"/>
      <c r="AT42" s="312"/>
      <c r="AU42" s="312"/>
      <c r="AV42" s="313"/>
    </row>
    <row r="43" spans="1:48" ht="40.5" customHeight="1" thickTop="1" x14ac:dyDescent="0.25">
      <c r="A43" s="141" t="s">
        <v>0</v>
      </c>
      <c r="B43" s="28" t="s">
        <v>69</v>
      </c>
      <c r="C43" s="29" t="s">
        <v>1</v>
      </c>
      <c r="D43" s="29" t="s">
        <v>67</v>
      </c>
      <c r="E43" s="29" t="s">
        <v>3</v>
      </c>
      <c r="F43" s="29" t="s">
        <v>74</v>
      </c>
      <c r="G43" s="314" t="s">
        <v>714</v>
      </c>
      <c r="H43" s="315"/>
      <c r="I43" s="171"/>
      <c r="J43" s="172"/>
      <c r="K43" s="173"/>
      <c r="N43" s="141" t="s">
        <v>0</v>
      </c>
      <c r="O43" s="28" t="s">
        <v>69</v>
      </c>
      <c r="P43" s="29" t="s">
        <v>1</v>
      </c>
      <c r="Q43" s="29" t="s">
        <v>67</v>
      </c>
      <c r="R43" s="29" t="s">
        <v>3</v>
      </c>
      <c r="S43" s="29" t="s">
        <v>74</v>
      </c>
      <c r="T43" s="314" t="s">
        <v>714</v>
      </c>
      <c r="U43" s="315"/>
      <c r="W43" s="141" t="s">
        <v>0</v>
      </c>
      <c r="X43" s="28" t="s">
        <v>69</v>
      </c>
      <c r="Y43" s="29" t="s">
        <v>1</v>
      </c>
      <c r="Z43" s="29" t="s">
        <v>67</v>
      </c>
      <c r="AA43" s="29" t="s">
        <v>3</v>
      </c>
      <c r="AB43" s="29" t="s">
        <v>74</v>
      </c>
      <c r="AC43" s="314" t="s">
        <v>714</v>
      </c>
      <c r="AD43" s="315"/>
      <c r="AF43" s="141" t="s">
        <v>0</v>
      </c>
      <c r="AG43" s="28" t="s">
        <v>69</v>
      </c>
      <c r="AH43" s="29" t="s">
        <v>1</v>
      </c>
      <c r="AI43" s="29" t="s">
        <v>67</v>
      </c>
      <c r="AJ43" s="29" t="s">
        <v>3</v>
      </c>
      <c r="AK43" s="29" t="s">
        <v>74</v>
      </c>
      <c r="AL43" s="314" t="s">
        <v>714</v>
      </c>
      <c r="AM43" s="315"/>
      <c r="AO43" s="141" t="s">
        <v>0</v>
      </c>
      <c r="AP43" s="28" t="s">
        <v>69</v>
      </c>
      <c r="AQ43" s="29" t="s">
        <v>1</v>
      </c>
      <c r="AR43" s="29" t="s">
        <v>67</v>
      </c>
      <c r="AS43" s="29" t="s">
        <v>3</v>
      </c>
      <c r="AT43" s="29" t="s">
        <v>74</v>
      </c>
      <c r="AU43" s="314" t="s">
        <v>714</v>
      </c>
      <c r="AV43" s="315"/>
    </row>
    <row r="44" spans="1:48" ht="20.100000000000001" customHeight="1" x14ac:dyDescent="0.25">
      <c r="A44" s="137">
        <v>1</v>
      </c>
      <c r="B44" s="135" t="str">
        <f>IF(A44="","",INDEX(Listing_Coursiers!$A$3:$I$73,MATCH($A44,Listing_Coursiers!$A$3:$A$73,0),2))</f>
        <v>BARRAGAN</v>
      </c>
      <c r="C44" s="32" t="str">
        <f>IF($B44="","",INDEX(Listing_Coursiers!$A$3:$I$73,MATCH($A44,Listing_Coursiers!$A$3:$A$73,0),3))</f>
        <v>Adrian</v>
      </c>
      <c r="D44" s="33" t="str">
        <f>IF(A44="","",INDEX(Listing_Coursiers!$A$3:$I$73,MATCH($A44,Listing_Coursiers!$A$3:$A$73,0),7))</f>
        <v>23/03/1982</v>
      </c>
      <c r="E44" s="128" t="str">
        <f>IF(A44="","",INDEX(Listing_Coursiers!$A$3:$I$73,MATCH($A44,Listing_Coursiers!$A$3:$A$73,0),8))</f>
        <v>73787859</v>
      </c>
      <c r="F44" s="128" t="str">
        <f>IF(A44="","",INDEX(Listing_Coursiers!$A$3:$I$73,MATCH($A44,Listing_Coursiers!$A$3:$A$73,0),9))</f>
        <v>3</v>
      </c>
      <c r="G44" s="316">
        <v>5.5</v>
      </c>
      <c r="H44" s="317"/>
      <c r="I44" s="175"/>
      <c r="J44" s="175"/>
      <c r="K44" s="175"/>
      <c r="N44" s="137">
        <v>1</v>
      </c>
      <c r="O44" s="135" t="s">
        <v>4</v>
      </c>
      <c r="P44" s="32" t="s">
        <v>5</v>
      </c>
      <c r="Q44" s="33" t="s">
        <v>116</v>
      </c>
      <c r="R44" s="128" t="s">
        <v>117</v>
      </c>
      <c r="S44" s="128" t="s">
        <v>91</v>
      </c>
      <c r="T44" s="316">
        <v>5.5</v>
      </c>
      <c r="U44" s="317"/>
      <c r="W44" s="137">
        <v>1</v>
      </c>
      <c r="X44" s="135" t="s">
        <v>4</v>
      </c>
      <c r="Y44" s="32" t="s">
        <v>5</v>
      </c>
      <c r="Z44" s="33" t="s">
        <v>116</v>
      </c>
      <c r="AA44" s="128" t="s">
        <v>117</v>
      </c>
      <c r="AB44" s="128" t="s">
        <v>91</v>
      </c>
      <c r="AC44" s="316">
        <v>5.5</v>
      </c>
      <c r="AD44" s="317"/>
      <c r="AF44" s="137">
        <v>1</v>
      </c>
      <c r="AG44" s="135" t="s">
        <v>4</v>
      </c>
      <c r="AH44" s="32" t="s">
        <v>5</v>
      </c>
      <c r="AI44" s="33" t="s">
        <v>116</v>
      </c>
      <c r="AJ44" s="128" t="s">
        <v>117</v>
      </c>
      <c r="AK44" s="128" t="s">
        <v>91</v>
      </c>
      <c r="AL44" s="316">
        <v>5.5</v>
      </c>
      <c r="AM44" s="317"/>
      <c r="AO44" s="137">
        <v>1</v>
      </c>
      <c r="AP44" s="135" t="s">
        <v>4</v>
      </c>
      <c r="AQ44" s="32" t="s">
        <v>5</v>
      </c>
      <c r="AR44" s="33" t="s">
        <v>116</v>
      </c>
      <c r="AS44" s="128" t="s">
        <v>117</v>
      </c>
      <c r="AT44" s="128" t="s">
        <v>91</v>
      </c>
      <c r="AU44" s="316">
        <v>5.5</v>
      </c>
      <c r="AV44" s="317"/>
    </row>
    <row r="45" spans="1:48" ht="20.100000000000001" customHeight="1" x14ac:dyDescent="0.25">
      <c r="A45" s="139">
        <v>2</v>
      </c>
      <c r="B45" s="135" t="str">
        <f>IF(A45="","",INDEX(Listing_Coursiers!$A$3:$I$73,MATCH($A45,Listing_Coursiers!$A$3:$A$73,0),2))</f>
        <v>BAUDRON</v>
      </c>
      <c r="C45" s="32" t="str">
        <f>IF($B45="","",INDEX(Listing_Coursiers!$A$3:$I$73,MATCH($A45,Listing_Coursiers!$A$3:$A$73,0),3))</f>
        <v>Claude</v>
      </c>
      <c r="D45" s="33" t="str">
        <f>IF(A45="","",INDEX(Listing_Coursiers!$A$3:$I$73,MATCH($A45,Listing_Coursiers!$A$3:$A$73,0),7))</f>
        <v>21/04/1953</v>
      </c>
      <c r="E45" s="128" t="str">
        <f>IF(A45="","",INDEX(Listing_Coursiers!$A$3:$I$73,MATCH($A45,Listing_Coursiers!$A$3:$A$73,0),8))</f>
        <v>73782055</v>
      </c>
      <c r="F45" s="128" t="str">
        <f>IF(A45="","",INDEX(Listing_Coursiers!$A$3:$I$73,MATCH($A45,Listing_Coursiers!$A$3:$A$73,0),9))</f>
        <v>3</v>
      </c>
      <c r="G45" s="261">
        <f t="shared" ref="G45" si="2">IF(OR(A45="",G$44=""),"",G$44)</f>
        <v>5.5</v>
      </c>
      <c r="H45" s="262"/>
      <c r="I45" s="175"/>
      <c r="J45" s="175"/>
      <c r="K45" s="175"/>
      <c r="N45" s="139"/>
      <c r="O45" s="135" t="s">
        <v>6</v>
      </c>
      <c r="P45" s="32" t="s">
        <v>6</v>
      </c>
      <c r="Q45" s="33" t="s">
        <v>6</v>
      </c>
      <c r="R45" s="128" t="s">
        <v>6</v>
      </c>
      <c r="S45" s="128" t="s">
        <v>6</v>
      </c>
      <c r="T45" s="261" t="s">
        <v>6</v>
      </c>
      <c r="U45" s="262"/>
      <c r="W45" s="139"/>
      <c r="X45" s="135" t="s">
        <v>6</v>
      </c>
      <c r="Y45" s="32" t="s">
        <v>6</v>
      </c>
      <c r="Z45" s="33" t="s">
        <v>6</v>
      </c>
      <c r="AA45" s="128" t="s">
        <v>6</v>
      </c>
      <c r="AB45" s="128" t="s">
        <v>6</v>
      </c>
      <c r="AC45" s="261" t="s">
        <v>6</v>
      </c>
      <c r="AD45" s="262"/>
      <c r="AF45" s="139"/>
      <c r="AG45" s="135" t="s">
        <v>6</v>
      </c>
      <c r="AH45" s="32" t="s">
        <v>6</v>
      </c>
      <c r="AI45" s="33" t="s">
        <v>6</v>
      </c>
      <c r="AJ45" s="128" t="s">
        <v>6</v>
      </c>
      <c r="AK45" s="128" t="s">
        <v>6</v>
      </c>
      <c r="AL45" s="261" t="s">
        <v>6</v>
      </c>
      <c r="AM45" s="262"/>
      <c r="AO45" s="139">
        <v>2</v>
      </c>
      <c r="AP45" s="135" t="s">
        <v>7</v>
      </c>
      <c r="AQ45" s="32" t="s">
        <v>8</v>
      </c>
      <c r="AR45" s="33" t="s">
        <v>92</v>
      </c>
      <c r="AS45" s="128" t="s">
        <v>93</v>
      </c>
      <c r="AT45" s="128" t="s">
        <v>91</v>
      </c>
      <c r="AU45" s="261">
        <v>5.5</v>
      </c>
      <c r="AV45" s="262"/>
    </row>
    <row r="46" spans="1:48" ht="20.100000000000001" customHeight="1" x14ac:dyDescent="0.25">
      <c r="A46" s="137"/>
      <c r="B46" s="135" t="str">
        <f>IF(A46="","",INDEX(Listing_Coursiers!$A$3:$I$73,MATCH($A46,Listing_Coursiers!$A$3:$A$73,0),2))</f>
        <v/>
      </c>
      <c r="C46" s="32" t="str">
        <f>IF($B46="","",INDEX(Listing_Coursiers!$A$3:$I$73,MATCH($A46,Listing_Coursiers!$A$3:$A$73,0),3))</f>
        <v/>
      </c>
      <c r="D46" s="33" t="str">
        <f>IF(A46="","",INDEX(Listing_Coursiers!$A$3:$I$73,MATCH($A46,Listing_Coursiers!$A$3:$A$73,0),7))</f>
        <v/>
      </c>
      <c r="E46" s="128" t="str">
        <f>IF(A46="","",INDEX(Listing_Coursiers!$A$3:$I$73,MATCH($A46,Listing_Coursiers!$A$3:$A$73,0),8))</f>
        <v/>
      </c>
      <c r="F46" s="128" t="str">
        <f>IF(A46="","",INDEX(Listing_Coursiers!$A$3:$I$73,MATCH($A46,Listing_Coursiers!$A$3:$A$73,0),9))</f>
        <v/>
      </c>
      <c r="G46" s="261" t="str">
        <f t="shared" ref="G46:G68" si="3">IF(OR(A46="",G$44=""),"",G$44)</f>
        <v/>
      </c>
      <c r="H46" s="262"/>
      <c r="I46" s="175"/>
      <c r="J46" s="175"/>
      <c r="K46" s="175"/>
      <c r="N46" s="137"/>
      <c r="O46" s="135" t="s">
        <v>6</v>
      </c>
      <c r="P46" s="32" t="s">
        <v>6</v>
      </c>
      <c r="Q46" s="33" t="s">
        <v>6</v>
      </c>
      <c r="R46" s="128" t="s">
        <v>6</v>
      </c>
      <c r="S46" s="128" t="s">
        <v>6</v>
      </c>
      <c r="T46" s="261" t="s">
        <v>6</v>
      </c>
      <c r="U46" s="262"/>
      <c r="W46" s="137"/>
      <c r="X46" s="135" t="s">
        <v>6</v>
      </c>
      <c r="Y46" s="32" t="s">
        <v>6</v>
      </c>
      <c r="Z46" s="33" t="s">
        <v>6</v>
      </c>
      <c r="AA46" s="128" t="s">
        <v>6</v>
      </c>
      <c r="AB46" s="128" t="s">
        <v>6</v>
      </c>
      <c r="AC46" s="261" t="s">
        <v>6</v>
      </c>
      <c r="AD46" s="262"/>
      <c r="AF46" s="137"/>
      <c r="AG46" s="135" t="s">
        <v>6</v>
      </c>
      <c r="AH46" s="32" t="s">
        <v>6</v>
      </c>
      <c r="AI46" s="33" t="s">
        <v>6</v>
      </c>
      <c r="AJ46" s="128" t="s">
        <v>6</v>
      </c>
      <c r="AK46" s="128" t="s">
        <v>6</v>
      </c>
      <c r="AL46" s="261" t="s">
        <v>6</v>
      </c>
      <c r="AM46" s="262"/>
      <c r="AO46" s="137"/>
      <c r="AP46" s="135" t="s">
        <v>6</v>
      </c>
      <c r="AQ46" s="32" t="s">
        <v>6</v>
      </c>
      <c r="AR46" s="33" t="s">
        <v>6</v>
      </c>
      <c r="AS46" s="128" t="s">
        <v>6</v>
      </c>
      <c r="AT46" s="128" t="s">
        <v>6</v>
      </c>
      <c r="AU46" s="261" t="s">
        <v>6</v>
      </c>
      <c r="AV46" s="262"/>
    </row>
    <row r="47" spans="1:48" ht="20.100000000000001" customHeight="1" x14ac:dyDescent="0.25">
      <c r="A47" s="139"/>
      <c r="B47" s="135" t="str">
        <f>IF(A47="","",INDEX(Listing_Coursiers!$A$3:$I$73,MATCH($A47,Listing_Coursiers!$A$3:$A$73,0),2))</f>
        <v/>
      </c>
      <c r="C47" s="32" t="str">
        <f>IF($B47="","",INDEX(Listing_Coursiers!$A$3:$I$73,MATCH($A47,Listing_Coursiers!$A$3:$A$73,0),3))</f>
        <v/>
      </c>
      <c r="D47" s="33" t="str">
        <f>IF(A47="","",INDEX(Listing_Coursiers!$A$3:$I$73,MATCH($A47,Listing_Coursiers!$A$3:$A$73,0),7))</f>
        <v/>
      </c>
      <c r="E47" s="128" t="str">
        <f>IF(A47="","",INDEX(Listing_Coursiers!$A$3:$I$73,MATCH($A47,Listing_Coursiers!$A$3:$A$73,0),8))</f>
        <v/>
      </c>
      <c r="F47" s="128" t="str">
        <f>IF(A47="","",INDEX(Listing_Coursiers!$A$3:$I$73,MATCH($A47,Listing_Coursiers!$A$3:$A$73,0),9))</f>
        <v/>
      </c>
      <c r="G47" s="261" t="str">
        <f t="shared" si="3"/>
        <v/>
      </c>
      <c r="H47" s="262"/>
      <c r="I47" s="175"/>
      <c r="J47" s="175"/>
      <c r="K47" s="175"/>
      <c r="N47" s="139"/>
      <c r="O47" s="135" t="s">
        <v>6</v>
      </c>
      <c r="P47" s="32" t="s">
        <v>6</v>
      </c>
      <c r="Q47" s="33" t="s">
        <v>6</v>
      </c>
      <c r="R47" s="128" t="s">
        <v>6</v>
      </c>
      <c r="S47" s="128" t="s">
        <v>6</v>
      </c>
      <c r="T47" s="261" t="s">
        <v>6</v>
      </c>
      <c r="U47" s="262"/>
      <c r="W47" s="139"/>
      <c r="X47" s="135" t="s">
        <v>6</v>
      </c>
      <c r="Y47" s="32" t="s">
        <v>6</v>
      </c>
      <c r="Z47" s="33" t="s">
        <v>6</v>
      </c>
      <c r="AA47" s="128" t="s">
        <v>6</v>
      </c>
      <c r="AB47" s="128" t="s">
        <v>6</v>
      </c>
      <c r="AC47" s="261" t="s">
        <v>6</v>
      </c>
      <c r="AD47" s="262"/>
      <c r="AF47" s="139"/>
      <c r="AG47" s="135" t="s">
        <v>6</v>
      </c>
      <c r="AH47" s="32" t="s">
        <v>6</v>
      </c>
      <c r="AI47" s="33" t="s">
        <v>6</v>
      </c>
      <c r="AJ47" s="128" t="s">
        <v>6</v>
      </c>
      <c r="AK47" s="128" t="s">
        <v>6</v>
      </c>
      <c r="AL47" s="261" t="s">
        <v>6</v>
      </c>
      <c r="AM47" s="262"/>
      <c r="AO47" s="139"/>
      <c r="AP47" s="135" t="s">
        <v>6</v>
      </c>
      <c r="AQ47" s="32" t="s">
        <v>6</v>
      </c>
      <c r="AR47" s="33" t="s">
        <v>6</v>
      </c>
      <c r="AS47" s="128" t="s">
        <v>6</v>
      </c>
      <c r="AT47" s="128" t="s">
        <v>6</v>
      </c>
      <c r="AU47" s="261" t="s">
        <v>6</v>
      </c>
      <c r="AV47" s="262"/>
    </row>
    <row r="48" spans="1:48" ht="20.100000000000001" customHeight="1" x14ac:dyDescent="0.25">
      <c r="A48" s="137"/>
      <c r="B48" s="135" t="str">
        <f>IF(A48="","",INDEX(Listing_Coursiers!$A$3:$I$73,MATCH($A48,Listing_Coursiers!$A$3:$A$73,0),2))</f>
        <v/>
      </c>
      <c r="C48" s="32" t="str">
        <f>IF($B48="","",INDEX(Listing_Coursiers!$A$3:$I$73,MATCH($A48,Listing_Coursiers!$A$3:$A$73,0),3))</f>
        <v/>
      </c>
      <c r="D48" s="33" t="str">
        <f>IF(A48="","",INDEX(Listing_Coursiers!$A$3:$I$73,MATCH($A48,Listing_Coursiers!$A$3:$A$73,0),7))</f>
        <v/>
      </c>
      <c r="E48" s="128" t="str">
        <f>IF(A48="","",INDEX(Listing_Coursiers!$A$3:$I$73,MATCH($A48,Listing_Coursiers!$A$3:$A$73,0),8))</f>
        <v/>
      </c>
      <c r="F48" s="128" t="str">
        <f>IF(A48="","",INDEX(Listing_Coursiers!$A$3:$I$73,MATCH($A48,Listing_Coursiers!$A$3:$A$73,0),9))</f>
        <v/>
      </c>
      <c r="G48" s="261" t="str">
        <f t="shared" si="3"/>
        <v/>
      </c>
      <c r="H48" s="262"/>
      <c r="I48" s="175"/>
      <c r="J48" s="175"/>
      <c r="K48" s="175"/>
      <c r="N48" s="137"/>
      <c r="O48" s="135" t="s">
        <v>6</v>
      </c>
      <c r="P48" s="32" t="s">
        <v>6</v>
      </c>
      <c r="Q48" s="33" t="s">
        <v>6</v>
      </c>
      <c r="R48" s="128" t="s">
        <v>6</v>
      </c>
      <c r="S48" s="128" t="s">
        <v>6</v>
      </c>
      <c r="T48" s="261" t="s">
        <v>6</v>
      </c>
      <c r="U48" s="262"/>
      <c r="W48" s="137"/>
      <c r="X48" s="135" t="s">
        <v>6</v>
      </c>
      <c r="Y48" s="32" t="s">
        <v>6</v>
      </c>
      <c r="Z48" s="33" t="s">
        <v>6</v>
      </c>
      <c r="AA48" s="128" t="s">
        <v>6</v>
      </c>
      <c r="AB48" s="128" t="s">
        <v>6</v>
      </c>
      <c r="AC48" s="261" t="s">
        <v>6</v>
      </c>
      <c r="AD48" s="262"/>
      <c r="AF48" s="137"/>
      <c r="AG48" s="135" t="s">
        <v>6</v>
      </c>
      <c r="AH48" s="32" t="s">
        <v>6</v>
      </c>
      <c r="AI48" s="33" t="s">
        <v>6</v>
      </c>
      <c r="AJ48" s="128" t="s">
        <v>6</v>
      </c>
      <c r="AK48" s="128" t="s">
        <v>6</v>
      </c>
      <c r="AL48" s="261" t="s">
        <v>6</v>
      </c>
      <c r="AM48" s="262"/>
      <c r="AO48" s="137"/>
      <c r="AP48" s="135" t="s">
        <v>6</v>
      </c>
      <c r="AQ48" s="32" t="s">
        <v>6</v>
      </c>
      <c r="AR48" s="33" t="s">
        <v>6</v>
      </c>
      <c r="AS48" s="128" t="s">
        <v>6</v>
      </c>
      <c r="AT48" s="128" t="s">
        <v>6</v>
      </c>
      <c r="AU48" s="261" t="s">
        <v>6</v>
      </c>
      <c r="AV48" s="262"/>
    </row>
    <row r="49" spans="1:48" ht="20.100000000000001" customHeight="1" x14ac:dyDescent="0.25">
      <c r="A49" s="137"/>
      <c r="B49" s="135" t="str">
        <f>IF(A49="","",INDEX(Listing_Coursiers!$A$3:$I$73,MATCH($A49,Listing_Coursiers!$A$3:$A$73,0),2))</f>
        <v/>
      </c>
      <c r="C49" s="32" t="str">
        <f>IF($B49="","",INDEX(Listing_Coursiers!$A$3:$I$73,MATCH($A49,Listing_Coursiers!$A$3:$A$73,0),3))</f>
        <v/>
      </c>
      <c r="D49" s="33" t="str">
        <f>IF(A49="","",INDEX(Listing_Coursiers!$A$3:$I$73,MATCH($A49,Listing_Coursiers!$A$3:$A$73,0),7))</f>
        <v/>
      </c>
      <c r="E49" s="128" t="str">
        <f>IF(A49="","",INDEX(Listing_Coursiers!$A$3:$I$73,MATCH($A49,Listing_Coursiers!$A$3:$A$73,0),8))</f>
        <v/>
      </c>
      <c r="F49" s="128" t="str">
        <f>IF(A49="","",INDEX(Listing_Coursiers!$A$3:$I$73,MATCH($A49,Listing_Coursiers!$A$3:$A$73,0),9))</f>
        <v/>
      </c>
      <c r="G49" s="261" t="str">
        <f t="shared" si="3"/>
        <v/>
      </c>
      <c r="H49" s="262"/>
      <c r="I49" s="175"/>
      <c r="J49" s="175"/>
      <c r="K49" s="175"/>
      <c r="N49" s="137"/>
      <c r="O49" s="135" t="s">
        <v>6</v>
      </c>
      <c r="P49" s="32" t="s">
        <v>6</v>
      </c>
      <c r="Q49" s="33" t="s">
        <v>6</v>
      </c>
      <c r="R49" s="128" t="s">
        <v>6</v>
      </c>
      <c r="S49" s="128" t="s">
        <v>6</v>
      </c>
      <c r="T49" s="261" t="s">
        <v>6</v>
      </c>
      <c r="U49" s="262"/>
      <c r="W49" s="137"/>
      <c r="X49" s="135" t="s">
        <v>6</v>
      </c>
      <c r="Y49" s="32" t="s">
        <v>6</v>
      </c>
      <c r="Z49" s="33" t="s">
        <v>6</v>
      </c>
      <c r="AA49" s="128" t="s">
        <v>6</v>
      </c>
      <c r="AB49" s="128" t="s">
        <v>6</v>
      </c>
      <c r="AC49" s="261" t="s">
        <v>6</v>
      </c>
      <c r="AD49" s="262"/>
      <c r="AF49" s="137"/>
      <c r="AG49" s="135" t="s">
        <v>6</v>
      </c>
      <c r="AH49" s="32" t="s">
        <v>6</v>
      </c>
      <c r="AI49" s="33" t="s">
        <v>6</v>
      </c>
      <c r="AJ49" s="128" t="s">
        <v>6</v>
      </c>
      <c r="AK49" s="128" t="s">
        <v>6</v>
      </c>
      <c r="AL49" s="261" t="s">
        <v>6</v>
      </c>
      <c r="AM49" s="262"/>
      <c r="AO49" s="137"/>
      <c r="AP49" s="135" t="s">
        <v>6</v>
      </c>
      <c r="AQ49" s="32" t="s">
        <v>6</v>
      </c>
      <c r="AR49" s="33" t="s">
        <v>6</v>
      </c>
      <c r="AS49" s="128" t="s">
        <v>6</v>
      </c>
      <c r="AT49" s="128" t="s">
        <v>6</v>
      </c>
      <c r="AU49" s="261" t="s">
        <v>6</v>
      </c>
      <c r="AV49" s="262"/>
    </row>
    <row r="50" spans="1:48" ht="20.100000000000001" customHeight="1" x14ac:dyDescent="0.25">
      <c r="A50" s="137"/>
      <c r="B50" s="135" t="str">
        <f>IF(A50="","",INDEX(Listing_Coursiers!$A$3:$I$73,MATCH($A50,Listing_Coursiers!$A$3:$A$73,0),2))</f>
        <v/>
      </c>
      <c r="C50" s="32" t="str">
        <f>IF($B50="","",INDEX(Listing_Coursiers!$A$3:$I$73,MATCH($A50,Listing_Coursiers!$A$3:$A$73,0),3))</f>
        <v/>
      </c>
      <c r="D50" s="33" t="str">
        <f>IF(A50="","",INDEX(Listing_Coursiers!$A$3:$I$73,MATCH($A50,Listing_Coursiers!$A$3:$A$73,0),7))</f>
        <v/>
      </c>
      <c r="E50" s="128" t="str">
        <f>IF(A50="","",INDEX(Listing_Coursiers!$A$3:$I$73,MATCH($A50,Listing_Coursiers!$A$3:$A$73,0),8))</f>
        <v/>
      </c>
      <c r="F50" s="128" t="str">
        <f>IF(A50="","",INDEX(Listing_Coursiers!$A$3:$I$73,MATCH($A50,Listing_Coursiers!$A$3:$A$73,0),9))</f>
        <v/>
      </c>
      <c r="G50" s="261" t="str">
        <f t="shared" si="3"/>
        <v/>
      </c>
      <c r="H50" s="262"/>
      <c r="I50" s="175"/>
      <c r="J50" s="175"/>
      <c r="K50" s="175"/>
      <c r="N50" s="137"/>
      <c r="O50" s="135" t="s">
        <v>6</v>
      </c>
      <c r="P50" s="32" t="s">
        <v>6</v>
      </c>
      <c r="Q50" s="33" t="s">
        <v>6</v>
      </c>
      <c r="R50" s="128" t="s">
        <v>6</v>
      </c>
      <c r="S50" s="128" t="s">
        <v>6</v>
      </c>
      <c r="T50" s="261" t="s">
        <v>6</v>
      </c>
      <c r="U50" s="262"/>
      <c r="W50" s="137"/>
      <c r="X50" s="135" t="s">
        <v>6</v>
      </c>
      <c r="Y50" s="32" t="s">
        <v>6</v>
      </c>
      <c r="Z50" s="33" t="s">
        <v>6</v>
      </c>
      <c r="AA50" s="128" t="s">
        <v>6</v>
      </c>
      <c r="AB50" s="128" t="s">
        <v>6</v>
      </c>
      <c r="AC50" s="261" t="s">
        <v>6</v>
      </c>
      <c r="AD50" s="262"/>
      <c r="AF50" s="137"/>
      <c r="AG50" s="135" t="s">
        <v>6</v>
      </c>
      <c r="AH50" s="32" t="s">
        <v>6</v>
      </c>
      <c r="AI50" s="33" t="s">
        <v>6</v>
      </c>
      <c r="AJ50" s="128" t="s">
        <v>6</v>
      </c>
      <c r="AK50" s="128" t="s">
        <v>6</v>
      </c>
      <c r="AL50" s="261" t="s">
        <v>6</v>
      </c>
      <c r="AM50" s="262"/>
      <c r="AO50" s="137"/>
      <c r="AP50" s="135" t="s">
        <v>6</v>
      </c>
      <c r="AQ50" s="32" t="s">
        <v>6</v>
      </c>
      <c r="AR50" s="33" t="s">
        <v>6</v>
      </c>
      <c r="AS50" s="128" t="s">
        <v>6</v>
      </c>
      <c r="AT50" s="128" t="s">
        <v>6</v>
      </c>
      <c r="AU50" s="261" t="s">
        <v>6</v>
      </c>
      <c r="AV50" s="262"/>
    </row>
    <row r="51" spans="1:48" ht="20.100000000000001" customHeight="1" x14ac:dyDescent="0.25">
      <c r="A51" s="137"/>
      <c r="B51" s="135" t="str">
        <f>IF(A51="","",INDEX(Listing_Coursiers!$A$3:$I$73,MATCH($A51,Listing_Coursiers!$A$3:$A$73,0),2))</f>
        <v/>
      </c>
      <c r="C51" s="32" t="str">
        <f>IF($B51="","",INDEX(Listing_Coursiers!$A$3:$I$73,MATCH($A51,Listing_Coursiers!$A$3:$A$73,0),3))</f>
        <v/>
      </c>
      <c r="D51" s="33" t="str">
        <f>IF(A51="","",INDEX(Listing_Coursiers!$A$3:$I$73,MATCH($A51,Listing_Coursiers!$A$3:$A$73,0),7))</f>
        <v/>
      </c>
      <c r="E51" s="128" t="str">
        <f>IF(A51="","",INDEX(Listing_Coursiers!$A$3:$I$73,MATCH($A51,Listing_Coursiers!$A$3:$A$73,0),8))</f>
        <v/>
      </c>
      <c r="F51" s="128" t="str">
        <f>IF(A51="","",INDEX(Listing_Coursiers!$A$3:$I$73,MATCH($A51,Listing_Coursiers!$A$3:$A$73,0),9))</f>
        <v/>
      </c>
      <c r="G51" s="261" t="str">
        <f t="shared" si="3"/>
        <v/>
      </c>
      <c r="H51" s="262"/>
      <c r="I51" s="175"/>
      <c r="J51" s="175"/>
      <c r="K51" s="175"/>
      <c r="N51" s="137"/>
      <c r="O51" s="135" t="s">
        <v>6</v>
      </c>
      <c r="P51" s="32" t="s">
        <v>6</v>
      </c>
      <c r="Q51" s="33" t="s">
        <v>6</v>
      </c>
      <c r="R51" s="128" t="s">
        <v>6</v>
      </c>
      <c r="S51" s="128" t="s">
        <v>6</v>
      </c>
      <c r="T51" s="261" t="s">
        <v>6</v>
      </c>
      <c r="U51" s="262"/>
      <c r="W51" s="137"/>
      <c r="X51" s="135" t="s">
        <v>6</v>
      </c>
      <c r="Y51" s="32" t="s">
        <v>6</v>
      </c>
      <c r="Z51" s="33" t="s">
        <v>6</v>
      </c>
      <c r="AA51" s="128" t="s">
        <v>6</v>
      </c>
      <c r="AB51" s="128" t="s">
        <v>6</v>
      </c>
      <c r="AC51" s="261" t="s">
        <v>6</v>
      </c>
      <c r="AD51" s="262"/>
      <c r="AF51" s="137"/>
      <c r="AG51" s="135" t="s">
        <v>6</v>
      </c>
      <c r="AH51" s="32" t="s">
        <v>6</v>
      </c>
      <c r="AI51" s="33" t="s">
        <v>6</v>
      </c>
      <c r="AJ51" s="128" t="s">
        <v>6</v>
      </c>
      <c r="AK51" s="128" t="s">
        <v>6</v>
      </c>
      <c r="AL51" s="261" t="s">
        <v>6</v>
      </c>
      <c r="AM51" s="262"/>
      <c r="AO51" s="137"/>
      <c r="AP51" s="135" t="s">
        <v>6</v>
      </c>
      <c r="AQ51" s="32" t="s">
        <v>6</v>
      </c>
      <c r="AR51" s="33" t="s">
        <v>6</v>
      </c>
      <c r="AS51" s="128" t="s">
        <v>6</v>
      </c>
      <c r="AT51" s="128" t="s">
        <v>6</v>
      </c>
      <c r="AU51" s="261" t="s">
        <v>6</v>
      </c>
      <c r="AV51" s="262"/>
    </row>
    <row r="52" spans="1:48" ht="20.100000000000001" customHeight="1" x14ac:dyDescent="0.25">
      <c r="A52" s="137"/>
      <c r="B52" s="135" t="str">
        <f>IF(A52="","",INDEX(Listing_Coursiers!$A$3:$I$73,MATCH($A52,Listing_Coursiers!$A$3:$A$73,0),2))</f>
        <v/>
      </c>
      <c r="C52" s="32" t="str">
        <f>IF($B52="","",INDEX(Listing_Coursiers!$A$3:$I$73,MATCH($A52,Listing_Coursiers!$A$3:$A$73,0),3))</f>
        <v/>
      </c>
      <c r="D52" s="33" t="str">
        <f>IF(A52="","",INDEX(Listing_Coursiers!$A$3:$I$73,MATCH($A52,Listing_Coursiers!$A$3:$A$73,0),7))</f>
        <v/>
      </c>
      <c r="E52" s="128" t="str">
        <f>IF(A52="","",INDEX(Listing_Coursiers!$A$3:$I$73,MATCH($A52,Listing_Coursiers!$A$3:$A$73,0),8))</f>
        <v/>
      </c>
      <c r="F52" s="128" t="str">
        <f>IF(A52="","",INDEX(Listing_Coursiers!$A$3:$I$73,MATCH($A52,Listing_Coursiers!$A$3:$A$73,0),9))</f>
        <v/>
      </c>
      <c r="G52" s="261" t="str">
        <f t="shared" si="3"/>
        <v/>
      </c>
      <c r="H52" s="262"/>
      <c r="I52" s="175"/>
      <c r="J52" s="175"/>
      <c r="K52" s="175"/>
      <c r="N52" s="137"/>
      <c r="O52" s="135" t="s">
        <v>6</v>
      </c>
      <c r="P52" s="32" t="s">
        <v>6</v>
      </c>
      <c r="Q52" s="33" t="s">
        <v>6</v>
      </c>
      <c r="R52" s="128" t="s">
        <v>6</v>
      </c>
      <c r="S52" s="128" t="s">
        <v>6</v>
      </c>
      <c r="T52" s="261" t="s">
        <v>6</v>
      </c>
      <c r="U52" s="262"/>
      <c r="W52" s="137"/>
      <c r="X52" s="135" t="s">
        <v>6</v>
      </c>
      <c r="Y52" s="32" t="s">
        <v>6</v>
      </c>
      <c r="Z52" s="33" t="s">
        <v>6</v>
      </c>
      <c r="AA52" s="128" t="s">
        <v>6</v>
      </c>
      <c r="AB52" s="128" t="s">
        <v>6</v>
      </c>
      <c r="AC52" s="261" t="s">
        <v>6</v>
      </c>
      <c r="AD52" s="262"/>
      <c r="AF52" s="137"/>
      <c r="AG52" s="135" t="s">
        <v>6</v>
      </c>
      <c r="AH52" s="32" t="s">
        <v>6</v>
      </c>
      <c r="AI52" s="33" t="s">
        <v>6</v>
      </c>
      <c r="AJ52" s="128" t="s">
        <v>6</v>
      </c>
      <c r="AK52" s="128" t="s">
        <v>6</v>
      </c>
      <c r="AL52" s="261" t="s">
        <v>6</v>
      </c>
      <c r="AM52" s="262"/>
      <c r="AO52" s="137"/>
      <c r="AP52" s="135" t="s">
        <v>6</v>
      </c>
      <c r="AQ52" s="32" t="s">
        <v>6</v>
      </c>
      <c r="AR52" s="33" t="s">
        <v>6</v>
      </c>
      <c r="AS52" s="128" t="s">
        <v>6</v>
      </c>
      <c r="AT52" s="128" t="s">
        <v>6</v>
      </c>
      <c r="AU52" s="261" t="s">
        <v>6</v>
      </c>
      <c r="AV52" s="262"/>
    </row>
    <row r="53" spans="1:48" ht="20.100000000000001" customHeight="1" x14ac:dyDescent="0.25">
      <c r="A53" s="137"/>
      <c r="B53" s="135" t="str">
        <f>IF(A53="","",INDEX(Listing_Coursiers!$A$3:$I$73,MATCH($A53,Listing_Coursiers!$A$3:$A$73,0),2))</f>
        <v/>
      </c>
      <c r="C53" s="32" t="str">
        <f>IF($B53="","",INDEX(Listing_Coursiers!$A$3:$I$73,MATCH($A53,Listing_Coursiers!$A$3:$A$73,0),3))</f>
        <v/>
      </c>
      <c r="D53" s="33" t="str">
        <f>IF(A53="","",INDEX(Listing_Coursiers!$A$3:$I$73,MATCH($A53,Listing_Coursiers!$A$3:$A$73,0),7))</f>
        <v/>
      </c>
      <c r="E53" s="128" t="str">
        <f>IF(A53="","",INDEX(Listing_Coursiers!$A$3:$I$73,MATCH($A53,Listing_Coursiers!$A$3:$A$73,0),8))</f>
        <v/>
      </c>
      <c r="F53" s="128" t="str">
        <f>IF(A53="","",INDEX(Listing_Coursiers!$A$3:$I$73,MATCH($A53,Listing_Coursiers!$A$3:$A$73,0),9))</f>
        <v/>
      </c>
      <c r="G53" s="261" t="str">
        <f t="shared" si="3"/>
        <v/>
      </c>
      <c r="H53" s="262"/>
      <c r="I53" s="175"/>
      <c r="J53" s="175"/>
      <c r="K53" s="175"/>
      <c r="N53" s="137"/>
      <c r="O53" s="135" t="s">
        <v>6</v>
      </c>
      <c r="P53" s="32" t="s">
        <v>6</v>
      </c>
      <c r="Q53" s="33" t="s">
        <v>6</v>
      </c>
      <c r="R53" s="128" t="s">
        <v>6</v>
      </c>
      <c r="S53" s="128" t="s">
        <v>6</v>
      </c>
      <c r="T53" s="261" t="s">
        <v>6</v>
      </c>
      <c r="U53" s="262"/>
      <c r="W53" s="137"/>
      <c r="X53" s="135" t="s">
        <v>6</v>
      </c>
      <c r="Y53" s="32" t="s">
        <v>6</v>
      </c>
      <c r="Z53" s="33" t="s">
        <v>6</v>
      </c>
      <c r="AA53" s="128" t="s">
        <v>6</v>
      </c>
      <c r="AB53" s="128" t="s">
        <v>6</v>
      </c>
      <c r="AC53" s="261" t="s">
        <v>6</v>
      </c>
      <c r="AD53" s="262"/>
      <c r="AF53" s="137"/>
      <c r="AG53" s="135" t="s">
        <v>6</v>
      </c>
      <c r="AH53" s="32" t="s">
        <v>6</v>
      </c>
      <c r="AI53" s="33" t="s">
        <v>6</v>
      </c>
      <c r="AJ53" s="128" t="s">
        <v>6</v>
      </c>
      <c r="AK53" s="128" t="s">
        <v>6</v>
      </c>
      <c r="AL53" s="261" t="s">
        <v>6</v>
      </c>
      <c r="AM53" s="262"/>
      <c r="AO53" s="137"/>
      <c r="AP53" s="135" t="s">
        <v>6</v>
      </c>
      <c r="AQ53" s="32" t="s">
        <v>6</v>
      </c>
      <c r="AR53" s="33" t="s">
        <v>6</v>
      </c>
      <c r="AS53" s="128" t="s">
        <v>6</v>
      </c>
      <c r="AT53" s="128" t="s">
        <v>6</v>
      </c>
      <c r="AU53" s="261" t="s">
        <v>6</v>
      </c>
      <c r="AV53" s="262"/>
    </row>
    <row r="54" spans="1:48" ht="20.100000000000001" customHeight="1" x14ac:dyDescent="0.25">
      <c r="A54" s="137"/>
      <c r="B54" s="135" t="str">
        <f>IF(A54="","",INDEX(Listing_Coursiers!$A$3:$I$73,MATCH($A54,Listing_Coursiers!$A$3:$A$73,0),2))</f>
        <v/>
      </c>
      <c r="C54" s="32" t="str">
        <f>IF($B54="","",INDEX(Listing_Coursiers!$A$3:$I$73,MATCH($A54,Listing_Coursiers!$A$3:$A$73,0),3))</f>
        <v/>
      </c>
      <c r="D54" s="33" t="str">
        <f>IF(A54="","",INDEX(Listing_Coursiers!$A$3:$I$73,MATCH($A54,Listing_Coursiers!$A$3:$A$73,0),7))</f>
        <v/>
      </c>
      <c r="E54" s="128" t="str">
        <f>IF(A54="","",INDEX(Listing_Coursiers!$A$3:$I$73,MATCH($A54,Listing_Coursiers!$A$3:$A$73,0),8))</f>
        <v/>
      </c>
      <c r="F54" s="128" t="str">
        <f>IF(A54="","",INDEX(Listing_Coursiers!$A$3:$I$73,MATCH($A54,Listing_Coursiers!$A$3:$A$73,0),9))</f>
        <v/>
      </c>
      <c r="G54" s="261" t="str">
        <f t="shared" si="3"/>
        <v/>
      </c>
      <c r="H54" s="262"/>
      <c r="I54" s="175"/>
      <c r="J54" s="175"/>
      <c r="K54" s="175"/>
      <c r="N54" s="137"/>
      <c r="O54" s="135" t="s">
        <v>6</v>
      </c>
      <c r="P54" s="32" t="s">
        <v>6</v>
      </c>
      <c r="Q54" s="33" t="s">
        <v>6</v>
      </c>
      <c r="R54" s="128" t="s">
        <v>6</v>
      </c>
      <c r="S54" s="128" t="s">
        <v>6</v>
      </c>
      <c r="T54" s="261" t="s">
        <v>6</v>
      </c>
      <c r="U54" s="262"/>
      <c r="W54" s="137"/>
      <c r="X54" s="135" t="s">
        <v>6</v>
      </c>
      <c r="Y54" s="32" t="s">
        <v>6</v>
      </c>
      <c r="Z54" s="33" t="s">
        <v>6</v>
      </c>
      <c r="AA54" s="128" t="s">
        <v>6</v>
      </c>
      <c r="AB54" s="128" t="s">
        <v>6</v>
      </c>
      <c r="AC54" s="261" t="s">
        <v>6</v>
      </c>
      <c r="AD54" s="262"/>
      <c r="AF54" s="137"/>
      <c r="AG54" s="135" t="s">
        <v>6</v>
      </c>
      <c r="AH54" s="32" t="s">
        <v>6</v>
      </c>
      <c r="AI54" s="33" t="s">
        <v>6</v>
      </c>
      <c r="AJ54" s="128" t="s">
        <v>6</v>
      </c>
      <c r="AK54" s="128" t="s">
        <v>6</v>
      </c>
      <c r="AL54" s="261" t="s">
        <v>6</v>
      </c>
      <c r="AM54" s="262"/>
      <c r="AO54" s="137"/>
      <c r="AP54" s="135" t="s">
        <v>6</v>
      </c>
      <c r="AQ54" s="32" t="s">
        <v>6</v>
      </c>
      <c r="AR54" s="33" t="s">
        <v>6</v>
      </c>
      <c r="AS54" s="128" t="s">
        <v>6</v>
      </c>
      <c r="AT54" s="128" t="s">
        <v>6</v>
      </c>
      <c r="AU54" s="261" t="s">
        <v>6</v>
      </c>
      <c r="AV54" s="262"/>
    </row>
    <row r="55" spans="1:48" ht="20.100000000000001" customHeight="1" x14ac:dyDescent="0.25">
      <c r="A55" s="137"/>
      <c r="B55" s="135" t="str">
        <f>IF(A55="","",INDEX(Listing_Coursiers!$A$3:$I$73,MATCH($A55,Listing_Coursiers!$A$3:$A$73,0),2))</f>
        <v/>
      </c>
      <c r="C55" s="32" t="str">
        <f>IF($B55="","",INDEX(Listing_Coursiers!$A$3:$I$73,MATCH($A55,Listing_Coursiers!$A$3:$A$73,0),3))</f>
        <v/>
      </c>
      <c r="D55" s="33" t="str">
        <f>IF(A55="","",INDEX(Listing_Coursiers!$A$3:$I$73,MATCH($A55,Listing_Coursiers!$A$3:$A$73,0),7))</f>
        <v/>
      </c>
      <c r="E55" s="128" t="str">
        <f>IF(A55="","",INDEX(Listing_Coursiers!$A$3:$I$73,MATCH($A55,Listing_Coursiers!$A$3:$A$73,0),8))</f>
        <v/>
      </c>
      <c r="F55" s="128" t="str">
        <f>IF(A55="","",INDEX(Listing_Coursiers!$A$3:$I$73,MATCH($A55,Listing_Coursiers!$A$3:$A$73,0),9))</f>
        <v/>
      </c>
      <c r="G55" s="261" t="str">
        <f t="shared" si="3"/>
        <v/>
      </c>
      <c r="H55" s="262"/>
      <c r="I55" s="175"/>
      <c r="J55" s="175"/>
      <c r="K55" s="175"/>
      <c r="N55" s="137"/>
      <c r="O55" s="135" t="s">
        <v>6</v>
      </c>
      <c r="P55" s="32" t="s">
        <v>6</v>
      </c>
      <c r="Q55" s="33" t="s">
        <v>6</v>
      </c>
      <c r="R55" s="128" t="s">
        <v>6</v>
      </c>
      <c r="S55" s="128" t="s">
        <v>6</v>
      </c>
      <c r="T55" s="261" t="s">
        <v>6</v>
      </c>
      <c r="U55" s="262"/>
      <c r="W55" s="137"/>
      <c r="X55" s="135" t="s">
        <v>6</v>
      </c>
      <c r="Y55" s="32" t="s">
        <v>6</v>
      </c>
      <c r="Z55" s="33" t="s">
        <v>6</v>
      </c>
      <c r="AA55" s="128" t="s">
        <v>6</v>
      </c>
      <c r="AB55" s="128" t="s">
        <v>6</v>
      </c>
      <c r="AC55" s="261" t="s">
        <v>6</v>
      </c>
      <c r="AD55" s="262"/>
      <c r="AF55" s="137"/>
      <c r="AG55" s="135" t="s">
        <v>6</v>
      </c>
      <c r="AH55" s="32" t="s">
        <v>6</v>
      </c>
      <c r="AI55" s="33" t="s">
        <v>6</v>
      </c>
      <c r="AJ55" s="128" t="s">
        <v>6</v>
      </c>
      <c r="AK55" s="128" t="s">
        <v>6</v>
      </c>
      <c r="AL55" s="261" t="s">
        <v>6</v>
      </c>
      <c r="AM55" s="262"/>
      <c r="AO55" s="137"/>
      <c r="AP55" s="135" t="s">
        <v>6</v>
      </c>
      <c r="AQ55" s="32" t="s">
        <v>6</v>
      </c>
      <c r="AR55" s="33" t="s">
        <v>6</v>
      </c>
      <c r="AS55" s="128" t="s">
        <v>6</v>
      </c>
      <c r="AT55" s="128" t="s">
        <v>6</v>
      </c>
      <c r="AU55" s="261" t="s">
        <v>6</v>
      </c>
      <c r="AV55" s="262"/>
    </row>
    <row r="56" spans="1:48" ht="20.100000000000001" customHeight="1" x14ac:dyDescent="0.25">
      <c r="A56" s="137"/>
      <c r="B56" s="135" t="str">
        <f>IF(A56="","",INDEX(Listing_Coursiers!$A$3:$I$73,MATCH($A56,Listing_Coursiers!$A$3:$A$73,0),2))</f>
        <v/>
      </c>
      <c r="C56" s="32" t="str">
        <f>IF($B56="","",INDEX(Listing_Coursiers!$A$3:$I$73,MATCH($A56,Listing_Coursiers!$A$3:$A$73,0),3))</f>
        <v/>
      </c>
      <c r="D56" s="33" t="str">
        <f>IF(A56="","",INDEX(Listing_Coursiers!$A$3:$I$73,MATCH($A56,Listing_Coursiers!$A$3:$A$73,0),7))</f>
        <v/>
      </c>
      <c r="E56" s="128" t="str">
        <f>IF(A56="","",INDEX(Listing_Coursiers!$A$3:$I$73,MATCH($A56,Listing_Coursiers!$A$3:$A$73,0),8))</f>
        <v/>
      </c>
      <c r="F56" s="128" t="str">
        <f>IF(A56="","",INDEX(Listing_Coursiers!$A$3:$I$73,MATCH($A56,Listing_Coursiers!$A$3:$A$73,0),9))</f>
        <v/>
      </c>
      <c r="G56" s="261" t="str">
        <f t="shared" si="3"/>
        <v/>
      </c>
      <c r="H56" s="262"/>
      <c r="I56" s="175"/>
      <c r="J56" s="175"/>
      <c r="K56" s="175"/>
      <c r="N56" s="137"/>
      <c r="O56" s="135" t="s">
        <v>6</v>
      </c>
      <c r="P56" s="32" t="s">
        <v>6</v>
      </c>
      <c r="Q56" s="33" t="s">
        <v>6</v>
      </c>
      <c r="R56" s="128" t="s">
        <v>6</v>
      </c>
      <c r="S56" s="128" t="s">
        <v>6</v>
      </c>
      <c r="T56" s="261" t="s">
        <v>6</v>
      </c>
      <c r="U56" s="262"/>
      <c r="W56" s="137"/>
      <c r="X56" s="135" t="s">
        <v>6</v>
      </c>
      <c r="Y56" s="32" t="s">
        <v>6</v>
      </c>
      <c r="Z56" s="33" t="s">
        <v>6</v>
      </c>
      <c r="AA56" s="128" t="s">
        <v>6</v>
      </c>
      <c r="AB56" s="128" t="s">
        <v>6</v>
      </c>
      <c r="AC56" s="261" t="s">
        <v>6</v>
      </c>
      <c r="AD56" s="262"/>
      <c r="AF56" s="137"/>
      <c r="AG56" s="135" t="s">
        <v>6</v>
      </c>
      <c r="AH56" s="32" t="s">
        <v>6</v>
      </c>
      <c r="AI56" s="33" t="s">
        <v>6</v>
      </c>
      <c r="AJ56" s="128" t="s">
        <v>6</v>
      </c>
      <c r="AK56" s="128" t="s">
        <v>6</v>
      </c>
      <c r="AL56" s="261" t="s">
        <v>6</v>
      </c>
      <c r="AM56" s="262"/>
      <c r="AO56" s="137"/>
      <c r="AP56" s="135" t="s">
        <v>6</v>
      </c>
      <c r="AQ56" s="32" t="s">
        <v>6</v>
      </c>
      <c r="AR56" s="33" t="s">
        <v>6</v>
      </c>
      <c r="AS56" s="128" t="s">
        <v>6</v>
      </c>
      <c r="AT56" s="128" t="s">
        <v>6</v>
      </c>
      <c r="AU56" s="261" t="s">
        <v>6</v>
      </c>
      <c r="AV56" s="262"/>
    </row>
    <row r="57" spans="1:48" ht="20.100000000000001" customHeight="1" x14ac:dyDescent="0.25">
      <c r="A57" s="137"/>
      <c r="B57" s="135" t="str">
        <f>IF(A57="","",INDEX(Listing_Coursiers!$A$3:$I$73,MATCH($A57,Listing_Coursiers!$A$3:$A$73,0),2))</f>
        <v/>
      </c>
      <c r="C57" s="32" t="str">
        <f>IF($B57="","",INDEX(Listing_Coursiers!$A$3:$I$73,MATCH($A57,Listing_Coursiers!$A$3:$A$73,0),3))</f>
        <v/>
      </c>
      <c r="D57" s="33" t="str">
        <f>IF(A57="","",INDEX(Listing_Coursiers!$A$3:$I$73,MATCH($A57,Listing_Coursiers!$A$3:$A$73,0),7))</f>
        <v/>
      </c>
      <c r="E57" s="128" t="str">
        <f>IF(A57="","",INDEX(Listing_Coursiers!$A$3:$I$73,MATCH($A57,Listing_Coursiers!$A$3:$A$73,0),8))</f>
        <v/>
      </c>
      <c r="F57" s="128" t="str">
        <f>IF(A57="","",INDEX(Listing_Coursiers!$A$3:$I$73,MATCH($A57,Listing_Coursiers!$A$3:$A$73,0),9))</f>
        <v/>
      </c>
      <c r="G57" s="261" t="str">
        <f t="shared" si="3"/>
        <v/>
      </c>
      <c r="H57" s="262"/>
      <c r="I57" s="175"/>
      <c r="J57" s="175"/>
      <c r="K57" s="175"/>
      <c r="N57" s="137"/>
      <c r="O57" s="135" t="s">
        <v>6</v>
      </c>
      <c r="P57" s="32" t="s">
        <v>6</v>
      </c>
      <c r="Q57" s="33" t="s">
        <v>6</v>
      </c>
      <c r="R57" s="128" t="s">
        <v>6</v>
      </c>
      <c r="S57" s="128" t="s">
        <v>6</v>
      </c>
      <c r="T57" s="261" t="s">
        <v>6</v>
      </c>
      <c r="U57" s="262"/>
      <c r="W57" s="137"/>
      <c r="X57" s="135" t="s">
        <v>6</v>
      </c>
      <c r="Y57" s="32" t="s">
        <v>6</v>
      </c>
      <c r="Z57" s="33" t="s">
        <v>6</v>
      </c>
      <c r="AA57" s="128" t="s">
        <v>6</v>
      </c>
      <c r="AB57" s="128" t="s">
        <v>6</v>
      </c>
      <c r="AC57" s="261" t="s">
        <v>6</v>
      </c>
      <c r="AD57" s="262"/>
      <c r="AF57" s="137"/>
      <c r="AG57" s="135" t="s">
        <v>6</v>
      </c>
      <c r="AH57" s="32" t="s">
        <v>6</v>
      </c>
      <c r="AI57" s="33" t="s">
        <v>6</v>
      </c>
      <c r="AJ57" s="128" t="s">
        <v>6</v>
      </c>
      <c r="AK57" s="128" t="s">
        <v>6</v>
      </c>
      <c r="AL57" s="261" t="s">
        <v>6</v>
      </c>
      <c r="AM57" s="262"/>
      <c r="AO57" s="137"/>
      <c r="AP57" s="135" t="s">
        <v>6</v>
      </c>
      <c r="AQ57" s="32" t="s">
        <v>6</v>
      </c>
      <c r="AR57" s="33" t="s">
        <v>6</v>
      </c>
      <c r="AS57" s="128" t="s">
        <v>6</v>
      </c>
      <c r="AT57" s="128" t="s">
        <v>6</v>
      </c>
      <c r="AU57" s="261" t="s">
        <v>6</v>
      </c>
      <c r="AV57" s="262"/>
    </row>
    <row r="58" spans="1:48" ht="20.100000000000001" customHeight="1" x14ac:dyDescent="0.25">
      <c r="A58" s="137"/>
      <c r="B58" s="135" t="str">
        <f>IF(A58="","",INDEX(Listing_Coursiers!$A$3:$I$73,MATCH($A58,Listing_Coursiers!$A$3:$A$73,0),2))</f>
        <v/>
      </c>
      <c r="C58" s="32" t="str">
        <f>IF($B58="","",INDEX(Listing_Coursiers!$A$3:$I$73,MATCH($A58,Listing_Coursiers!$A$3:$A$73,0),3))</f>
        <v/>
      </c>
      <c r="D58" s="33" t="str">
        <f>IF(A58="","",INDEX(Listing_Coursiers!$A$3:$I$73,MATCH($A58,Listing_Coursiers!$A$3:$A$73,0),7))</f>
        <v/>
      </c>
      <c r="E58" s="128" t="str">
        <f>IF(A58="","",INDEX(Listing_Coursiers!$A$3:$I$73,MATCH($A58,Listing_Coursiers!$A$3:$A$73,0),8))</f>
        <v/>
      </c>
      <c r="F58" s="128" t="str">
        <f>IF(A58="","",INDEX(Listing_Coursiers!$A$3:$I$73,MATCH($A58,Listing_Coursiers!$A$3:$A$73,0),9))</f>
        <v/>
      </c>
      <c r="G58" s="261" t="str">
        <f t="shared" si="3"/>
        <v/>
      </c>
      <c r="H58" s="262"/>
      <c r="I58" s="175"/>
      <c r="J58" s="175"/>
      <c r="K58" s="175"/>
      <c r="N58" s="137"/>
      <c r="O58" s="135" t="s">
        <v>6</v>
      </c>
      <c r="P58" s="32" t="s">
        <v>6</v>
      </c>
      <c r="Q58" s="33" t="s">
        <v>6</v>
      </c>
      <c r="R58" s="128" t="s">
        <v>6</v>
      </c>
      <c r="S58" s="128" t="s">
        <v>6</v>
      </c>
      <c r="T58" s="261" t="s">
        <v>6</v>
      </c>
      <c r="U58" s="262"/>
      <c r="W58" s="137"/>
      <c r="X58" s="135" t="s">
        <v>6</v>
      </c>
      <c r="Y58" s="32" t="s">
        <v>6</v>
      </c>
      <c r="Z58" s="33" t="s">
        <v>6</v>
      </c>
      <c r="AA58" s="128" t="s">
        <v>6</v>
      </c>
      <c r="AB58" s="128" t="s">
        <v>6</v>
      </c>
      <c r="AC58" s="261" t="s">
        <v>6</v>
      </c>
      <c r="AD58" s="262"/>
      <c r="AF58" s="137"/>
      <c r="AG58" s="135" t="s">
        <v>6</v>
      </c>
      <c r="AH58" s="32" t="s">
        <v>6</v>
      </c>
      <c r="AI58" s="33" t="s">
        <v>6</v>
      </c>
      <c r="AJ58" s="128" t="s">
        <v>6</v>
      </c>
      <c r="AK58" s="128" t="s">
        <v>6</v>
      </c>
      <c r="AL58" s="261" t="s">
        <v>6</v>
      </c>
      <c r="AM58" s="262"/>
      <c r="AO58" s="137"/>
      <c r="AP58" s="135" t="s">
        <v>6</v>
      </c>
      <c r="AQ58" s="32" t="s">
        <v>6</v>
      </c>
      <c r="AR58" s="33" t="s">
        <v>6</v>
      </c>
      <c r="AS58" s="128" t="s">
        <v>6</v>
      </c>
      <c r="AT58" s="128" t="s">
        <v>6</v>
      </c>
      <c r="AU58" s="261" t="s">
        <v>6</v>
      </c>
      <c r="AV58" s="262"/>
    </row>
    <row r="59" spans="1:48" ht="20.100000000000001" customHeight="1" x14ac:dyDescent="0.25">
      <c r="A59" s="137"/>
      <c r="B59" s="135" t="str">
        <f>IF(A59="","",INDEX(Listing_Coursiers!$A$3:$I$73,MATCH($A59,Listing_Coursiers!$A$3:$A$73,0),2))</f>
        <v/>
      </c>
      <c r="C59" s="32" t="str">
        <f>IF($B59="","",INDEX(Listing_Coursiers!$A$3:$I$73,MATCH($A59,Listing_Coursiers!$A$3:$A$73,0),3))</f>
        <v/>
      </c>
      <c r="D59" s="33" t="str">
        <f>IF(A59="","",INDEX(Listing_Coursiers!$A$3:$I$73,MATCH($A59,Listing_Coursiers!$A$3:$A$73,0),7))</f>
        <v/>
      </c>
      <c r="E59" s="128" t="str">
        <f>IF(A59="","",INDEX(Listing_Coursiers!$A$3:$I$73,MATCH($A59,Listing_Coursiers!$A$3:$A$73,0),8))</f>
        <v/>
      </c>
      <c r="F59" s="128" t="str">
        <f>IF(A59="","",INDEX(Listing_Coursiers!$A$3:$I$73,MATCH($A59,Listing_Coursiers!$A$3:$A$73,0),9))</f>
        <v/>
      </c>
      <c r="G59" s="261" t="str">
        <f t="shared" si="3"/>
        <v/>
      </c>
      <c r="H59" s="262"/>
      <c r="I59" s="175"/>
      <c r="J59" s="175"/>
      <c r="K59" s="175"/>
      <c r="N59" s="137"/>
      <c r="O59" s="135" t="s">
        <v>6</v>
      </c>
      <c r="P59" s="32" t="s">
        <v>6</v>
      </c>
      <c r="Q59" s="33" t="s">
        <v>6</v>
      </c>
      <c r="R59" s="128" t="s">
        <v>6</v>
      </c>
      <c r="S59" s="128" t="s">
        <v>6</v>
      </c>
      <c r="T59" s="261" t="s">
        <v>6</v>
      </c>
      <c r="U59" s="262"/>
      <c r="W59" s="137"/>
      <c r="X59" s="135" t="s">
        <v>6</v>
      </c>
      <c r="Y59" s="32" t="s">
        <v>6</v>
      </c>
      <c r="Z59" s="33" t="s">
        <v>6</v>
      </c>
      <c r="AA59" s="128" t="s">
        <v>6</v>
      </c>
      <c r="AB59" s="128" t="s">
        <v>6</v>
      </c>
      <c r="AC59" s="261" t="s">
        <v>6</v>
      </c>
      <c r="AD59" s="262"/>
      <c r="AF59" s="137"/>
      <c r="AG59" s="135" t="s">
        <v>6</v>
      </c>
      <c r="AH59" s="32" t="s">
        <v>6</v>
      </c>
      <c r="AI59" s="33" t="s">
        <v>6</v>
      </c>
      <c r="AJ59" s="128" t="s">
        <v>6</v>
      </c>
      <c r="AK59" s="128" t="s">
        <v>6</v>
      </c>
      <c r="AL59" s="261" t="s">
        <v>6</v>
      </c>
      <c r="AM59" s="262"/>
      <c r="AO59" s="137"/>
      <c r="AP59" s="135" t="s">
        <v>6</v>
      </c>
      <c r="AQ59" s="32" t="s">
        <v>6</v>
      </c>
      <c r="AR59" s="33" t="s">
        <v>6</v>
      </c>
      <c r="AS59" s="128" t="s">
        <v>6</v>
      </c>
      <c r="AT59" s="128" t="s">
        <v>6</v>
      </c>
      <c r="AU59" s="261" t="s">
        <v>6</v>
      </c>
      <c r="AV59" s="262"/>
    </row>
    <row r="60" spans="1:48" ht="20.100000000000001" customHeight="1" x14ac:dyDescent="0.25">
      <c r="A60" s="137"/>
      <c r="B60" s="135" t="str">
        <f>IF(A60="","",INDEX(Listing_Coursiers!$A$3:$I$73,MATCH($A60,Listing_Coursiers!$A$3:$A$73,0),2))</f>
        <v/>
      </c>
      <c r="C60" s="32" t="str">
        <f>IF($B60="","",INDEX(Listing_Coursiers!$A$3:$I$73,MATCH($A60,Listing_Coursiers!$A$3:$A$73,0),3))</f>
        <v/>
      </c>
      <c r="D60" s="33" t="str">
        <f>IF(A60="","",INDEX(Listing_Coursiers!$A$3:$I$73,MATCH($A60,Listing_Coursiers!$A$3:$A$73,0),7))</f>
        <v/>
      </c>
      <c r="E60" s="128" t="str">
        <f>IF(A60="","",INDEX(Listing_Coursiers!$A$3:$I$73,MATCH($A60,Listing_Coursiers!$A$3:$A$73,0),8))</f>
        <v/>
      </c>
      <c r="F60" s="128" t="str">
        <f>IF(A60="","",INDEX(Listing_Coursiers!$A$3:$I$73,MATCH($A60,Listing_Coursiers!$A$3:$A$73,0),9))</f>
        <v/>
      </c>
      <c r="G60" s="261" t="str">
        <f t="shared" si="3"/>
        <v/>
      </c>
      <c r="H60" s="262"/>
      <c r="I60" s="175"/>
      <c r="J60" s="175"/>
      <c r="K60" s="175"/>
      <c r="N60" s="137"/>
      <c r="O60" s="135" t="s">
        <v>6</v>
      </c>
      <c r="P60" s="32" t="s">
        <v>6</v>
      </c>
      <c r="Q60" s="33" t="s">
        <v>6</v>
      </c>
      <c r="R60" s="128" t="s">
        <v>6</v>
      </c>
      <c r="S60" s="128" t="s">
        <v>6</v>
      </c>
      <c r="T60" s="261" t="s">
        <v>6</v>
      </c>
      <c r="U60" s="262"/>
      <c r="W60" s="137"/>
      <c r="X60" s="135" t="s">
        <v>6</v>
      </c>
      <c r="Y60" s="32" t="s">
        <v>6</v>
      </c>
      <c r="Z60" s="33" t="s">
        <v>6</v>
      </c>
      <c r="AA60" s="128" t="s">
        <v>6</v>
      </c>
      <c r="AB60" s="128" t="s">
        <v>6</v>
      </c>
      <c r="AC60" s="261" t="s">
        <v>6</v>
      </c>
      <c r="AD60" s="262"/>
      <c r="AF60" s="137"/>
      <c r="AG60" s="135" t="s">
        <v>6</v>
      </c>
      <c r="AH60" s="32" t="s">
        <v>6</v>
      </c>
      <c r="AI60" s="33" t="s">
        <v>6</v>
      </c>
      <c r="AJ60" s="128" t="s">
        <v>6</v>
      </c>
      <c r="AK60" s="128" t="s">
        <v>6</v>
      </c>
      <c r="AL60" s="261" t="s">
        <v>6</v>
      </c>
      <c r="AM60" s="262"/>
      <c r="AO60" s="137"/>
      <c r="AP60" s="135" t="s">
        <v>6</v>
      </c>
      <c r="AQ60" s="32" t="s">
        <v>6</v>
      </c>
      <c r="AR60" s="33" t="s">
        <v>6</v>
      </c>
      <c r="AS60" s="128" t="s">
        <v>6</v>
      </c>
      <c r="AT60" s="128" t="s">
        <v>6</v>
      </c>
      <c r="AU60" s="261" t="s">
        <v>6</v>
      </c>
      <c r="AV60" s="262"/>
    </row>
    <row r="61" spans="1:48" ht="20.100000000000001" customHeight="1" x14ac:dyDescent="0.25">
      <c r="A61" s="137"/>
      <c r="B61" s="135" t="str">
        <f>IF(A61="","",INDEX(Listing_Coursiers!$A$3:$I$73,MATCH($A61,Listing_Coursiers!$A$3:$A$73,0),2))</f>
        <v/>
      </c>
      <c r="C61" s="32" t="str">
        <f>IF($B61="","",INDEX(Listing_Coursiers!$A$3:$I$73,MATCH($A61,Listing_Coursiers!$A$3:$A$73,0),3))</f>
        <v/>
      </c>
      <c r="D61" s="33" t="str">
        <f>IF(A61="","",INDEX(Listing_Coursiers!$A$3:$I$73,MATCH($A61,Listing_Coursiers!$A$3:$A$73,0),7))</f>
        <v/>
      </c>
      <c r="E61" s="128" t="str">
        <f>IF(A61="","",INDEX(Listing_Coursiers!$A$3:$I$73,MATCH($A61,Listing_Coursiers!$A$3:$A$73,0),8))</f>
        <v/>
      </c>
      <c r="F61" s="128" t="str">
        <f>IF(A61="","",INDEX(Listing_Coursiers!$A$3:$I$73,MATCH($A61,Listing_Coursiers!$A$3:$A$73,0),9))</f>
        <v/>
      </c>
      <c r="G61" s="261" t="str">
        <f t="shared" si="3"/>
        <v/>
      </c>
      <c r="H61" s="262"/>
      <c r="I61" s="175"/>
      <c r="J61" s="175"/>
      <c r="K61" s="175"/>
      <c r="N61" s="137"/>
      <c r="O61" s="135" t="s">
        <v>6</v>
      </c>
      <c r="P61" s="32" t="s">
        <v>6</v>
      </c>
      <c r="Q61" s="33" t="s">
        <v>6</v>
      </c>
      <c r="R61" s="128" t="s">
        <v>6</v>
      </c>
      <c r="S61" s="128" t="s">
        <v>6</v>
      </c>
      <c r="T61" s="261" t="s">
        <v>6</v>
      </c>
      <c r="U61" s="262"/>
      <c r="W61" s="137"/>
      <c r="X61" s="135" t="s">
        <v>6</v>
      </c>
      <c r="Y61" s="32" t="s">
        <v>6</v>
      </c>
      <c r="Z61" s="33" t="s">
        <v>6</v>
      </c>
      <c r="AA61" s="128" t="s">
        <v>6</v>
      </c>
      <c r="AB61" s="128" t="s">
        <v>6</v>
      </c>
      <c r="AC61" s="261" t="s">
        <v>6</v>
      </c>
      <c r="AD61" s="262"/>
      <c r="AF61" s="137"/>
      <c r="AG61" s="135" t="s">
        <v>6</v>
      </c>
      <c r="AH61" s="32" t="s">
        <v>6</v>
      </c>
      <c r="AI61" s="33" t="s">
        <v>6</v>
      </c>
      <c r="AJ61" s="128" t="s">
        <v>6</v>
      </c>
      <c r="AK61" s="128" t="s">
        <v>6</v>
      </c>
      <c r="AL61" s="261" t="s">
        <v>6</v>
      </c>
      <c r="AM61" s="262"/>
      <c r="AO61" s="137"/>
      <c r="AP61" s="135" t="s">
        <v>6</v>
      </c>
      <c r="AQ61" s="32" t="s">
        <v>6</v>
      </c>
      <c r="AR61" s="33" t="s">
        <v>6</v>
      </c>
      <c r="AS61" s="128" t="s">
        <v>6</v>
      </c>
      <c r="AT61" s="128" t="s">
        <v>6</v>
      </c>
      <c r="AU61" s="261" t="s">
        <v>6</v>
      </c>
      <c r="AV61" s="262"/>
    </row>
    <row r="62" spans="1:48" ht="20.100000000000001" customHeight="1" x14ac:dyDescent="0.25">
      <c r="A62" s="137"/>
      <c r="B62" s="135" t="str">
        <f>IF(A62="","",INDEX(Listing_Coursiers!$A$3:$I$73,MATCH($A62,Listing_Coursiers!$A$3:$A$73,0),2))</f>
        <v/>
      </c>
      <c r="C62" s="32" t="str">
        <f>IF($B62="","",INDEX(Listing_Coursiers!$A$3:$I$73,MATCH($A62,Listing_Coursiers!$A$3:$A$73,0),3))</f>
        <v/>
      </c>
      <c r="D62" s="33" t="str">
        <f>IF(A62="","",INDEX(Listing_Coursiers!$A$3:$I$73,MATCH($A62,Listing_Coursiers!$A$3:$A$73,0),7))</f>
        <v/>
      </c>
      <c r="E62" s="128" t="str">
        <f>IF(A62="","",INDEX(Listing_Coursiers!$A$3:$I$73,MATCH($A62,Listing_Coursiers!$A$3:$A$73,0),8))</f>
        <v/>
      </c>
      <c r="F62" s="128" t="str">
        <f>IF(A62="","",INDEX(Listing_Coursiers!$A$3:$I$73,MATCH($A62,Listing_Coursiers!$A$3:$A$73,0),9))</f>
        <v/>
      </c>
      <c r="G62" s="261" t="str">
        <f t="shared" si="3"/>
        <v/>
      </c>
      <c r="H62" s="262"/>
      <c r="I62" s="175"/>
      <c r="J62" s="175"/>
      <c r="K62" s="175"/>
      <c r="N62" s="137"/>
      <c r="O62" s="135" t="s">
        <v>6</v>
      </c>
      <c r="P62" s="32" t="s">
        <v>6</v>
      </c>
      <c r="Q62" s="33" t="s">
        <v>6</v>
      </c>
      <c r="R62" s="128" t="s">
        <v>6</v>
      </c>
      <c r="S62" s="128" t="s">
        <v>6</v>
      </c>
      <c r="T62" s="261" t="s">
        <v>6</v>
      </c>
      <c r="U62" s="262"/>
      <c r="W62" s="137"/>
      <c r="X62" s="135" t="s">
        <v>6</v>
      </c>
      <c r="Y62" s="32" t="s">
        <v>6</v>
      </c>
      <c r="Z62" s="33" t="s">
        <v>6</v>
      </c>
      <c r="AA62" s="128" t="s">
        <v>6</v>
      </c>
      <c r="AB62" s="128" t="s">
        <v>6</v>
      </c>
      <c r="AC62" s="261" t="s">
        <v>6</v>
      </c>
      <c r="AD62" s="262"/>
      <c r="AF62" s="137"/>
      <c r="AG62" s="135" t="s">
        <v>6</v>
      </c>
      <c r="AH62" s="32" t="s">
        <v>6</v>
      </c>
      <c r="AI62" s="33" t="s">
        <v>6</v>
      </c>
      <c r="AJ62" s="128" t="s">
        <v>6</v>
      </c>
      <c r="AK62" s="128" t="s">
        <v>6</v>
      </c>
      <c r="AL62" s="261" t="s">
        <v>6</v>
      </c>
      <c r="AM62" s="262"/>
      <c r="AO62" s="137"/>
      <c r="AP62" s="135" t="s">
        <v>6</v>
      </c>
      <c r="AQ62" s="32" t="s">
        <v>6</v>
      </c>
      <c r="AR62" s="33" t="s">
        <v>6</v>
      </c>
      <c r="AS62" s="128" t="s">
        <v>6</v>
      </c>
      <c r="AT62" s="128" t="s">
        <v>6</v>
      </c>
      <c r="AU62" s="261" t="s">
        <v>6</v>
      </c>
      <c r="AV62" s="262"/>
    </row>
    <row r="63" spans="1:48" ht="20.100000000000001" customHeight="1" x14ac:dyDescent="0.25">
      <c r="A63" s="137"/>
      <c r="B63" s="135" t="str">
        <f>IF(A63="","",INDEX(Listing_Coursiers!$A$3:$I$73,MATCH($A63,Listing_Coursiers!$A$3:$A$73,0),2))</f>
        <v/>
      </c>
      <c r="C63" s="32" t="str">
        <f>IF($B63="","",INDEX(Listing_Coursiers!$A$3:$I$73,MATCH($A63,Listing_Coursiers!$A$3:$A$73,0),3))</f>
        <v/>
      </c>
      <c r="D63" s="33" t="str">
        <f>IF(A63="","",INDEX(Listing_Coursiers!$A$3:$I$73,MATCH($A63,Listing_Coursiers!$A$3:$A$73,0),7))</f>
        <v/>
      </c>
      <c r="E63" s="128" t="str">
        <f>IF(A63="","",INDEX(Listing_Coursiers!$A$3:$I$73,MATCH($A63,Listing_Coursiers!$A$3:$A$73,0),8))</f>
        <v/>
      </c>
      <c r="F63" s="128" t="str">
        <f>IF(A63="","",INDEX(Listing_Coursiers!$A$3:$I$73,MATCH($A63,Listing_Coursiers!$A$3:$A$73,0),9))</f>
        <v/>
      </c>
      <c r="G63" s="261" t="str">
        <f t="shared" si="3"/>
        <v/>
      </c>
      <c r="H63" s="262"/>
      <c r="I63" s="175"/>
      <c r="J63" s="175"/>
      <c r="K63" s="175"/>
      <c r="N63" s="137"/>
      <c r="O63" s="135" t="s">
        <v>6</v>
      </c>
      <c r="P63" s="32" t="s">
        <v>6</v>
      </c>
      <c r="Q63" s="33" t="s">
        <v>6</v>
      </c>
      <c r="R63" s="128" t="s">
        <v>6</v>
      </c>
      <c r="S63" s="128" t="s">
        <v>6</v>
      </c>
      <c r="T63" s="261" t="s">
        <v>6</v>
      </c>
      <c r="U63" s="262"/>
      <c r="W63" s="137"/>
      <c r="X63" s="135" t="s">
        <v>6</v>
      </c>
      <c r="Y63" s="32" t="s">
        <v>6</v>
      </c>
      <c r="Z63" s="33" t="s">
        <v>6</v>
      </c>
      <c r="AA63" s="128" t="s">
        <v>6</v>
      </c>
      <c r="AB63" s="128" t="s">
        <v>6</v>
      </c>
      <c r="AC63" s="261" t="s">
        <v>6</v>
      </c>
      <c r="AD63" s="262"/>
      <c r="AF63" s="137"/>
      <c r="AG63" s="135" t="s">
        <v>6</v>
      </c>
      <c r="AH63" s="32" t="s">
        <v>6</v>
      </c>
      <c r="AI63" s="33" t="s">
        <v>6</v>
      </c>
      <c r="AJ63" s="128" t="s">
        <v>6</v>
      </c>
      <c r="AK63" s="128" t="s">
        <v>6</v>
      </c>
      <c r="AL63" s="261" t="s">
        <v>6</v>
      </c>
      <c r="AM63" s="262"/>
      <c r="AO63" s="137"/>
      <c r="AP63" s="135" t="s">
        <v>6</v>
      </c>
      <c r="AQ63" s="32" t="s">
        <v>6</v>
      </c>
      <c r="AR63" s="33" t="s">
        <v>6</v>
      </c>
      <c r="AS63" s="128" t="s">
        <v>6</v>
      </c>
      <c r="AT63" s="128" t="s">
        <v>6</v>
      </c>
      <c r="AU63" s="261" t="s">
        <v>6</v>
      </c>
      <c r="AV63" s="262"/>
    </row>
    <row r="64" spans="1:48" ht="20.100000000000001" customHeight="1" x14ac:dyDescent="0.25">
      <c r="A64" s="139"/>
      <c r="B64" s="135" t="str">
        <f>IF(A64="","",INDEX(Listing_Coursiers!$A$3:$I$73,MATCH($A64,Listing_Coursiers!$A$3:$A$73,0),2))</f>
        <v/>
      </c>
      <c r="C64" s="32" t="str">
        <f>IF($B64="","",INDEX(Listing_Coursiers!$A$3:$I$73,MATCH($A64,Listing_Coursiers!$A$3:$A$73,0),3))</f>
        <v/>
      </c>
      <c r="D64" s="33" t="str">
        <f>IF(A64="","",INDEX(Listing_Coursiers!$A$3:$I$73,MATCH($A64,Listing_Coursiers!$A$3:$A$73,0),7))</f>
        <v/>
      </c>
      <c r="E64" s="128" t="str">
        <f>IF(A64="","",INDEX(Listing_Coursiers!$A$3:$I$73,MATCH($A64,Listing_Coursiers!$A$3:$A$73,0),8))</f>
        <v/>
      </c>
      <c r="F64" s="128" t="str">
        <f>IF(A64="","",INDEX(Listing_Coursiers!$A$3:$I$73,MATCH($A64,Listing_Coursiers!$A$3:$A$73,0),9))</f>
        <v/>
      </c>
      <c r="G64" s="261" t="str">
        <f t="shared" si="3"/>
        <v/>
      </c>
      <c r="H64" s="262"/>
      <c r="I64" s="175"/>
      <c r="J64" s="175"/>
      <c r="K64" s="175"/>
      <c r="N64" s="139"/>
      <c r="O64" s="135" t="s">
        <v>6</v>
      </c>
      <c r="P64" s="32" t="s">
        <v>6</v>
      </c>
      <c r="Q64" s="33" t="s">
        <v>6</v>
      </c>
      <c r="R64" s="128" t="s">
        <v>6</v>
      </c>
      <c r="S64" s="128" t="s">
        <v>6</v>
      </c>
      <c r="T64" s="261" t="s">
        <v>6</v>
      </c>
      <c r="U64" s="262"/>
      <c r="W64" s="139"/>
      <c r="X64" s="135" t="s">
        <v>6</v>
      </c>
      <c r="Y64" s="32" t="s">
        <v>6</v>
      </c>
      <c r="Z64" s="33" t="s">
        <v>6</v>
      </c>
      <c r="AA64" s="128" t="s">
        <v>6</v>
      </c>
      <c r="AB64" s="128" t="s">
        <v>6</v>
      </c>
      <c r="AC64" s="261" t="s">
        <v>6</v>
      </c>
      <c r="AD64" s="262"/>
      <c r="AF64" s="139"/>
      <c r="AG64" s="135" t="s">
        <v>6</v>
      </c>
      <c r="AH64" s="32" t="s">
        <v>6</v>
      </c>
      <c r="AI64" s="33" t="s">
        <v>6</v>
      </c>
      <c r="AJ64" s="128" t="s">
        <v>6</v>
      </c>
      <c r="AK64" s="128" t="s">
        <v>6</v>
      </c>
      <c r="AL64" s="261" t="s">
        <v>6</v>
      </c>
      <c r="AM64" s="262"/>
      <c r="AO64" s="139"/>
      <c r="AP64" s="135" t="s">
        <v>6</v>
      </c>
      <c r="AQ64" s="32" t="s">
        <v>6</v>
      </c>
      <c r="AR64" s="33" t="s">
        <v>6</v>
      </c>
      <c r="AS64" s="128" t="s">
        <v>6</v>
      </c>
      <c r="AT64" s="128" t="s">
        <v>6</v>
      </c>
      <c r="AU64" s="261" t="s">
        <v>6</v>
      </c>
      <c r="AV64" s="262"/>
    </row>
    <row r="65" spans="1:48" ht="20.100000000000001" customHeight="1" x14ac:dyDescent="0.25">
      <c r="A65" s="137"/>
      <c r="B65" s="135" t="str">
        <f>IF(A65="","",INDEX(Listing_Coursiers!$A$3:$I$73,MATCH($A65,Listing_Coursiers!$A$3:$A$73,0),2))</f>
        <v/>
      </c>
      <c r="C65" s="32" t="str">
        <f>IF($B65="","",INDEX(Listing_Coursiers!$A$3:$I$73,MATCH($A65,Listing_Coursiers!$A$3:$A$73,0),3))</f>
        <v/>
      </c>
      <c r="D65" s="33" t="str">
        <f>IF(A65="","",INDEX(Listing_Coursiers!$A$3:$I$73,MATCH($A65,Listing_Coursiers!$A$3:$A$73,0),7))</f>
        <v/>
      </c>
      <c r="E65" s="128" t="str">
        <f>IF(A65="","",INDEX(Listing_Coursiers!$A$3:$I$73,MATCH($A65,Listing_Coursiers!$A$3:$A$73,0),8))</f>
        <v/>
      </c>
      <c r="F65" s="128" t="str">
        <f>IF(A65="","",INDEX(Listing_Coursiers!$A$3:$I$73,MATCH($A65,Listing_Coursiers!$A$3:$A$73,0),9))</f>
        <v/>
      </c>
      <c r="G65" s="261" t="str">
        <f t="shared" si="3"/>
        <v/>
      </c>
      <c r="H65" s="262"/>
      <c r="I65" s="175"/>
      <c r="J65" s="175"/>
      <c r="K65" s="175"/>
      <c r="N65" s="137"/>
      <c r="O65" s="135" t="s">
        <v>6</v>
      </c>
      <c r="P65" s="32" t="s">
        <v>6</v>
      </c>
      <c r="Q65" s="33" t="s">
        <v>6</v>
      </c>
      <c r="R65" s="128" t="s">
        <v>6</v>
      </c>
      <c r="S65" s="128" t="s">
        <v>6</v>
      </c>
      <c r="T65" s="261" t="s">
        <v>6</v>
      </c>
      <c r="U65" s="262"/>
      <c r="W65" s="137"/>
      <c r="X65" s="135" t="s">
        <v>6</v>
      </c>
      <c r="Y65" s="32" t="s">
        <v>6</v>
      </c>
      <c r="Z65" s="33" t="s">
        <v>6</v>
      </c>
      <c r="AA65" s="128" t="s">
        <v>6</v>
      </c>
      <c r="AB65" s="128" t="s">
        <v>6</v>
      </c>
      <c r="AC65" s="261" t="s">
        <v>6</v>
      </c>
      <c r="AD65" s="262"/>
      <c r="AF65" s="137"/>
      <c r="AG65" s="135" t="s">
        <v>6</v>
      </c>
      <c r="AH65" s="32" t="s">
        <v>6</v>
      </c>
      <c r="AI65" s="33" t="s">
        <v>6</v>
      </c>
      <c r="AJ65" s="128" t="s">
        <v>6</v>
      </c>
      <c r="AK65" s="128" t="s">
        <v>6</v>
      </c>
      <c r="AL65" s="261" t="s">
        <v>6</v>
      </c>
      <c r="AM65" s="262"/>
      <c r="AO65" s="137"/>
      <c r="AP65" s="135" t="s">
        <v>6</v>
      </c>
      <c r="AQ65" s="32" t="s">
        <v>6</v>
      </c>
      <c r="AR65" s="33" t="s">
        <v>6</v>
      </c>
      <c r="AS65" s="128" t="s">
        <v>6</v>
      </c>
      <c r="AT65" s="128" t="s">
        <v>6</v>
      </c>
      <c r="AU65" s="261" t="s">
        <v>6</v>
      </c>
      <c r="AV65" s="262"/>
    </row>
    <row r="66" spans="1:48" ht="20.100000000000001" customHeight="1" x14ac:dyDescent="0.25">
      <c r="A66" s="137"/>
      <c r="B66" s="135" t="str">
        <f>IF(A66="","",INDEX(Listing_Coursiers!$A$3:$I$73,MATCH($A66,Listing_Coursiers!$A$3:$A$73,0),2))</f>
        <v/>
      </c>
      <c r="C66" s="32" t="str">
        <f>IF($B66="","",INDEX(Listing_Coursiers!$A$3:$I$73,MATCH($A66,Listing_Coursiers!$A$3:$A$73,0),3))</f>
        <v/>
      </c>
      <c r="D66" s="33" t="str">
        <f>IF(A66="","",INDEX(Listing_Coursiers!$A$3:$I$73,MATCH($A66,Listing_Coursiers!$A$3:$A$73,0),7))</f>
        <v/>
      </c>
      <c r="E66" s="128" t="str">
        <f>IF(A66="","",INDEX(Listing_Coursiers!$A$3:$I$73,MATCH($A66,Listing_Coursiers!$A$3:$A$73,0),8))</f>
        <v/>
      </c>
      <c r="F66" s="128" t="str">
        <f>IF(A66="","",INDEX(Listing_Coursiers!$A$3:$I$73,MATCH($A66,Listing_Coursiers!$A$3:$A$73,0),9))</f>
        <v/>
      </c>
      <c r="G66" s="261" t="str">
        <f t="shared" si="3"/>
        <v/>
      </c>
      <c r="H66" s="262"/>
      <c r="I66" s="175"/>
      <c r="J66" s="175"/>
      <c r="K66" s="175"/>
      <c r="N66" s="137"/>
      <c r="O66" s="135" t="s">
        <v>6</v>
      </c>
      <c r="P66" s="32" t="s">
        <v>6</v>
      </c>
      <c r="Q66" s="33" t="s">
        <v>6</v>
      </c>
      <c r="R66" s="128" t="s">
        <v>6</v>
      </c>
      <c r="S66" s="128" t="s">
        <v>6</v>
      </c>
      <c r="T66" s="261" t="s">
        <v>6</v>
      </c>
      <c r="U66" s="262"/>
      <c r="W66" s="137"/>
      <c r="X66" s="135" t="s">
        <v>6</v>
      </c>
      <c r="Y66" s="32" t="s">
        <v>6</v>
      </c>
      <c r="Z66" s="33" t="s">
        <v>6</v>
      </c>
      <c r="AA66" s="128" t="s">
        <v>6</v>
      </c>
      <c r="AB66" s="128" t="s">
        <v>6</v>
      </c>
      <c r="AC66" s="261" t="s">
        <v>6</v>
      </c>
      <c r="AD66" s="262"/>
      <c r="AF66" s="137"/>
      <c r="AG66" s="135" t="s">
        <v>6</v>
      </c>
      <c r="AH66" s="32" t="s">
        <v>6</v>
      </c>
      <c r="AI66" s="33" t="s">
        <v>6</v>
      </c>
      <c r="AJ66" s="128" t="s">
        <v>6</v>
      </c>
      <c r="AK66" s="128" t="s">
        <v>6</v>
      </c>
      <c r="AL66" s="261" t="s">
        <v>6</v>
      </c>
      <c r="AM66" s="262"/>
      <c r="AO66" s="137"/>
      <c r="AP66" s="135" t="s">
        <v>6</v>
      </c>
      <c r="AQ66" s="32" t="s">
        <v>6</v>
      </c>
      <c r="AR66" s="33" t="s">
        <v>6</v>
      </c>
      <c r="AS66" s="128" t="s">
        <v>6</v>
      </c>
      <c r="AT66" s="128" t="s">
        <v>6</v>
      </c>
      <c r="AU66" s="261" t="s">
        <v>6</v>
      </c>
      <c r="AV66" s="262"/>
    </row>
    <row r="67" spans="1:48" ht="20.100000000000001" customHeight="1" x14ac:dyDescent="0.25">
      <c r="A67" s="137"/>
      <c r="B67" s="135" t="str">
        <f>IF(A67="","",INDEX(Listing_Coursiers!$A$3:$I$73,MATCH($A67,Listing_Coursiers!$A$3:$A$73,0),2))</f>
        <v/>
      </c>
      <c r="C67" s="32" t="str">
        <f>IF($B67="","",INDEX(Listing_Coursiers!$A$3:$I$73,MATCH($A67,Listing_Coursiers!$A$3:$A$73,0),3))</f>
        <v/>
      </c>
      <c r="D67" s="33" t="str">
        <f>IF(A67="","",INDEX(Listing_Coursiers!$A$3:$I$73,MATCH($A67,Listing_Coursiers!$A$3:$A$73,0),7))</f>
        <v/>
      </c>
      <c r="E67" s="128" t="str">
        <f>IF(A67="","",INDEX(Listing_Coursiers!$A$3:$I$73,MATCH($A67,Listing_Coursiers!$A$3:$A$73,0),8))</f>
        <v/>
      </c>
      <c r="F67" s="128" t="str">
        <f>IF(A67="","",INDEX(Listing_Coursiers!$A$3:$I$73,MATCH($A67,Listing_Coursiers!$A$3:$A$73,0),9))</f>
        <v/>
      </c>
      <c r="G67" s="261" t="str">
        <f t="shared" si="3"/>
        <v/>
      </c>
      <c r="H67" s="262"/>
      <c r="I67" s="175"/>
      <c r="J67" s="175"/>
      <c r="K67" s="175"/>
      <c r="N67" s="137"/>
      <c r="O67" s="135" t="s">
        <v>6</v>
      </c>
      <c r="P67" s="32" t="s">
        <v>6</v>
      </c>
      <c r="Q67" s="33" t="s">
        <v>6</v>
      </c>
      <c r="R67" s="128" t="s">
        <v>6</v>
      </c>
      <c r="S67" s="128" t="s">
        <v>6</v>
      </c>
      <c r="T67" s="261" t="s">
        <v>6</v>
      </c>
      <c r="U67" s="262"/>
      <c r="W67" s="137"/>
      <c r="X67" s="135" t="s">
        <v>6</v>
      </c>
      <c r="Y67" s="32" t="s">
        <v>6</v>
      </c>
      <c r="Z67" s="33" t="s">
        <v>6</v>
      </c>
      <c r="AA67" s="128" t="s">
        <v>6</v>
      </c>
      <c r="AB67" s="128" t="s">
        <v>6</v>
      </c>
      <c r="AC67" s="261" t="s">
        <v>6</v>
      </c>
      <c r="AD67" s="262"/>
      <c r="AF67" s="137"/>
      <c r="AG67" s="135" t="s">
        <v>6</v>
      </c>
      <c r="AH67" s="32" t="s">
        <v>6</v>
      </c>
      <c r="AI67" s="33" t="s">
        <v>6</v>
      </c>
      <c r="AJ67" s="128" t="s">
        <v>6</v>
      </c>
      <c r="AK67" s="128" t="s">
        <v>6</v>
      </c>
      <c r="AL67" s="261" t="s">
        <v>6</v>
      </c>
      <c r="AM67" s="262"/>
      <c r="AO67" s="137"/>
      <c r="AP67" s="135" t="s">
        <v>6</v>
      </c>
      <c r="AQ67" s="32" t="s">
        <v>6</v>
      </c>
      <c r="AR67" s="33" t="s">
        <v>6</v>
      </c>
      <c r="AS67" s="128" t="s">
        <v>6</v>
      </c>
      <c r="AT67" s="128" t="s">
        <v>6</v>
      </c>
      <c r="AU67" s="261" t="s">
        <v>6</v>
      </c>
      <c r="AV67" s="262"/>
    </row>
    <row r="68" spans="1:48" ht="20.100000000000001" customHeight="1" thickBot="1" x14ac:dyDescent="0.3">
      <c r="A68" s="137"/>
      <c r="B68" s="135" t="str">
        <f>IF(A68="","",INDEX(Listing_Coursiers!$A$3:$I$73,MATCH($A68,Listing_Coursiers!$A$3:$A$73,0),2))</f>
        <v/>
      </c>
      <c r="C68" s="32" t="str">
        <f>IF($B68="","",INDEX(Listing_Coursiers!$A$3:$I$73,MATCH($A68,Listing_Coursiers!$A$3:$A$73,0),3))</f>
        <v/>
      </c>
      <c r="D68" s="33" t="str">
        <f>IF(A68="","",INDEX(Listing_Coursiers!$A$3:$I$73,MATCH($A68,Listing_Coursiers!$A$3:$A$73,0),7))</f>
        <v/>
      </c>
      <c r="E68" s="128" t="str">
        <f>IF(A68="","",INDEX(Listing_Coursiers!$A$3:$I$73,MATCH($A68,Listing_Coursiers!$A$3:$A$73,0),8))</f>
        <v/>
      </c>
      <c r="F68" s="128" t="str">
        <f>IF(A68="","",INDEX(Listing_Coursiers!$A$3:$I$73,MATCH($A68,Listing_Coursiers!$A$3:$A$73,0),9))</f>
        <v/>
      </c>
      <c r="G68" s="261" t="str">
        <f t="shared" si="3"/>
        <v/>
      </c>
      <c r="H68" s="262"/>
      <c r="I68" s="178"/>
      <c r="J68" s="179"/>
      <c r="K68" s="180"/>
      <c r="N68" s="137"/>
      <c r="O68" s="135" t="s">
        <v>6</v>
      </c>
      <c r="P68" s="32" t="s">
        <v>6</v>
      </c>
      <c r="Q68" s="33" t="s">
        <v>6</v>
      </c>
      <c r="R68" s="128" t="s">
        <v>6</v>
      </c>
      <c r="S68" s="128" t="s">
        <v>6</v>
      </c>
      <c r="T68" s="261" t="s">
        <v>6</v>
      </c>
      <c r="U68" s="262"/>
      <c r="W68" s="137"/>
      <c r="X68" s="135" t="s">
        <v>6</v>
      </c>
      <c r="Y68" s="32" t="s">
        <v>6</v>
      </c>
      <c r="Z68" s="33" t="s">
        <v>6</v>
      </c>
      <c r="AA68" s="128" t="s">
        <v>6</v>
      </c>
      <c r="AB68" s="128" t="s">
        <v>6</v>
      </c>
      <c r="AC68" s="261" t="s">
        <v>6</v>
      </c>
      <c r="AD68" s="262"/>
      <c r="AF68" s="137"/>
      <c r="AG68" s="135" t="s">
        <v>6</v>
      </c>
      <c r="AH68" s="32" t="s">
        <v>6</v>
      </c>
      <c r="AI68" s="33" t="s">
        <v>6</v>
      </c>
      <c r="AJ68" s="128" t="s">
        <v>6</v>
      </c>
      <c r="AK68" s="128" t="s">
        <v>6</v>
      </c>
      <c r="AL68" s="261" t="s">
        <v>6</v>
      </c>
      <c r="AM68" s="262"/>
      <c r="AO68" s="137"/>
      <c r="AP68" s="135" t="s">
        <v>6</v>
      </c>
      <c r="AQ68" s="32" t="s">
        <v>6</v>
      </c>
      <c r="AR68" s="33" t="s">
        <v>6</v>
      </c>
      <c r="AS68" s="128" t="s">
        <v>6</v>
      </c>
      <c r="AT68" s="128" t="s">
        <v>6</v>
      </c>
      <c r="AU68" s="261" t="s">
        <v>6</v>
      </c>
      <c r="AV68" s="262"/>
    </row>
    <row r="69" spans="1:48" ht="20.100000000000001" customHeight="1" thickTop="1" x14ac:dyDescent="0.35">
      <c r="A69" s="263"/>
      <c r="B69" s="266" t="s">
        <v>128</v>
      </c>
      <c r="C69" s="267"/>
      <c r="D69" s="268">
        <f>IF(OR(A44="",G44=""),"",G44)</f>
        <v>5.5</v>
      </c>
      <c r="E69" s="269"/>
      <c r="F69" s="270"/>
      <c r="G69" s="271"/>
      <c r="H69" s="272"/>
      <c r="I69" s="178"/>
      <c r="J69" s="179"/>
      <c r="K69" s="180"/>
      <c r="N69" s="263"/>
      <c r="O69" s="266" t="s">
        <v>128</v>
      </c>
      <c r="P69" s="267"/>
      <c r="Q69" s="268">
        <v>5.5</v>
      </c>
      <c r="R69" s="269"/>
      <c r="S69" s="270"/>
      <c r="T69" s="271"/>
      <c r="U69" s="272"/>
      <c r="W69" s="263"/>
      <c r="X69" s="266" t="s">
        <v>128</v>
      </c>
      <c r="Y69" s="267"/>
      <c r="Z69" s="268">
        <v>5.5</v>
      </c>
      <c r="AA69" s="269"/>
      <c r="AB69" s="270"/>
      <c r="AC69" s="271"/>
      <c r="AD69" s="272"/>
      <c r="AF69" s="263"/>
      <c r="AG69" s="266" t="s">
        <v>128</v>
      </c>
      <c r="AH69" s="267"/>
      <c r="AI69" s="268">
        <v>5.5</v>
      </c>
      <c r="AJ69" s="269"/>
      <c r="AK69" s="270"/>
      <c r="AL69" s="271"/>
      <c r="AM69" s="272"/>
      <c r="AO69" s="263"/>
      <c r="AP69" s="266" t="s">
        <v>128</v>
      </c>
      <c r="AQ69" s="267"/>
      <c r="AR69" s="268">
        <v>5.5</v>
      </c>
      <c r="AS69" s="269"/>
      <c r="AT69" s="270"/>
      <c r="AU69" s="271"/>
      <c r="AV69" s="272"/>
    </row>
    <row r="70" spans="1:48" ht="20.100000000000001" customHeight="1" x14ac:dyDescent="0.35">
      <c r="A70" s="264"/>
      <c r="B70" s="273" t="s">
        <v>127</v>
      </c>
      <c r="C70" s="274"/>
      <c r="D70" s="275">
        <f>IF(D69="","",COUNTA(A44:A68))</f>
        <v>2</v>
      </c>
      <c r="E70" s="276"/>
      <c r="F70" s="246"/>
      <c r="G70" s="247"/>
      <c r="H70" s="248"/>
      <c r="I70" s="178"/>
      <c r="J70" s="179"/>
      <c r="K70" s="180"/>
      <c r="N70" s="264"/>
      <c r="O70" s="273" t="s">
        <v>127</v>
      </c>
      <c r="P70" s="274"/>
      <c r="Q70" s="275">
        <v>1</v>
      </c>
      <c r="R70" s="276"/>
      <c r="S70" s="246"/>
      <c r="T70" s="247"/>
      <c r="U70" s="248"/>
      <c r="W70" s="264"/>
      <c r="X70" s="273" t="s">
        <v>127</v>
      </c>
      <c r="Y70" s="274"/>
      <c r="Z70" s="275">
        <v>1</v>
      </c>
      <c r="AA70" s="276"/>
      <c r="AB70" s="246"/>
      <c r="AC70" s="247"/>
      <c r="AD70" s="248"/>
      <c r="AF70" s="264"/>
      <c r="AG70" s="273" t="s">
        <v>127</v>
      </c>
      <c r="AH70" s="274"/>
      <c r="AI70" s="275">
        <v>1</v>
      </c>
      <c r="AJ70" s="276"/>
      <c r="AK70" s="246"/>
      <c r="AL70" s="247"/>
      <c r="AM70" s="248"/>
      <c r="AO70" s="264"/>
      <c r="AP70" s="273" t="s">
        <v>127</v>
      </c>
      <c r="AQ70" s="274"/>
      <c r="AR70" s="275">
        <v>2</v>
      </c>
      <c r="AS70" s="276"/>
      <c r="AT70" s="246"/>
      <c r="AU70" s="247"/>
      <c r="AV70" s="248"/>
    </row>
    <row r="71" spans="1:48" ht="20.100000000000001" customHeight="1" thickBot="1" x14ac:dyDescent="0.4">
      <c r="A71" s="264"/>
      <c r="B71" s="277" t="s">
        <v>707</v>
      </c>
      <c r="C71" s="278"/>
      <c r="D71" s="279">
        <f>IF(AND(D69=0,E69="",D69="",E69=0),"",IF(D70="","",(D69*D70)+E69*E70))</f>
        <v>11</v>
      </c>
      <c r="E71" s="280"/>
      <c r="F71" s="246"/>
      <c r="G71" s="247"/>
      <c r="H71" s="248"/>
      <c r="I71" s="178"/>
      <c r="J71" s="179"/>
      <c r="K71" s="180"/>
      <c r="N71" s="264"/>
      <c r="O71" s="277" t="s">
        <v>707</v>
      </c>
      <c r="P71" s="278"/>
      <c r="Q71" s="279">
        <v>5.5</v>
      </c>
      <c r="R71" s="280"/>
      <c r="S71" s="246"/>
      <c r="T71" s="247"/>
      <c r="U71" s="248"/>
      <c r="W71" s="264"/>
      <c r="X71" s="277" t="s">
        <v>707</v>
      </c>
      <c r="Y71" s="278"/>
      <c r="Z71" s="279">
        <v>5.5</v>
      </c>
      <c r="AA71" s="280"/>
      <c r="AB71" s="246"/>
      <c r="AC71" s="247"/>
      <c r="AD71" s="248"/>
      <c r="AF71" s="264"/>
      <c r="AG71" s="277" t="s">
        <v>707</v>
      </c>
      <c r="AH71" s="278"/>
      <c r="AI71" s="279">
        <v>5.5</v>
      </c>
      <c r="AJ71" s="280"/>
      <c r="AK71" s="246"/>
      <c r="AL71" s="247"/>
      <c r="AM71" s="248"/>
      <c r="AO71" s="264"/>
      <c r="AP71" s="277" t="s">
        <v>707</v>
      </c>
      <c r="AQ71" s="278"/>
      <c r="AR71" s="279">
        <v>11</v>
      </c>
      <c r="AS71" s="280"/>
      <c r="AT71" s="246"/>
      <c r="AU71" s="247"/>
      <c r="AV71" s="248"/>
    </row>
    <row r="72" spans="1:48" ht="20.100000000000001" customHeight="1" thickTop="1" x14ac:dyDescent="0.35">
      <c r="A72" s="264"/>
      <c r="B72" s="266" t="s">
        <v>100</v>
      </c>
      <c r="C72" s="267"/>
      <c r="D72" s="281">
        <v>170656</v>
      </c>
      <c r="E72" s="282"/>
      <c r="F72" s="283" t="str">
        <f>IF(D72=D34,"Même numéro de Chèque","")</f>
        <v/>
      </c>
      <c r="G72" s="284"/>
      <c r="H72" s="285"/>
      <c r="I72" s="178"/>
      <c r="J72" s="179"/>
      <c r="K72" s="180"/>
      <c r="N72" s="264"/>
      <c r="O72" s="266" t="s">
        <v>100</v>
      </c>
      <c r="P72" s="267"/>
      <c r="Q72" s="281">
        <v>170655</v>
      </c>
      <c r="R72" s="282"/>
      <c r="S72" s="283" t="s">
        <v>744</v>
      </c>
      <c r="T72" s="284"/>
      <c r="U72" s="285"/>
      <c r="W72" s="264"/>
      <c r="X72" s="266" t="s">
        <v>100</v>
      </c>
      <c r="Y72" s="267"/>
      <c r="Z72" s="281">
        <v>170655</v>
      </c>
      <c r="AA72" s="282"/>
      <c r="AB72" s="283" t="s">
        <v>744</v>
      </c>
      <c r="AC72" s="284"/>
      <c r="AD72" s="285"/>
      <c r="AF72" s="264"/>
      <c r="AG72" s="266" t="s">
        <v>100</v>
      </c>
      <c r="AH72" s="267"/>
      <c r="AI72" s="281">
        <v>170655</v>
      </c>
      <c r="AJ72" s="282"/>
      <c r="AK72" s="283" t="s">
        <v>744</v>
      </c>
      <c r="AL72" s="284"/>
      <c r="AM72" s="285"/>
      <c r="AO72" s="264"/>
      <c r="AP72" s="266" t="s">
        <v>100</v>
      </c>
      <c r="AQ72" s="267"/>
      <c r="AR72" s="281">
        <v>170656</v>
      </c>
      <c r="AS72" s="282"/>
      <c r="AT72" s="283" t="s">
        <v>6</v>
      </c>
      <c r="AU72" s="284"/>
      <c r="AV72" s="285"/>
    </row>
    <row r="73" spans="1:48" ht="20.100000000000001" customHeight="1" thickBot="1" x14ac:dyDescent="0.4">
      <c r="A73" s="264"/>
      <c r="B73" s="277" t="s">
        <v>99</v>
      </c>
      <c r="C73" s="278"/>
      <c r="D73" s="286">
        <v>42702.849942129629</v>
      </c>
      <c r="E73" s="287"/>
      <c r="F73" s="249"/>
      <c r="G73" s="250"/>
      <c r="H73" s="251"/>
      <c r="I73" s="178"/>
      <c r="J73" s="179"/>
      <c r="K73" s="180"/>
      <c r="N73" s="264"/>
      <c r="O73" s="277" t="s">
        <v>99</v>
      </c>
      <c r="P73" s="278"/>
      <c r="Q73" s="286">
        <v>42702.574895833335</v>
      </c>
      <c r="R73" s="287"/>
      <c r="S73" s="249"/>
      <c r="T73" s="250"/>
      <c r="U73" s="251"/>
      <c r="W73" s="264"/>
      <c r="X73" s="277" t="s">
        <v>99</v>
      </c>
      <c r="Y73" s="278"/>
      <c r="Z73" s="286">
        <v>42702.574895833335</v>
      </c>
      <c r="AA73" s="287"/>
      <c r="AB73" s="249"/>
      <c r="AC73" s="250"/>
      <c r="AD73" s="251"/>
      <c r="AF73" s="264"/>
      <c r="AG73" s="277" t="s">
        <v>99</v>
      </c>
      <c r="AH73" s="278"/>
      <c r="AI73" s="286">
        <v>42702.574895833335</v>
      </c>
      <c r="AJ73" s="287"/>
      <c r="AK73" s="249"/>
      <c r="AL73" s="250"/>
      <c r="AM73" s="251"/>
      <c r="AO73" s="264"/>
      <c r="AP73" s="277" t="s">
        <v>99</v>
      </c>
      <c r="AQ73" s="278"/>
      <c r="AR73" s="286">
        <v>42702.849942129629</v>
      </c>
      <c r="AS73" s="287"/>
      <c r="AT73" s="249"/>
      <c r="AU73" s="250"/>
      <c r="AV73" s="251"/>
    </row>
    <row r="74" spans="1:48" ht="24.95" customHeight="1" thickTop="1" x14ac:dyDescent="0.25">
      <c r="A74" s="264"/>
      <c r="B74" s="288" t="s">
        <v>102</v>
      </c>
      <c r="C74" s="289"/>
      <c r="D74" s="289"/>
      <c r="E74" s="289"/>
      <c r="F74" s="289"/>
      <c r="G74" s="289"/>
      <c r="H74" s="290"/>
      <c r="I74" s="178"/>
      <c r="J74" s="179"/>
      <c r="K74" s="180"/>
      <c r="N74" s="264"/>
      <c r="O74" s="288" t="s">
        <v>102</v>
      </c>
      <c r="P74" s="289"/>
      <c r="Q74" s="289"/>
      <c r="R74" s="289"/>
      <c r="S74" s="289"/>
      <c r="T74" s="289"/>
      <c r="U74" s="290"/>
      <c r="W74" s="264"/>
      <c r="X74" s="288" t="s">
        <v>102</v>
      </c>
      <c r="Y74" s="289"/>
      <c r="Z74" s="289"/>
      <c r="AA74" s="289"/>
      <c r="AB74" s="289"/>
      <c r="AC74" s="289"/>
      <c r="AD74" s="290"/>
      <c r="AF74" s="264"/>
      <c r="AG74" s="288" t="s">
        <v>102</v>
      </c>
      <c r="AH74" s="289"/>
      <c r="AI74" s="289"/>
      <c r="AJ74" s="289"/>
      <c r="AK74" s="289"/>
      <c r="AL74" s="289"/>
      <c r="AM74" s="290"/>
      <c r="AO74" s="264"/>
      <c r="AP74" s="288" t="s">
        <v>102</v>
      </c>
      <c r="AQ74" s="289"/>
      <c r="AR74" s="289"/>
      <c r="AS74" s="289"/>
      <c r="AT74" s="289"/>
      <c r="AU74" s="289"/>
      <c r="AV74" s="290"/>
    </row>
    <row r="75" spans="1:48" s="10" customFormat="1" ht="18.75" customHeight="1" thickBot="1" x14ac:dyDescent="0.3">
      <c r="A75" s="265"/>
      <c r="B75" s="291"/>
      <c r="C75" s="292"/>
      <c r="D75" s="292"/>
      <c r="E75" s="292"/>
      <c r="F75" s="292"/>
      <c r="G75" s="292"/>
      <c r="H75" s="293"/>
      <c r="I75" s="181"/>
      <c r="J75" s="179"/>
      <c r="K75" s="180"/>
      <c r="L75" s="180"/>
      <c r="N75" s="265"/>
      <c r="O75" s="291"/>
      <c r="P75" s="292"/>
      <c r="Q75" s="292"/>
      <c r="R75" s="292"/>
      <c r="S75" s="292"/>
      <c r="T75" s="292"/>
      <c r="U75" s="293"/>
      <c r="W75" s="265"/>
      <c r="X75" s="291"/>
      <c r="Y75" s="292"/>
      <c r="Z75" s="292"/>
      <c r="AA75" s="292"/>
      <c r="AB75" s="292"/>
      <c r="AC75" s="292"/>
      <c r="AD75" s="293"/>
      <c r="AF75" s="265"/>
      <c r="AG75" s="291"/>
      <c r="AH75" s="292"/>
      <c r="AI75" s="292"/>
      <c r="AJ75" s="292"/>
      <c r="AK75" s="292"/>
      <c r="AL75" s="292"/>
      <c r="AM75" s="293"/>
      <c r="AO75" s="265"/>
      <c r="AP75" s="291"/>
      <c r="AQ75" s="292"/>
      <c r="AR75" s="292"/>
      <c r="AS75" s="292"/>
      <c r="AT75" s="292"/>
      <c r="AU75" s="292"/>
      <c r="AV75" s="293"/>
    </row>
    <row r="76" spans="1:48" s="10" customFormat="1" ht="18.75" customHeight="1" x14ac:dyDescent="0.25">
      <c r="A76" s="13"/>
      <c r="B76" s="14"/>
      <c r="C76" s="15"/>
      <c r="D76" s="15"/>
      <c r="E76" s="16"/>
      <c r="F76" s="17"/>
      <c r="G76" s="17"/>
      <c r="H76" s="17"/>
      <c r="I76" s="181"/>
      <c r="J76" s="179"/>
      <c r="K76" s="180"/>
      <c r="L76" s="180"/>
      <c r="N76" s="13"/>
      <c r="O76" s="14"/>
      <c r="P76" s="15"/>
      <c r="Q76" s="15"/>
      <c r="R76" s="16"/>
      <c r="S76" s="17"/>
      <c r="T76" s="17"/>
      <c r="U76" s="17"/>
      <c r="W76" s="13"/>
      <c r="X76" s="14"/>
      <c r="Y76" s="15"/>
      <c r="Z76" s="15"/>
      <c r="AA76" s="16"/>
      <c r="AB76" s="17"/>
      <c r="AC76" s="17"/>
      <c r="AD76" s="17"/>
      <c r="AF76" s="13"/>
      <c r="AG76" s="14"/>
      <c r="AH76" s="15"/>
      <c r="AI76" s="15"/>
      <c r="AJ76" s="16"/>
      <c r="AK76" s="17"/>
      <c r="AL76" s="17"/>
      <c r="AM76" s="17"/>
      <c r="AO76" s="13"/>
      <c r="AP76" s="14"/>
      <c r="AQ76" s="15"/>
      <c r="AR76" s="15"/>
      <c r="AS76" s="16"/>
      <c r="AT76" s="17"/>
      <c r="AU76" s="17"/>
      <c r="AV76" s="17"/>
    </row>
    <row r="77" spans="1:48" s="10" customFormat="1" ht="18.75" customHeight="1" x14ac:dyDescent="0.25">
      <c r="A77" s="13"/>
      <c r="B77" s="14"/>
      <c r="C77" s="15"/>
      <c r="D77" s="15"/>
      <c r="E77" s="16"/>
      <c r="F77" s="17"/>
      <c r="G77" s="17"/>
      <c r="H77" s="17"/>
      <c r="I77" s="181"/>
      <c r="J77" s="179"/>
      <c r="K77" s="180"/>
      <c r="L77" s="180"/>
      <c r="N77" s="13"/>
      <c r="O77" s="14"/>
      <c r="P77" s="15"/>
      <c r="Q77" s="15"/>
      <c r="R77" s="16"/>
      <c r="S77" s="17"/>
      <c r="T77" s="17"/>
      <c r="U77" s="17"/>
      <c r="W77" s="13"/>
      <c r="X77" s="14"/>
      <c r="Y77" s="15"/>
      <c r="Z77" s="15"/>
      <c r="AA77" s="16"/>
      <c r="AB77" s="17"/>
      <c r="AC77" s="17"/>
      <c r="AD77" s="17"/>
      <c r="AF77" s="13"/>
      <c r="AG77" s="14"/>
      <c r="AH77" s="15"/>
      <c r="AI77" s="15"/>
      <c r="AJ77" s="16"/>
      <c r="AK77" s="17"/>
      <c r="AL77" s="17"/>
      <c r="AM77" s="17"/>
      <c r="AO77" s="13"/>
      <c r="AP77" s="14"/>
      <c r="AQ77" s="15"/>
      <c r="AR77" s="15"/>
      <c r="AS77" s="16"/>
      <c r="AT77" s="17"/>
      <c r="AU77" s="17"/>
      <c r="AV77" s="17"/>
    </row>
    <row r="78" spans="1:48" s="10" customFormat="1" ht="18.75" customHeight="1" x14ac:dyDescent="0.25">
      <c r="A78" s="13"/>
      <c r="B78" s="14"/>
      <c r="C78" s="15"/>
      <c r="D78" s="15"/>
      <c r="E78" s="18"/>
      <c r="F78" s="19"/>
      <c r="G78" s="17"/>
      <c r="H78" s="17"/>
      <c r="I78" s="181"/>
      <c r="J78" s="179"/>
      <c r="K78" s="180"/>
      <c r="L78" s="180"/>
      <c r="N78" s="13"/>
      <c r="O78" s="14"/>
      <c r="P78" s="15"/>
      <c r="Q78" s="15"/>
      <c r="R78" s="18"/>
      <c r="S78" s="19"/>
      <c r="T78" s="17"/>
      <c r="U78" s="17"/>
      <c r="W78" s="13"/>
      <c r="X78" s="14"/>
      <c r="Y78" s="15"/>
      <c r="Z78" s="15"/>
      <c r="AA78" s="18"/>
      <c r="AB78" s="19"/>
      <c r="AC78" s="17"/>
      <c r="AD78" s="17"/>
      <c r="AF78" s="13"/>
      <c r="AG78" s="14"/>
      <c r="AH78" s="15"/>
      <c r="AI78" s="15"/>
      <c r="AJ78" s="18"/>
      <c r="AK78" s="19"/>
      <c r="AL78" s="17"/>
      <c r="AM78" s="17"/>
      <c r="AO78" s="13"/>
      <c r="AP78" s="14"/>
      <c r="AQ78" s="15"/>
      <c r="AR78" s="15"/>
      <c r="AS78" s="18"/>
      <c r="AT78" s="19"/>
      <c r="AU78" s="17"/>
      <c r="AV78" s="17"/>
    </row>
    <row r="79" spans="1:48" s="22" customFormat="1" ht="15.75" x14ac:dyDescent="0.25">
      <c r="A79" s="13"/>
      <c r="B79" s="14"/>
      <c r="C79" s="15"/>
      <c r="D79" s="15"/>
      <c r="E79" s="15"/>
      <c r="F79" s="15"/>
      <c r="G79" s="15"/>
      <c r="H79" s="15"/>
      <c r="I79" s="181"/>
      <c r="J79" s="179"/>
      <c r="K79" s="180"/>
      <c r="L79" s="182"/>
      <c r="N79" s="13"/>
      <c r="O79" s="14"/>
      <c r="P79" s="15"/>
      <c r="Q79" s="15"/>
      <c r="R79" s="15"/>
      <c r="S79" s="15"/>
      <c r="T79" s="15"/>
      <c r="U79" s="15"/>
      <c r="W79" s="13"/>
      <c r="X79" s="14"/>
      <c r="Y79" s="15"/>
      <c r="Z79" s="15"/>
      <c r="AA79" s="15"/>
      <c r="AB79" s="15"/>
      <c r="AC79" s="15"/>
      <c r="AD79" s="15"/>
      <c r="AF79" s="13"/>
      <c r="AG79" s="14"/>
      <c r="AH79" s="15"/>
      <c r="AI79" s="15"/>
      <c r="AJ79" s="15"/>
      <c r="AK79" s="15"/>
      <c r="AL79" s="15"/>
      <c r="AM79" s="15"/>
      <c r="AO79" s="13"/>
      <c r="AP79" s="14"/>
      <c r="AQ79" s="15"/>
      <c r="AR79" s="15"/>
      <c r="AS79" s="15"/>
      <c r="AT79" s="15"/>
      <c r="AU79" s="15"/>
      <c r="AV79" s="15"/>
    </row>
    <row r="80" spans="1:48" s="10" customFormat="1" ht="18.75" customHeight="1" x14ac:dyDescent="0.25">
      <c r="A80" s="20"/>
      <c r="B80" s="21"/>
      <c r="C80" s="21"/>
      <c r="D80" s="21"/>
      <c r="E80" s="21"/>
      <c r="F80" s="21"/>
      <c r="G80" s="21"/>
      <c r="H80" s="21"/>
      <c r="I80" s="181"/>
      <c r="J80" s="179"/>
      <c r="K80" s="180"/>
      <c r="L80" s="180"/>
      <c r="N80" s="20"/>
      <c r="O80" s="21"/>
      <c r="P80" s="21"/>
      <c r="Q80" s="21"/>
      <c r="R80" s="21"/>
      <c r="S80" s="21"/>
      <c r="T80" s="21"/>
      <c r="U80" s="21"/>
      <c r="W80" s="20"/>
      <c r="X80" s="21"/>
      <c r="Y80" s="21"/>
      <c r="Z80" s="21"/>
      <c r="AA80" s="21"/>
      <c r="AB80" s="21"/>
      <c r="AC80" s="21"/>
      <c r="AD80" s="21"/>
      <c r="AF80" s="20"/>
      <c r="AG80" s="21"/>
      <c r="AH80" s="21"/>
      <c r="AI80" s="21"/>
      <c r="AJ80" s="21"/>
      <c r="AK80" s="21"/>
      <c r="AL80" s="21"/>
      <c r="AM80" s="21"/>
      <c r="AO80" s="20"/>
      <c r="AP80" s="21"/>
      <c r="AQ80" s="21"/>
      <c r="AR80" s="21"/>
      <c r="AS80" s="21"/>
      <c r="AT80" s="21"/>
      <c r="AU80" s="21"/>
      <c r="AV80" s="21"/>
    </row>
    <row r="81" spans="1:48" s="10" customFormat="1" ht="18.75" customHeight="1" x14ac:dyDescent="0.25">
      <c r="A81" s="12"/>
      <c r="B81" s="11"/>
      <c r="H81" s="9"/>
      <c r="I81" s="181"/>
      <c r="J81" s="179"/>
      <c r="K81" s="180"/>
      <c r="L81" s="180"/>
      <c r="N81" s="12"/>
      <c r="O81" s="11"/>
      <c r="U81" s="9"/>
      <c r="W81" s="12"/>
      <c r="X81" s="11"/>
      <c r="AD81" s="9"/>
      <c r="AF81" s="12"/>
      <c r="AG81" s="11"/>
      <c r="AM81" s="9"/>
      <c r="AO81" s="12"/>
      <c r="AP81" s="11"/>
      <c r="AV81" s="9"/>
    </row>
    <row r="82" spans="1:48" s="10" customFormat="1" ht="18.75" customHeight="1" x14ac:dyDescent="0.25">
      <c r="A82" s="24"/>
      <c r="B82" s="25"/>
      <c r="H82" s="9"/>
      <c r="I82" s="181"/>
      <c r="J82" s="179"/>
      <c r="K82" s="180"/>
      <c r="L82" s="180"/>
      <c r="N82" s="24"/>
      <c r="O82" s="25"/>
      <c r="U82" s="9"/>
      <c r="W82" s="24"/>
      <c r="X82" s="25"/>
      <c r="AD82" s="9"/>
      <c r="AF82" s="24"/>
      <c r="AG82" s="25"/>
      <c r="AM82" s="9"/>
      <c r="AO82" s="24"/>
      <c r="AP82" s="25"/>
      <c r="AV82" s="9"/>
    </row>
    <row r="83" spans="1:48" s="10" customFormat="1" ht="18.75" customHeight="1" x14ac:dyDescent="0.25">
      <c r="A83" s="24"/>
      <c r="B83" s="25"/>
      <c r="H83" s="9"/>
      <c r="I83" s="181"/>
      <c r="J83" s="179"/>
      <c r="K83" s="180"/>
      <c r="L83" s="180"/>
      <c r="N83" s="24"/>
      <c r="O83" s="25"/>
      <c r="U83" s="9"/>
      <c r="W83" s="24"/>
      <c r="X83" s="25"/>
      <c r="AD83" s="9"/>
      <c r="AF83" s="24"/>
      <c r="AG83" s="25"/>
      <c r="AM83" s="9"/>
      <c r="AO83" s="24"/>
      <c r="AP83" s="25"/>
      <c r="AV83" s="9"/>
    </row>
    <row r="84" spans="1:48" s="10" customFormat="1" ht="18.75" customHeight="1" x14ac:dyDescent="0.25">
      <c r="A84" s="24"/>
      <c r="B84" s="25"/>
      <c r="H84" s="9"/>
      <c r="I84" s="181"/>
      <c r="J84" s="179"/>
      <c r="K84" s="180"/>
      <c r="L84" s="180"/>
      <c r="N84" s="24"/>
      <c r="O84" s="25"/>
      <c r="U84" s="9"/>
      <c r="W84" s="24"/>
      <c r="X84" s="25"/>
      <c r="AD84" s="9"/>
      <c r="AF84" s="24"/>
      <c r="AG84" s="25"/>
      <c r="AM84" s="9"/>
      <c r="AO84" s="24"/>
      <c r="AP84" s="25"/>
      <c r="AV84" s="9"/>
    </row>
    <row r="85" spans="1:48" s="10" customFormat="1" ht="18.75" customHeight="1" x14ac:dyDescent="0.25">
      <c r="A85" s="24"/>
      <c r="B85" s="25"/>
      <c r="D85" s="77"/>
      <c r="H85" s="9"/>
      <c r="I85" s="181"/>
      <c r="J85" s="179"/>
      <c r="K85" s="180"/>
      <c r="L85" s="180"/>
      <c r="N85" s="24"/>
      <c r="O85" s="25"/>
      <c r="Q85" s="77"/>
      <c r="U85" s="9"/>
      <c r="W85" s="24"/>
      <c r="X85" s="25"/>
      <c r="Z85" s="77"/>
      <c r="AD85" s="9"/>
      <c r="AF85" s="24"/>
      <c r="AG85" s="25"/>
      <c r="AI85" s="77"/>
      <c r="AM85" s="9"/>
      <c r="AO85" s="24"/>
      <c r="AP85" s="25"/>
      <c r="AR85" s="77"/>
      <c r="AV85" s="9"/>
    </row>
    <row r="86" spans="1:48" s="10" customFormat="1" ht="18" customHeight="1" x14ac:dyDescent="0.25">
      <c r="A86" s="24"/>
      <c r="B86" s="25"/>
      <c r="H86" s="9"/>
      <c r="I86" s="181"/>
      <c r="J86" s="179"/>
      <c r="K86" s="180"/>
      <c r="L86" s="180"/>
      <c r="N86" s="24"/>
      <c r="O86" s="25"/>
      <c r="U86" s="9"/>
      <c r="W86" s="24"/>
      <c r="X86" s="25"/>
      <c r="AD86" s="9"/>
      <c r="AF86" s="24"/>
      <c r="AG86" s="25"/>
      <c r="AM86" s="9"/>
      <c r="AO86" s="24"/>
      <c r="AP86" s="25"/>
      <c r="AV86" s="9"/>
    </row>
    <row r="87" spans="1:48" s="10" customFormat="1" ht="18.75" customHeight="1" x14ac:dyDescent="0.25">
      <c r="A87" s="24"/>
      <c r="B87" s="25"/>
      <c r="H87" s="9"/>
      <c r="I87" s="181"/>
      <c r="J87" s="179"/>
      <c r="K87" s="180"/>
      <c r="L87" s="180"/>
      <c r="N87" s="24"/>
      <c r="O87" s="25"/>
      <c r="U87" s="9"/>
      <c r="W87" s="24"/>
      <c r="X87" s="25"/>
      <c r="AD87" s="9"/>
      <c r="AF87" s="24"/>
      <c r="AG87" s="25"/>
      <c r="AM87" s="9"/>
      <c r="AO87" s="24"/>
      <c r="AP87" s="25"/>
      <c r="AV87" s="9"/>
    </row>
    <row r="88" spans="1:48" s="10" customFormat="1" x14ac:dyDescent="0.25">
      <c r="A88" s="24"/>
      <c r="B88" s="25"/>
      <c r="H88" s="9"/>
      <c r="I88" s="181"/>
      <c r="J88" s="179"/>
      <c r="K88" s="180"/>
      <c r="L88" s="180"/>
      <c r="N88" s="24"/>
      <c r="O88" s="25"/>
      <c r="U88" s="9"/>
      <c r="W88" s="24"/>
      <c r="X88" s="25"/>
      <c r="AD88" s="9"/>
      <c r="AF88" s="24"/>
      <c r="AG88" s="25"/>
      <c r="AM88" s="9"/>
      <c r="AO88" s="24"/>
      <c r="AP88" s="25"/>
      <c r="AV88" s="9"/>
    </row>
    <row r="89" spans="1:48" s="10" customFormat="1" x14ac:dyDescent="0.25">
      <c r="A89" s="24"/>
      <c r="B89" s="25"/>
      <c r="H89" s="9"/>
      <c r="I89" s="181"/>
      <c r="J89" s="179"/>
      <c r="K89" s="180"/>
      <c r="L89" s="180"/>
      <c r="N89" s="24"/>
      <c r="O89" s="25"/>
      <c r="U89" s="9"/>
      <c r="W89" s="24"/>
      <c r="X89" s="25"/>
      <c r="AD89" s="9"/>
      <c r="AF89" s="24"/>
      <c r="AG89" s="25"/>
      <c r="AM89" s="9"/>
      <c r="AO89" s="24"/>
      <c r="AP89" s="25"/>
      <c r="AV89" s="9"/>
    </row>
    <row r="90" spans="1:48" s="10" customFormat="1" x14ac:dyDescent="0.25">
      <c r="A90" s="24"/>
      <c r="B90" s="25"/>
      <c r="H90" s="9"/>
      <c r="I90" s="181"/>
      <c r="J90" s="179"/>
      <c r="K90" s="180"/>
      <c r="L90" s="180"/>
      <c r="N90" s="24"/>
      <c r="O90" s="25"/>
      <c r="U90" s="9"/>
      <c r="W90" s="24"/>
      <c r="X90" s="25"/>
      <c r="AD90" s="9"/>
      <c r="AF90" s="24"/>
      <c r="AG90" s="25"/>
      <c r="AM90" s="9"/>
      <c r="AO90" s="24"/>
      <c r="AP90" s="25"/>
      <c r="AV90" s="9"/>
    </row>
    <row r="91" spans="1:48" s="10" customFormat="1" x14ac:dyDescent="0.25">
      <c r="A91" s="24"/>
      <c r="B91" s="25"/>
      <c r="H91" s="9"/>
      <c r="I91" s="177"/>
      <c r="J91" s="177"/>
      <c r="K91" s="177"/>
      <c r="L91" s="180"/>
      <c r="N91" s="24"/>
      <c r="O91" s="25"/>
      <c r="U91" s="9"/>
      <c r="W91" s="24"/>
      <c r="X91" s="25"/>
      <c r="AD91" s="9"/>
      <c r="AF91" s="24"/>
      <c r="AG91" s="25"/>
      <c r="AM91" s="9"/>
      <c r="AO91" s="24"/>
      <c r="AP91" s="25"/>
      <c r="AV91" s="9"/>
    </row>
    <row r="92" spans="1:48" s="10" customFormat="1" x14ac:dyDescent="0.25">
      <c r="A92" s="24"/>
      <c r="B92" s="25"/>
      <c r="H92" s="9"/>
      <c r="I92" s="177"/>
      <c r="J92" s="177"/>
      <c r="K92" s="177"/>
      <c r="L92" s="180"/>
      <c r="N92" s="24"/>
      <c r="O92" s="25"/>
      <c r="U92" s="9"/>
      <c r="W92" s="24"/>
      <c r="X92" s="25"/>
      <c r="AD92" s="9"/>
      <c r="AF92" s="24"/>
      <c r="AG92" s="25"/>
      <c r="AM92" s="9"/>
      <c r="AO92" s="24"/>
      <c r="AP92" s="25"/>
      <c r="AV92" s="9"/>
    </row>
    <row r="93" spans="1:48" s="10" customFormat="1" x14ac:dyDescent="0.25">
      <c r="A93" s="24"/>
      <c r="B93" s="25"/>
      <c r="H93" s="9"/>
      <c r="I93" s="177"/>
      <c r="J93" s="177"/>
      <c r="K93" s="177"/>
      <c r="L93" s="180"/>
      <c r="N93" s="24"/>
      <c r="O93" s="25"/>
      <c r="U93" s="9"/>
      <c r="W93" s="24"/>
      <c r="X93" s="25"/>
      <c r="AD93" s="9"/>
      <c r="AF93" s="24"/>
      <c r="AG93" s="25"/>
      <c r="AM93" s="9"/>
      <c r="AO93" s="24"/>
      <c r="AP93" s="25"/>
      <c r="AV93" s="9"/>
    </row>
    <row r="94" spans="1:48" s="10" customFormat="1" x14ac:dyDescent="0.25">
      <c r="A94" s="24"/>
      <c r="B94" s="25"/>
      <c r="H94" s="9"/>
      <c r="I94" s="177"/>
      <c r="J94" s="177"/>
      <c r="K94" s="177"/>
      <c r="L94" s="180"/>
      <c r="N94" s="24"/>
      <c r="O94" s="25"/>
      <c r="U94" s="9"/>
      <c r="W94" s="24"/>
      <c r="X94" s="25"/>
      <c r="AD94" s="9"/>
      <c r="AF94" s="24"/>
      <c r="AG94" s="25"/>
      <c r="AM94" s="9"/>
      <c r="AO94" s="24"/>
      <c r="AP94" s="25"/>
      <c r="AV94" s="9"/>
    </row>
    <row r="95" spans="1:48" s="10" customFormat="1" x14ac:dyDescent="0.25">
      <c r="A95" s="24"/>
      <c r="B95" s="25"/>
      <c r="H95" s="9"/>
      <c r="I95" s="177"/>
      <c r="J95" s="177"/>
      <c r="K95" s="177"/>
      <c r="L95" s="180"/>
      <c r="N95" s="24"/>
      <c r="O95" s="25"/>
      <c r="U95" s="9"/>
      <c r="W95" s="24"/>
      <c r="X95" s="25"/>
      <c r="AD95" s="9"/>
      <c r="AF95" s="24"/>
      <c r="AG95" s="25"/>
      <c r="AM95" s="9"/>
      <c r="AO95" s="24"/>
      <c r="AP95" s="25"/>
      <c r="AV95" s="9"/>
    </row>
    <row r="96" spans="1:48" s="10" customFormat="1" x14ac:dyDescent="0.25">
      <c r="A96" s="24"/>
      <c r="B96" s="25"/>
      <c r="H96" s="9"/>
      <c r="I96" s="177"/>
      <c r="J96" s="177"/>
      <c r="K96" s="177"/>
      <c r="L96" s="180"/>
      <c r="N96" s="24"/>
      <c r="O96" s="25"/>
      <c r="U96" s="9"/>
      <c r="W96" s="24"/>
      <c r="X96" s="25"/>
      <c r="AD96" s="9"/>
      <c r="AF96" s="24"/>
      <c r="AG96" s="25"/>
      <c r="AM96" s="9"/>
      <c r="AO96" s="24"/>
      <c r="AP96" s="25"/>
      <c r="AV96" s="9"/>
    </row>
    <row r="97" spans="1:48" s="10" customFormat="1" x14ac:dyDescent="0.25">
      <c r="A97" s="24"/>
      <c r="B97" s="25"/>
      <c r="H97" s="9"/>
      <c r="I97" s="177"/>
      <c r="J97" s="177"/>
      <c r="K97" s="177"/>
      <c r="L97" s="180"/>
      <c r="N97" s="24"/>
      <c r="O97" s="25"/>
      <c r="U97" s="9"/>
      <c r="W97" s="24"/>
      <c r="X97" s="25"/>
      <c r="AD97" s="9"/>
      <c r="AF97" s="24"/>
      <c r="AG97" s="25"/>
      <c r="AM97" s="9"/>
      <c r="AO97" s="24"/>
      <c r="AP97" s="25"/>
      <c r="AV97" s="9"/>
    </row>
    <row r="98" spans="1:48" s="10" customFormat="1" x14ac:dyDescent="0.25">
      <c r="A98" s="24"/>
      <c r="B98" s="25"/>
      <c r="H98" s="9"/>
      <c r="I98" s="177"/>
      <c r="J98" s="177"/>
      <c r="K98" s="177"/>
      <c r="L98" s="180"/>
      <c r="N98" s="24"/>
      <c r="O98" s="25"/>
      <c r="U98" s="9"/>
      <c r="W98" s="24"/>
      <c r="X98" s="25"/>
      <c r="AD98" s="9"/>
      <c r="AF98" s="24"/>
      <c r="AG98" s="25"/>
      <c r="AM98" s="9"/>
      <c r="AO98" s="24"/>
      <c r="AP98" s="25"/>
      <c r="AV98" s="9"/>
    </row>
    <row r="99" spans="1:48" s="10" customFormat="1" x14ac:dyDescent="0.25">
      <c r="A99" s="24"/>
      <c r="B99" s="25"/>
      <c r="H99" s="9"/>
      <c r="I99" s="177"/>
      <c r="J99" s="177"/>
      <c r="K99" s="177"/>
      <c r="L99" s="180"/>
      <c r="N99" s="24"/>
      <c r="O99" s="25"/>
      <c r="U99" s="9"/>
      <c r="W99" s="24"/>
      <c r="X99" s="25"/>
      <c r="AD99" s="9"/>
      <c r="AF99" s="24"/>
      <c r="AG99" s="25"/>
      <c r="AM99" s="9"/>
      <c r="AO99" s="24"/>
      <c r="AP99" s="25"/>
      <c r="AV99" s="9"/>
    </row>
    <row r="100" spans="1:48" s="10" customFormat="1" x14ac:dyDescent="0.25">
      <c r="A100" s="24"/>
      <c r="B100" s="25"/>
      <c r="H100" s="9"/>
      <c r="I100" s="177"/>
      <c r="J100" s="177"/>
      <c r="K100" s="177"/>
      <c r="L100" s="180"/>
      <c r="N100" s="24"/>
      <c r="O100" s="25"/>
      <c r="U100" s="9"/>
      <c r="W100" s="24"/>
      <c r="X100" s="25"/>
      <c r="AD100" s="9"/>
      <c r="AF100" s="24"/>
      <c r="AG100" s="25"/>
      <c r="AM100" s="9"/>
      <c r="AO100" s="24"/>
      <c r="AP100" s="25"/>
      <c r="AV100" s="9"/>
    </row>
    <row r="101" spans="1:48" s="10" customFormat="1" x14ac:dyDescent="0.25">
      <c r="A101" s="24"/>
      <c r="B101" s="25"/>
      <c r="H101" s="9"/>
      <c r="I101" s="177"/>
      <c r="J101" s="177"/>
      <c r="K101" s="177"/>
      <c r="L101" s="180"/>
      <c r="N101" s="24"/>
      <c r="O101" s="25"/>
      <c r="U101" s="9"/>
      <c r="W101" s="24"/>
      <c r="X101" s="25"/>
      <c r="AD101" s="9"/>
      <c r="AF101" s="24"/>
      <c r="AG101" s="25"/>
      <c r="AM101" s="9"/>
      <c r="AO101" s="24"/>
      <c r="AP101" s="25"/>
      <c r="AV101" s="9"/>
    </row>
    <row r="102" spans="1:48" s="10" customFormat="1" x14ac:dyDescent="0.25">
      <c r="A102" s="24"/>
      <c r="B102" s="25"/>
      <c r="H102" s="9"/>
      <c r="I102" s="177"/>
      <c r="J102" s="177"/>
      <c r="K102" s="177"/>
      <c r="L102" s="180"/>
      <c r="N102" s="24"/>
      <c r="O102" s="25"/>
      <c r="U102" s="9"/>
      <c r="W102" s="24"/>
      <c r="X102" s="25"/>
      <c r="AD102" s="9"/>
      <c r="AF102" s="24"/>
      <c r="AG102" s="25"/>
      <c r="AM102" s="9"/>
      <c r="AO102" s="24"/>
      <c r="AP102" s="25"/>
      <c r="AV102" s="9"/>
    </row>
    <row r="103" spans="1:48" s="10" customFormat="1" x14ac:dyDescent="0.25">
      <c r="A103" s="24"/>
      <c r="B103" s="25"/>
      <c r="H103" s="9"/>
      <c r="I103" s="177"/>
      <c r="J103" s="177"/>
      <c r="K103" s="177"/>
      <c r="L103" s="180"/>
      <c r="N103" s="24"/>
      <c r="O103" s="25"/>
      <c r="U103" s="9"/>
      <c r="W103" s="24"/>
      <c r="X103" s="25"/>
      <c r="AD103" s="9"/>
      <c r="AF103" s="24"/>
      <c r="AG103" s="25"/>
      <c r="AM103" s="9"/>
      <c r="AO103" s="24"/>
      <c r="AP103" s="25"/>
      <c r="AV103" s="9"/>
    </row>
    <row r="104" spans="1:48" s="10" customFormat="1" x14ac:dyDescent="0.25">
      <c r="A104" s="24"/>
      <c r="B104" s="25"/>
      <c r="H104" s="9"/>
      <c r="I104" s="177"/>
      <c r="J104" s="177"/>
      <c r="K104" s="177"/>
      <c r="L104" s="180"/>
      <c r="N104" s="24"/>
      <c r="O104" s="25"/>
      <c r="U104" s="9"/>
      <c r="W104" s="24"/>
      <c r="X104" s="25"/>
      <c r="AD104" s="9"/>
      <c r="AF104" s="24"/>
      <c r="AG104" s="25"/>
      <c r="AM104" s="9"/>
      <c r="AO104" s="24"/>
      <c r="AP104" s="25"/>
      <c r="AV104" s="9"/>
    </row>
    <row r="105" spans="1:48" s="10" customFormat="1" x14ac:dyDescent="0.25">
      <c r="A105" s="24"/>
      <c r="B105" s="25"/>
      <c r="H105" s="9"/>
      <c r="I105" s="177"/>
      <c r="J105" s="177"/>
      <c r="K105" s="177"/>
      <c r="L105" s="180"/>
      <c r="N105" s="24"/>
      <c r="O105" s="25"/>
      <c r="U105" s="9"/>
      <c r="W105" s="24"/>
      <c r="X105" s="25"/>
      <c r="AD105" s="9"/>
      <c r="AF105" s="24"/>
      <c r="AG105" s="25"/>
      <c r="AM105" s="9"/>
      <c r="AO105" s="24"/>
      <c r="AP105" s="25"/>
      <c r="AV105" s="9"/>
    </row>
    <row r="106" spans="1:48" s="10" customFormat="1" ht="15.75" x14ac:dyDescent="0.25">
      <c r="A106" s="24"/>
      <c r="B106" s="25"/>
      <c r="F106" s="25"/>
      <c r="G106" s="23"/>
      <c r="H106" s="23"/>
      <c r="I106" s="177"/>
      <c r="J106" s="177"/>
      <c r="K106" s="177"/>
      <c r="L106" s="180"/>
      <c r="N106" s="24"/>
      <c r="O106" s="25"/>
      <c r="S106" s="25"/>
      <c r="T106" s="23"/>
      <c r="U106" s="23"/>
      <c r="W106" s="24"/>
      <c r="X106" s="25"/>
      <c r="AB106" s="25"/>
      <c r="AC106" s="23"/>
      <c r="AD106" s="23"/>
      <c r="AF106" s="24"/>
      <c r="AG106" s="25"/>
      <c r="AK106" s="25"/>
      <c r="AL106" s="23"/>
      <c r="AM106" s="23"/>
      <c r="AO106" s="24"/>
      <c r="AP106" s="25"/>
      <c r="AT106" s="25"/>
      <c r="AU106" s="23"/>
      <c r="AV106" s="23"/>
    </row>
    <row r="107" spans="1:48" ht="15.75" x14ac:dyDescent="0.25">
      <c r="A107" s="24"/>
      <c r="B107" s="25"/>
      <c r="C107" s="10"/>
      <c r="D107" s="10"/>
      <c r="E107" s="10"/>
      <c r="F107" s="25"/>
      <c r="G107" s="23"/>
      <c r="H107" s="23"/>
      <c r="N107" s="24"/>
      <c r="O107" s="25"/>
      <c r="P107" s="10"/>
      <c r="Q107" s="10"/>
      <c r="R107" s="10"/>
      <c r="S107" s="25"/>
      <c r="T107" s="23"/>
      <c r="U107" s="23"/>
      <c r="W107" s="24"/>
      <c r="X107" s="25"/>
      <c r="Y107" s="10"/>
      <c r="Z107" s="10"/>
      <c r="AA107" s="10"/>
      <c r="AB107" s="25"/>
      <c r="AC107" s="23"/>
      <c r="AD107" s="23"/>
      <c r="AF107" s="24"/>
      <c r="AG107" s="25"/>
      <c r="AH107" s="10"/>
      <c r="AI107" s="10"/>
      <c r="AJ107" s="10"/>
      <c r="AK107" s="25"/>
      <c r="AL107" s="23"/>
      <c r="AM107" s="23"/>
      <c r="AO107" s="24"/>
      <c r="AP107" s="25"/>
      <c r="AQ107" s="10"/>
      <c r="AR107" s="10"/>
      <c r="AS107" s="10"/>
      <c r="AT107" s="25"/>
      <c r="AU107" s="23"/>
      <c r="AV107" s="23"/>
    </row>
    <row r="108" spans="1:48" x14ac:dyDescent="0.25">
      <c r="A108" s="36"/>
      <c r="N108" s="36"/>
      <c r="W108" s="36"/>
      <c r="AF108" s="36"/>
      <c r="AO108" s="36"/>
    </row>
    <row r="109" spans="1:48" x14ac:dyDescent="0.25">
      <c r="A109" s="36"/>
      <c r="N109" s="36"/>
      <c r="W109" s="36"/>
      <c r="AF109" s="36"/>
      <c r="AO109" s="36"/>
    </row>
    <row r="110" spans="1:48" x14ac:dyDescent="0.25">
      <c r="A110" s="36"/>
      <c r="N110" s="36"/>
      <c r="W110" s="36"/>
      <c r="AF110" s="36"/>
      <c r="AO110" s="36"/>
    </row>
    <row r="111" spans="1:48" x14ac:dyDescent="0.25">
      <c r="A111" s="36"/>
      <c r="N111" s="36"/>
      <c r="W111" s="36"/>
      <c r="AF111" s="36"/>
      <c r="AO111" s="36"/>
    </row>
    <row r="112" spans="1:48" x14ac:dyDescent="0.25">
      <c r="A112" s="36"/>
      <c r="N112" s="36"/>
      <c r="W112" s="36"/>
      <c r="AF112" s="36"/>
      <c r="AO112" s="36"/>
    </row>
    <row r="113" spans="1:41" x14ac:dyDescent="0.25">
      <c r="A113" s="36"/>
      <c r="N113" s="36"/>
      <c r="W113" s="36"/>
      <c r="AF113" s="36"/>
      <c r="AO113" s="36"/>
    </row>
    <row r="114" spans="1:41" x14ac:dyDescent="0.25">
      <c r="A114" s="36"/>
      <c r="N114" s="36"/>
      <c r="W114" s="36"/>
      <c r="AF114" s="36"/>
      <c r="AO114" s="36"/>
    </row>
    <row r="115" spans="1:41" x14ac:dyDescent="0.25">
      <c r="A115" s="36"/>
      <c r="N115" s="36"/>
      <c r="W115" s="36"/>
      <c r="AF115" s="36"/>
      <c r="AO115" s="36"/>
    </row>
    <row r="116" spans="1:41" x14ac:dyDescent="0.25">
      <c r="A116" s="36"/>
      <c r="N116" s="36"/>
      <c r="W116" s="36"/>
      <c r="AF116" s="36"/>
      <c r="AO116" s="36"/>
    </row>
    <row r="117" spans="1:41" x14ac:dyDescent="0.25">
      <c r="A117" s="36"/>
      <c r="N117" s="36"/>
      <c r="W117" s="36"/>
      <c r="AF117" s="36"/>
      <c r="AO117" s="36"/>
    </row>
    <row r="118" spans="1:41" x14ac:dyDescent="0.25">
      <c r="A118" s="36"/>
      <c r="N118" s="36"/>
      <c r="W118" s="36"/>
      <c r="AF118" s="36"/>
      <c r="AO118" s="36"/>
    </row>
    <row r="119" spans="1:41" x14ac:dyDescent="0.25">
      <c r="A119" s="36"/>
      <c r="N119" s="36"/>
      <c r="W119" s="36"/>
      <c r="AF119" s="36"/>
      <c r="AO119" s="36"/>
    </row>
    <row r="120" spans="1:41" x14ac:dyDescent="0.25">
      <c r="A120" s="36"/>
      <c r="N120" s="36"/>
      <c r="W120" s="36"/>
      <c r="AF120" s="36"/>
      <c r="AO120" s="36"/>
    </row>
    <row r="121" spans="1:41" x14ac:dyDescent="0.25">
      <c r="A121" s="36"/>
      <c r="N121" s="36"/>
      <c r="W121" s="36"/>
      <c r="AF121" s="36"/>
      <c r="AO121" s="36"/>
    </row>
    <row r="122" spans="1:41" x14ac:dyDescent="0.25">
      <c r="A122" s="36"/>
      <c r="N122" s="36"/>
      <c r="W122" s="36"/>
      <c r="AF122" s="36"/>
      <c r="AO122" s="36"/>
    </row>
    <row r="123" spans="1:41" x14ac:dyDescent="0.25">
      <c r="A123" s="36"/>
      <c r="N123" s="36"/>
      <c r="W123" s="36"/>
      <c r="AF123" s="36"/>
      <c r="AO123" s="36"/>
    </row>
    <row r="124" spans="1:41" x14ac:dyDescent="0.25">
      <c r="A124" s="36"/>
      <c r="N124" s="36"/>
      <c r="W124" s="36"/>
      <c r="AF124" s="36"/>
      <c r="AO124" s="36"/>
    </row>
    <row r="125" spans="1:41" x14ac:dyDescent="0.25">
      <c r="A125" s="36"/>
      <c r="N125" s="36"/>
      <c r="W125" s="36"/>
      <c r="AF125" s="36"/>
      <c r="AO125" s="36"/>
    </row>
    <row r="126" spans="1:41" x14ac:dyDescent="0.25">
      <c r="A126" s="36"/>
      <c r="N126" s="36"/>
      <c r="W126" s="36"/>
      <c r="AF126" s="36"/>
      <c r="AO126" s="36"/>
    </row>
    <row r="127" spans="1:41" x14ac:dyDescent="0.25">
      <c r="A127" s="36"/>
      <c r="N127" s="36"/>
      <c r="W127" s="36"/>
      <c r="AF127" s="36"/>
      <c r="AO127" s="36"/>
    </row>
    <row r="128" spans="1:41" x14ac:dyDescent="0.25">
      <c r="A128" s="36"/>
      <c r="N128" s="36"/>
      <c r="W128" s="36"/>
      <c r="AF128" s="36"/>
      <c r="AO128" s="36"/>
    </row>
    <row r="129" spans="1:41" x14ac:dyDescent="0.25">
      <c r="A129" s="36"/>
      <c r="N129" s="36"/>
      <c r="W129" s="36"/>
      <c r="AF129" s="36"/>
      <c r="AO129" s="36"/>
    </row>
    <row r="130" spans="1:41" x14ac:dyDescent="0.25">
      <c r="A130" s="36"/>
      <c r="N130" s="36"/>
      <c r="W130" s="36"/>
      <c r="AF130" s="36"/>
      <c r="AO130" s="36"/>
    </row>
    <row r="131" spans="1:41" x14ac:dyDescent="0.25">
      <c r="A131" s="36"/>
      <c r="N131" s="36"/>
      <c r="W131" s="36"/>
      <c r="AF131" s="36"/>
      <c r="AO131" s="36"/>
    </row>
    <row r="132" spans="1:41" x14ac:dyDescent="0.25">
      <c r="A132" s="36"/>
      <c r="N132" s="36"/>
      <c r="W132" s="36"/>
      <c r="AF132" s="36"/>
      <c r="AO132" s="36"/>
    </row>
    <row r="133" spans="1:41" x14ac:dyDescent="0.25">
      <c r="A133" s="36"/>
      <c r="N133" s="36"/>
      <c r="W133" s="36"/>
      <c r="AF133" s="36"/>
      <c r="AO133" s="36"/>
    </row>
    <row r="134" spans="1:41" x14ac:dyDescent="0.25">
      <c r="A134" s="36"/>
      <c r="N134" s="36"/>
      <c r="W134" s="36"/>
      <c r="AF134" s="36"/>
      <c r="AO134" s="36"/>
    </row>
    <row r="135" spans="1:41" x14ac:dyDescent="0.25">
      <c r="A135" s="36"/>
      <c r="N135" s="36"/>
      <c r="W135" s="36"/>
      <c r="AF135" s="36"/>
      <c r="AO135" s="36"/>
    </row>
    <row r="136" spans="1:41" x14ac:dyDescent="0.25">
      <c r="A136" s="36"/>
      <c r="N136" s="36"/>
      <c r="W136" s="36"/>
      <c r="AF136" s="36"/>
      <c r="AO136" s="36"/>
    </row>
    <row r="137" spans="1:41" x14ac:dyDescent="0.25">
      <c r="A137" s="36"/>
      <c r="N137" s="36"/>
      <c r="W137" s="36"/>
      <c r="AF137" s="36"/>
      <c r="AO137" s="36"/>
    </row>
    <row r="138" spans="1:41" x14ac:dyDescent="0.25">
      <c r="A138" s="36"/>
      <c r="N138" s="36"/>
      <c r="W138" s="36"/>
      <c r="AF138" s="36"/>
      <c r="AO138" s="36"/>
    </row>
    <row r="139" spans="1:41" x14ac:dyDescent="0.25">
      <c r="A139" s="36"/>
      <c r="N139" s="36"/>
      <c r="W139" s="36"/>
      <c r="AF139" s="36"/>
      <c r="AO139" s="36"/>
    </row>
    <row r="140" spans="1:41" x14ac:dyDescent="0.25">
      <c r="A140" s="36"/>
      <c r="N140" s="36"/>
      <c r="W140" s="36"/>
      <c r="AF140" s="36"/>
      <c r="AO140" s="36"/>
    </row>
    <row r="141" spans="1:41" x14ac:dyDescent="0.25">
      <c r="A141" s="36"/>
      <c r="N141" s="36"/>
      <c r="W141" s="36"/>
      <c r="AF141" s="36"/>
      <c r="AO141" s="36"/>
    </row>
    <row r="142" spans="1:41" x14ac:dyDescent="0.25">
      <c r="A142" s="36"/>
      <c r="N142" s="36"/>
      <c r="W142" s="36"/>
      <c r="AF142" s="36"/>
      <c r="AO142" s="36"/>
    </row>
    <row r="143" spans="1:41" x14ac:dyDescent="0.25">
      <c r="A143" s="36"/>
      <c r="N143" s="36"/>
      <c r="W143" s="36"/>
      <c r="AF143" s="36"/>
      <c r="AO143" s="36"/>
    </row>
    <row r="144" spans="1:41" x14ac:dyDescent="0.25">
      <c r="A144" s="36"/>
      <c r="N144" s="36"/>
      <c r="W144" s="36"/>
      <c r="AF144" s="36"/>
      <c r="AO144" s="36"/>
    </row>
    <row r="145" spans="1:41" x14ac:dyDescent="0.25">
      <c r="A145" s="36"/>
      <c r="N145" s="36"/>
      <c r="W145" s="36"/>
      <c r="AF145" s="36"/>
      <c r="AO145" s="36"/>
    </row>
    <row r="146" spans="1:41" x14ac:dyDescent="0.25">
      <c r="A146" s="36"/>
      <c r="N146" s="36"/>
      <c r="W146" s="36"/>
      <c r="AF146" s="36"/>
      <c r="AO146" s="36"/>
    </row>
    <row r="147" spans="1:41" x14ac:dyDescent="0.25">
      <c r="A147" s="36"/>
      <c r="N147" s="36"/>
      <c r="W147" s="36"/>
      <c r="AF147" s="36"/>
      <c r="AO147" s="36"/>
    </row>
    <row r="148" spans="1:41" x14ac:dyDescent="0.25">
      <c r="A148" s="36"/>
      <c r="N148" s="36"/>
      <c r="W148" s="36"/>
      <c r="AF148" s="36"/>
      <c r="AO148" s="36"/>
    </row>
  </sheetData>
  <sheetProtection sort="0"/>
  <sortState ref="A44:F68">
    <sortCondition ref="A6"/>
  </sortState>
  <dataConsolidate/>
  <mergeCells count="475">
    <mergeCell ref="I33:M33"/>
    <mergeCell ref="I34:L34"/>
    <mergeCell ref="F34:H34"/>
    <mergeCell ref="F72:H72"/>
    <mergeCell ref="F69:H69"/>
    <mergeCell ref="I42:K42"/>
    <mergeCell ref="G47:H47"/>
    <mergeCell ref="G43:H43"/>
    <mergeCell ref="I39:K39"/>
    <mergeCell ref="I40:K40"/>
    <mergeCell ref="I41:K41"/>
    <mergeCell ref="N39:Q39"/>
    <mergeCell ref="S39:U39"/>
    <mergeCell ref="N40:Q40"/>
    <mergeCell ref="T40:U40"/>
    <mergeCell ref="Q71:R71"/>
    <mergeCell ref="O72:P72"/>
    <mergeCell ref="Q72:R72"/>
    <mergeCell ref="O73:P73"/>
    <mergeCell ref="Q73:R73"/>
    <mergeCell ref="N41:Q41"/>
    <mergeCell ref="S41:U41"/>
    <mergeCell ref="N42:U42"/>
    <mergeCell ref="T43:U43"/>
    <mergeCell ref="T44:U44"/>
    <mergeCell ref="T45:U45"/>
    <mergeCell ref="T46:U46"/>
    <mergeCell ref="T47:U47"/>
    <mergeCell ref="T48:U48"/>
    <mergeCell ref="D73:E73"/>
    <mergeCell ref="B69:C69"/>
    <mergeCell ref="B70:C70"/>
    <mergeCell ref="G45:H45"/>
    <mergeCell ref="B73:C73"/>
    <mergeCell ref="G50:H50"/>
    <mergeCell ref="G58:H58"/>
    <mergeCell ref="G52:H52"/>
    <mergeCell ref="G51:H51"/>
    <mergeCell ref="G55:H55"/>
    <mergeCell ref="G53:H53"/>
    <mergeCell ref="G54:H54"/>
    <mergeCell ref="G48:H48"/>
    <mergeCell ref="B72:C72"/>
    <mergeCell ref="D69:E69"/>
    <mergeCell ref="G66:H66"/>
    <mergeCell ref="G67:H67"/>
    <mergeCell ref="G68:H68"/>
    <mergeCell ref="G49:H49"/>
    <mergeCell ref="A41:D41"/>
    <mergeCell ref="G64:H64"/>
    <mergeCell ref="D70:E70"/>
    <mergeCell ref="G56:H56"/>
    <mergeCell ref="A31:A37"/>
    <mergeCell ref="B31:C31"/>
    <mergeCell ref="B32:C32"/>
    <mergeCell ref="B33:C33"/>
    <mergeCell ref="D33:E33"/>
    <mergeCell ref="B34:C34"/>
    <mergeCell ref="B36:H37"/>
    <mergeCell ref="B74:H75"/>
    <mergeCell ref="G59:H59"/>
    <mergeCell ref="G60:H60"/>
    <mergeCell ref="G61:H61"/>
    <mergeCell ref="D72:E72"/>
    <mergeCell ref="G46:H46"/>
    <mergeCell ref="F41:H41"/>
    <mergeCell ref="G57:H57"/>
    <mergeCell ref="G62:H62"/>
    <mergeCell ref="G63:H63"/>
    <mergeCell ref="G65:H65"/>
    <mergeCell ref="A39:D39"/>
    <mergeCell ref="A40:D40"/>
    <mergeCell ref="G44:H44"/>
    <mergeCell ref="A69:A75"/>
    <mergeCell ref="D71:E71"/>
    <mergeCell ref="B71:C71"/>
    <mergeCell ref="I1:K1"/>
    <mergeCell ref="I2:K2"/>
    <mergeCell ref="I3:K3"/>
    <mergeCell ref="F1:H1"/>
    <mergeCell ref="F3:H3"/>
    <mergeCell ref="F39:H39"/>
    <mergeCell ref="A42:H42"/>
    <mergeCell ref="G16:H16"/>
    <mergeCell ref="G14:H14"/>
    <mergeCell ref="G40:H40"/>
    <mergeCell ref="G17:H17"/>
    <mergeCell ref="D34:E34"/>
    <mergeCell ref="B35:C35"/>
    <mergeCell ref="D35:E35"/>
    <mergeCell ref="D31:E31"/>
    <mergeCell ref="D32:E32"/>
    <mergeCell ref="G11:H11"/>
    <mergeCell ref="G29:H29"/>
    <mergeCell ref="G30:H30"/>
    <mergeCell ref="G12:H12"/>
    <mergeCell ref="G13:H13"/>
    <mergeCell ref="A2:D2"/>
    <mergeCell ref="A1:D1"/>
    <mergeCell ref="A3:D3"/>
    <mergeCell ref="I4:K4"/>
    <mergeCell ref="G2:H2"/>
    <mergeCell ref="G5:H5"/>
    <mergeCell ref="G19:H19"/>
    <mergeCell ref="G28:H28"/>
    <mergeCell ref="G24:H24"/>
    <mergeCell ref="G25:H25"/>
    <mergeCell ref="G26:H26"/>
    <mergeCell ref="G27:H27"/>
    <mergeCell ref="G20:H20"/>
    <mergeCell ref="G21:H21"/>
    <mergeCell ref="G22:H22"/>
    <mergeCell ref="G23:H23"/>
    <mergeCell ref="G9:H9"/>
    <mergeCell ref="G10:H10"/>
    <mergeCell ref="G15:H15"/>
    <mergeCell ref="G7:H7"/>
    <mergeCell ref="G8:H8"/>
    <mergeCell ref="G6:H6"/>
    <mergeCell ref="A4:H4"/>
    <mergeCell ref="G18:H18"/>
    <mergeCell ref="N1:Q1"/>
    <mergeCell ref="S1:U1"/>
    <mergeCell ref="N2:Q2"/>
    <mergeCell ref="T2:U2"/>
    <mergeCell ref="N3:Q3"/>
    <mergeCell ref="S3:U3"/>
    <mergeCell ref="N4:U4"/>
    <mergeCell ref="T5:U5"/>
    <mergeCell ref="T6:U6"/>
    <mergeCell ref="T7:U7"/>
    <mergeCell ref="T8:U8"/>
    <mergeCell ref="T9:U9"/>
    <mergeCell ref="T10:U10"/>
    <mergeCell ref="T11:U11"/>
    <mergeCell ref="T12:U12"/>
    <mergeCell ref="T13:U13"/>
    <mergeCell ref="T14:U14"/>
    <mergeCell ref="T15:U15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26:U26"/>
    <mergeCell ref="T27:U27"/>
    <mergeCell ref="T28:U28"/>
    <mergeCell ref="T29:U29"/>
    <mergeCell ref="T30:U30"/>
    <mergeCell ref="N31:N37"/>
    <mergeCell ref="O31:P31"/>
    <mergeCell ref="Q31:R31"/>
    <mergeCell ref="O32:P32"/>
    <mergeCell ref="Q32:R32"/>
    <mergeCell ref="O33:P33"/>
    <mergeCell ref="S34:U34"/>
    <mergeCell ref="Q33:R33"/>
    <mergeCell ref="O34:P34"/>
    <mergeCell ref="Q34:R34"/>
    <mergeCell ref="O35:P35"/>
    <mergeCell ref="Q35:R35"/>
    <mergeCell ref="O36:U37"/>
    <mergeCell ref="T49:U49"/>
    <mergeCell ref="T50:U50"/>
    <mergeCell ref="T51:U51"/>
    <mergeCell ref="T52:U52"/>
    <mergeCell ref="T53:U53"/>
    <mergeCell ref="T54:U54"/>
    <mergeCell ref="T55:U55"/>
    <mergeCell ref="T56:U56"/>
    <mergeCell ref="T57:U57"/>
    <mergeCell ref="T58:U58"/>
    <mergeCell ref="T59:U59"/>
    <mergeCell ref="T60:U60"/>
    <mergeCell ref="T61:U61"/>
    <mergeCell ref="T62:U62"/>
    <mergeCell ref="T63:U63"/>
    <mergeCell ref="T64:U64"/>
    <mergeCell ref="T65:U65"/>
    <mergeCell ref="T66:U66"/>
    <mergeCell ref="T67:U67"/>
    <mergeCell ref="T68:U68"/>
    <mergeCell ref="N69:N75"/>
    <mergeCell ref="O69:P69"/>
    <mergeCell ref="Q69:R69"/>
    <mergeCell ref="O70:P70"/>
    <mergeCell ref="Q70:R70"/>
    <mergeCell ref="O71:P71"/>
    <mergeCell ref="S69:U69"/>
    <mergeCell ref="S72:U72"/>
    <mergeCell ref="O74:U75"/>
    <mergeCell ref="W1:Z1"/>
    <mergeCell ref="AB1:AD1"/>
    <mergeCell ref="W2:Z2"/>
    <mergeCell ref="AC2:AD2"/>
    <mergeCell ref="W3:Z3"/>
    <mergeCell ref="AB3:AD3"/>
    <mergeCell ref="W4:AD4"/>
    <mergeCell ref="AC5:AD5"/>
    <mergeCell ref="AC6:AD6"/>
    <mergeCell ref="AC7:AD7"/>
    <mergeCell ref="AC8:AD8"/>
    <mergeCell ref="AC9:AD9"/>
    <mergeCell ref="AC10:AD10"/>
    <mergeCell ref="AC11:AD11"/>
    <mergeCell ref="AC12:AD12"/>
    <mergeCell ref="AC13:AD13"/>
    <mergeCell ref="AC14:AD14"/>
    <mergeCell ref="AC15:AD15"/>
    <mergeCell ref="AC16:AD16"/>
    <mergeCell ref="AC17:AD17"/>
    <mergeCell ref="AC18:AD18"/>
    <mergeCell ref="AC19:AD19"/>
    <mergeCell ref="AC20:AD20"/>
    <mergeCell ref="AC21:AD21"/>
    <mergeCell ref="AC22:AD22"/>
    <mergeCell ref="AC23:AD23"/>
    <mergeCell ref="AC24:AD24"/>
    <mergeCell ref="AC25:AD25"/>
    <mergeCell ref="AC26:AD26"/>
    <mergeCell ref="AC27:AD27"/>
    <mergeCell ref="AC28:AD28"/>
    <mergeCell ref="AC29:AD29"/>
    <mergeCell ref="AC30:AD30"/>
    <mergeCell ref="W31:W37"/>
    <mergeCell ref="X31:Y31"/>
    <mergeCell ref="Z31:AA31"/>
    <mergeCell ref="X32:Y32"/>
    <mergeCell ref="Z32:AA32"/>
    <mergeCell ref="X33:Y33"/>
    <mergeCell ref="Z33:AA33"/>
    <mergeCell ref="X34:Y34"/>
    <mergeCell ref="Z34:AA34"/>
    <mergeCell ref="AB34:AD34"/>
    <mergeCell ref="X35:Y35"/>
    <mergeCell ref="Z35:AA35"/>
    <mergeCell ref="X36:AD37"/>
    <mergeCell ref="W39:Z39"/>
    <mergeCell ref="AB39:AD39"/>
    <mergeCell ref="W40:Z40"/>
    <mergeCell ref="AC40:AD40"/>
    <mergeCell ref="W41:Z41"/>
    <mergeCell ref="AB41:AD41"/>
    <mergeCell ref="W42:AD42"/>
    <mergeCell ref="AC43:AD43"/>
    <mergeCell ref="AC44:AD44"/>
    <mergeCell ref="AC45:AD45"/>
    <mergeCell ref="AC46:AD46"/>
    <mergeCell ref="AC47:AD47"/>
    <mergeCell ref="AC48:AD48"/>
    <mergeCell ref="AC49:AD49"/>
    <mergeCell ref="AC50:AD50"/>
    <mergeCell ref="AC51:AD51"/>
    <mergeCell ref="AC52:AD52"/>
    <mergeCell ref="AC53:AD53"/>
    <mergeCell ref="AC54:AD54"/>
    <mergeCell ref="AC55:AD55"/>
    <mergeCell ref="AC56:AD56"/>
    <mergeCell ref="AC57:AD57"/>
    <mergeCell ref="AC58:AD58"/>
    <mergeCell ref="AC59:AD59"/>
    <mergeCell ref="AC60:AD60"/>
    <mergeCell ref="AC61:AD61"/>
    <mergeCell ref="AC62:AD62"/>
    <mergeCell ref="AC63:AD63"/>
    <mergeCell ref="AC64:AD64"/>
    <mergeCell ref="AC65:AD65"/>
    <mergeCell ref="AC66:AD66"/>
    <mergeCell ref="AC67:AD67"/>
    <mergeCell ref="AC68:AD68"/>
    <mergeCell ref="W69:W75"/>
    <mergeCell ref="X69:Y69"/>
    <mergeCell ref="Z69:AA69"/>
    <mergeCell ref="AB69:AD69"/>
    <mergeCell ref="X70:Y70"/>
    <mergeCell ref="Z70:AA70"/>
    <mergeCell ref="X71:Y71"/>
    <mergeCell ref="Z71:AA71"/>
    <mergeCell ref="X72:Y72"/>
    <mergeCell ref="Z72:AA72"/>
    <mergeCell ref="AB72:AD72"/>
    <mergeCell ref="X73:Y73"/>
    <mergeCell ref="Z73:AA73"/>
    <mergeCell ref="X74:AD75"/>
    <mergeCell ref="AF1:AI1"/>
    <mergeCell ref="AK1:AM1"/>
    <mergeCell ref="AF2:AI2"/>
    <mergeCell ref="AL2:AM2"/>
    <mergeCell ref="AF3:AI3"/>
    <mergeCell ref="AK3:AM3"/>
    <mergeCell ref="AF4:AM4"/>
    <mergeCell ref="AL5:AM5"/>
    <mergeCell ref="AL6:AM6"/>
    <mergeCell ref="AL7:AM7"/>
    <mergeCell ref="AL8:AM8"/>
    <mergeCell ref="AL9:AM9"/>
    <mergeCell ref="AL10:AM10"/>
    <mergeCell ref="AL11:AM11"/>
    <mergeCell ref="AL12:AM12"/>
    <mergeCell ref="AL13:AM13"/>
    <mergeCell ref="AL14:AM14"/>
    <mergeCell ref="AL15:AM15"/>
    <mergeCell ref="AL16:AM16"/>
    <mergeCell ref="AL17:AM17"/>
    <mergeCell ref="AL18:AM18"/>
    <mergeCell ref="AL19:AM19"/>
    <mergeCell ref="AL20:AM20"/>
    <mergeCell ref="AL21:AM21"/>
    <mergeCell ref="AL22:AM22"/>
    <mergeCell ref="AL23:AM23"/>
    <mergeCell ref="AL24:AM24"/>
    <mergeCell ref="AL25:AM25"/>
    <mergeCell ref="AL26:AM26"/>
    <mergeCell ref="AL27:AM27"/>
    <mergeCell ref="AL28:AM28"/>
    <mergeCell ref="AL29:AM29"/>
    <mergeCell ref="AL30:AM30"/>
    <mergeCell ref="AF31:AF37"/>
    <mergeCell ref="AG31:AH31"/>
    <mergeCell ref="AI31:AJ31"/>
    <mergeCell ref="AG32:AH32"/>
    <mergeCell ref="AI32:AJ32"/>
    <mergeCell ref="AG33:AH33"/>
    <mergeCell ref="AI33:AJ33"/>
    <mergeCell ref="AG34:AH34"/>
    <mergeCell ref="AI34:AJ34"/>
    <mergeCell ref="AK34:AM34"/>
    <mergeCell ref="AG35:AH35"/>
    <mergeCell ref="AI35:AJ35"/>
    <mergeCell ref="AG36:AM37"/>
    <mergeCell ref="AF39:AI39"/>
    <mergeCell ref="AK39:AM39"/>
    <mergeCell ref="AF40:AI40"/>
    <mergeCell ref="AL40:AM40"/>
    <mergeCell ref="AF41:AI41"/>
    <mergeCell ref="AK41:AM41"/>
    <mergeCell ref="AF42:AM42"/>
    <mergeCell ref="AL43:AM43"/>
    <mergeCell ref="AL44:AM44"/>
    <mergeCell ref="AL45:AM45"/>
    <mergeCell ref="AL46:AM46"/>
    <mergeCell ref="AL47:AM47"/>
    <mergeCell ref="AL48:AM48"/>
    <mergeCell ref="AL49:AM49"/>
    <mergeCell ref="AL50:AM50"/>
    <mergeCell ref="AL51:AM51"/>
    <mergeCell ref="AL52:AM52"/>
    <mergeCell ref="AL53:AM53"/>
    <mergeCell ref="AL54:AM54"/>
    <mergeCell ref="AL55:AM55"/>
    <mergeCell ref="AL56:AM56"/>
    <mergeCell ref="AL57:AM57"/>
    <mergeCell ref="AL58:AM58"/>
    <mergeCell ref="AL59:AM59"/>
    <mergeCell ref="AL60:AM60"/>
    <mergeCell ref="AL61:AM61"/>
    <mergeCell ref="AL62:AM62"/>
    <mergeCell ref="AL63:AM63"/>
    <mergeCell ref="AL64:AM64"/>
    <mergeCell ref="AL65:AM65"/>
    <mergeCell ref="AL66:AM66"/>
    <mergeCell ref="AL67:AM67"/>
    <mergeCell ref="AL68:AM68"/>
    <mergeCell ref="AF69:AF75"/>
    <mergeCell ref="AG69:AH69"/>
    <mergeCell ref="AI69:AJ69"/>
    <mergeCell ref="AK69:AM69"/>
    <mergeCell ref="AG70:AH70"/>
    <mergeCell ref="AI70:AJ70"/>
    <mergeCell ref="AG71:AH71"/>
    <mergeCell ref="AI71:AJ71"/>
    <mergeCell ref="AG72:AH72"/>
    <mergeCell ref="AI72:AJ72"/>
    <mergeCell ref="AK72:AM72"/>
    <mergeCell ref="AG73:AH73"/>
    <mergeCell ref="AI73:AJ73"/>
    <mergeCell ref="AG74:AM75"/>
    <mergeCell ref="AO1:AR1"/>
    <mergeCell ref="AT1:AV1"/>
    <mergeCell ref="AO2:AR2"/>
    <mergeCell ref="AU2:AV2"/>
    <mergeCell ref="AO3:AR3"/>
    <mergeCell ref="AT3:AV3"/>
    <mergeCell ref="AO4:AV4"/>
    <mergeCell ref="AU5:AV5"/>
    <mergeCell ref="AU6:AV6"/>
    <mergeCell ref="AU7:AV7"/>
    <mergeCell ref="AU8:AV8"/>
    <mergeCell ref="AU9:AV9"/>
    <mergeCell ref="AU10:AV10"/>
    <mergeCell ref="AU11:AV11"/>
    <mergeCell ref="AU12:AV12"/>
    <mergeCell ref="AU13:AV13"/>
    <mergeCell ref="AU14:AV14"/>
    <mergeCell ref="AU15:AV15"/>
    <mergeCell ref="AU16:AV16"/>
    <mergeCell ref="AU17:AV17"/>
    <mergeCell ref="AU18:AV18"/>
    <mergeCell ref="AU19:AV19"/>
    <mergeCell ref="AU20:AV20"/>
    <mergeCell ref="AU21:AV21"/>
    <mergeCell ref="AU22:AV22"/>
    <mergeCell ref="AU23:AV23"/>
    <mergeCell ref="AU24:AV24"/>
    <mergeCell ref="AU25:AV25"/>
    <mergeCell ref="AU26:AV26"/>
    <mergeCell ref="AU27:AV27"/>
    <mergeCell ref="AU28:AV28"/>
    <mergeCell ref="AU29:AV29"/>
    <mergeCell ref="AU30:AV30"/>
    <mergeCell ref="AO31:AO37"/>
    <mergeCell ref="AP31:AQ31"/>
    <mergeCell ref="AR31:AS31"/>
    <mergeCell ref="AP32:AQ32"/>
    <mergeCell ref="AR32:AS32"/>
    <mergeCell ref="AP33:AQ33"/>
    <mergeCell ref="AR33:AS33"/>
    <mergeCell ref="AP34:AQ34"/>
    <mergeCell ref="AR34:AS34"/>
    <mergeCell ref="AT34:AV34"/>
    <mergeCell ref="AP35:AQ35"/>
    <mergeCell ref="AR35:AS35"/>
    <mergeCell ref="AP36:AV37"/>
    <mergeCell ref="AO39:AR39"/>
    <mergeCell ref="AT39:AV39"/>
    <mergeCell ref="AO40:AR40"/>
    <mergeCell ref="AU40:AV40"/>
    <mergeCell ref="AO41:AR41"/>
    <mergeCell ref="AT41:AV41"/>
    <mergeCell ref="AO42:AV42"/>
    <mergeCell ref="AU43:AV43"/>
    <mergeCell ref="AU44:AV44"/>
    <mergeCell ref="AU45:AV45"/>
    <mergeCell ref="AU46:AV46"/>
    <mergeCell ref="AU47:AV47"/>
    <mergeCell ref="AU48:AV48"/>
    <mergeCell ref="AU49:AV49"/>
    <mergeCell ref="AU50:AV50"/>
    <mergeCell ref="AU51:AV51"/>
    <mergeCell ref="AU52:AV52"/>
    <mergeCell ref="AU53:AV53"/>
    <mergeCell ref="AU54:AV54"/>
    <mergeCell ref="AU55:AV55"/>
    <mergeCell ref="AU56:AV56"/>
    <mergeCell ref="AU57:AV57"/>
    <mergeCell ref="AU58:AV58"/>
    <mergeCell ref="AU59:AV59"/>
    <mergeCell ref="AU60:AV60"/>
    <mergeCell ref="AU61:AV61"/>
    <mergeCell ref="AU62:AV62"/>
    <mergeCell ref="AU63:AV63"/>
    <mergeCell ref="AU64:AV64"/>
    <mergeCell ref="AU65:AV65"/>
    <mergeCell ref="AU66:AV66"/>
    <mergeCell ref="AU67:AV67"/>
    <mergeCell ref="AU68:AV68"/>
    <mergeCell ref="AO69:AO75"/>
    <mergeCell ref="AP69:AQ69"/>
    <mergeCell ref="AR69:AS69"/>
    <mergeCell ref="AT69:AV69"/>
    <mergeCell ref="AP70:AQ70"/>
    <mergeCell ref="AR70:AS70"/>
    <mergeCell ref="AP71:AQ71"/>
    <mergeCell ref="AR71:AS71"/>
    <mergeCell ref="AP72:AQ72"/>
    <mergeCell ref="AR72:AS72"/>
    <mergeCell ref="AT72:AV72"/>
    <mergeCell ref="AP73:AQ73"/>
    <mergeCell ref="AR73:AS73"/>
    <mergeCell ref="AP74:AV75"/>
  </mergeCells>
  <conditionalFormatting sqref="A6:A30">
    <cfRule type="duplicateValues" dxfId="17" priority="317"/>
  </conditionalFormatting>
  <conditionalFormatting sqref="A44:A68">
    <cfRule type="duplicateValues" dxfId="16" priority="297"/>
  </conditionalFormatting>
  <conditionalFormatting sqref="N6:N30">
    <cfRule type="duplicateValues" dxfId="15" priority="8"/>
  </conditionalFormatting>
  <conditionalFormatting sqref="N44:N68">
    <cfRule type="duplicateValues" dxfId="14" priority="7"/>
  </conditionalFormatting>
  <conditionalFormatting sqref="W6:W30">
    <cfRule type="duplicateValues" dxfId="13" priority="6"/>
  </conditionalFormatting>
  <conditionalFormatting sqref="W44:W68">
    <cfRule type="duplicateValues" dxfId="12" priority="5"/>
  </conditionalFormatting>
  <conditionalFormatting sqref="AF6:AF30">
    <cfRule type="duplicateValues" dxfId="11" priority="4"/>
  </conditionalFormatting>
  <conditionalFormatting sqref="AF44:AF68">
    <cfRule type="duplicateValues" dxfId="10" priority="3"/>
  </conditionalFormatting>
  <conditionalFormatting sqref="AO6:AO30">
    <cfRule type="duplicateValues" dxfId="9" priority="2"/>
  </conditionalFormatting>
  <conditionalFormatting sqref="AO44:AO68">
    <cfRule type="duplicateValues" dxfId="8" priority="1"/>
  </conditionalFormatting>
  <dataValidations count="4">
    <dataValidation type="list" allowBlank="1" showInputMessage="1" showErrorMessage="1" sqref="G2 G40">
      <formula1>Ident_courses</formula1>
    </dataValidation>
    <dataValidation type="list" allowBlank="1" showInputMessage="1" showErrorMessage="1" sqref="G6:H6 G44:H44">
      <formula1>Coûts</formula1>
    </dataValidation>
    <dataValidation type="list" allowBlank="1" showInputMessage="1" showErrorMessage="1" sqref="A6:A30 A44:A68">
      <formula1>Ident_coursiers</formula1>
    </dataValidation>
    <dataValidation type="list" allowBlank="1" showInputMessage="1" showErrorMessage="1" sqref="D72:E72 D34:E34">
      <formula1>Chèques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11" scale="38" orientation="portrait" cellComments="atEnd" r:id="rId1"/>
  <rowBreaks count="1" manualBreakCount="1">
    <brk id="37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-0.249977111117893"/>
    <pageSetUpPr fitToPage="1"/>
  </sheetPr>
  <dimension ref="A1:DB135"/>
  <sheetViews>
    <sheetView topLeftCell="B1" zoomScaleNormal="100" workbookViewId="0">
      <selection activeCell="D5" sqref="D5"/>
    </sheetView>
  </sheetViews>
  <sheetFormatPr baseColWidth="10" defaultRowHeight="15" x14ac:dyDescent="0.25"/>
  <cols>
    <col min="1" max="1" width="7.5703125" customWidth="1"/>
    <col min="2" max="2" width="29" customWidth="1"/>
    <col min="3" max="3" width="14.140625" customWidth="1"/>
    <col min="4" max="4" width="11.42578125" customWidth="1"/>
    <col min="5" max="5" width="11.85546875" customWidth="1"/>
    <col min="6" max="6" width="9.7109375" customWidth="1"/>
    <col min="7" max="7" width="9.7109375" style="7" customWidth="1"/>
    <col min="8" max="105" width="9.7109375" customWidth="1"/>
    <col min="268" max="268" width="7.5703125" customWidth="1"/>
    <col min="269" max="269" width="16.140625" customWidth="1"/>
    <col min="270" max="270" width="12.140625" customWidth="1"/>
    <col min="271" max="328" width="7.5703125" customWidth="1"/>
    <col min="524" max="524" width="7.5703125" customWidth="1"/>
    <col min="525" max="525" width="16.140625" customWidth="1"/>
    <col min="526" max="526" width="12.140625" customWidth="1"/>
    <col min="527" max="584" width="7.5703125" customWidth="1"/>
    <col min="780" max="780" width="7.5703125" customWidth="1"/>
    <col min="781" max="781" width="16.140625" customWidth="1"/>
    <col min="782" max="782" width="12.140625" customWidth="1"/>
    <col min="783" max="840" width="7.5703125" customWidth="1"/>
    <col min="1036" max="1036" width="7.5703125" customWidth="1"/>
    <col min="1037" max="1037" width="16.140625" customWidth="1"/>
    <col min="1038" max="1038" width="12.140625" customWidth="1"/>
    <col min="1039" max="1096" width="7.5703125" customWidth="1"/>
    <col min="1292" max="1292" width="7.5703125" customWidth="1"/>
    <col min="1293" max="1293" width="16.140625" customWidth="1"/>
    <col min="1294" max="1294" width="12.140625" customWidth="1"/>
    <col min="1295" max="1352" width="7.5703125" customWidth="1"/>
    <col min="1548" max="1548" width="7.5703125" customWidth="1"/>
    <col min="1549" max="1549" width="16.140625" customWidth="1"/>
    <col min="1550" max="1550" width="12.140625" customWidth="1"/>
    <col min="1551" max="1608" width="7.5703125" customWidth="1"/>
    <col min="1804" max="1804" width="7.5703125" customWidth="1"/>
    <col min="1805" max="1805" width="16.140625" customWidth="1"/>
    <col min="1806" max="1806" width="12.140625" customWidth="1"/>
    <col min="1807" max="1864" width="7.5703125" customWidth="1"/>
    <col min="2060" max="2060" width="7.5703125" customWidth="1"/>
    <col min="2061" max="2061" width="16.140625" customWidth="1"/>
    <col min="2062" max="2062" width="12.140625" customWidth="1"/>
    <col min="2063" max="2120" width="7.5703125" customWidth="1"/>
    <col min="2316" max="2316" width="7.5703125" customWidth="1"/>
    <col min="2317" max="2317" width="16.140625" customWidth="1"/>
    <col min="2318" max="2318" width="12.140625" customWidth="1"/>
    <col min="2319" max="2376" width="7.5703125" customWidth="1"/>
    <col min="2572" max="2572" width="7.5703125" customWidth="1"/>
    <col min="2573" max="2573" width="16.140625" customWidth="1"/>
    <col min="2574" max="2574" width="12.140625" customWidth="1"/>
    <col min="2575" max="2632" width="7.5703125" customWidth="1"/>
    <col min="2828" max="2828" width="7.5703125" customWidth="1"/>
    <col min="2829" max="2829" width="16.140625" customWidth="1"/>
    <col min="2830" max="2830" width="12.140625" customWidth="1"/>
    <col min="2831" max="2888" width="7.5703125" customWidth="1"/>
    <col min="3084" max="3084" width="7.5703125" customWidth="1"/>
    <col min="3085" max="3085" width="16.140625" customWidth="1"/>
    <col min="3086" max="3086" width="12.140625" customWidth="1"/>
    <col min="3087" max="3144" width="7.5703125" customWidth="1"/>
    <col min="3340" max="3340" width="7.5703125" customWidth="1"/>
    <col min="3341" max="3341" width="16.140625" customWidth="1"/>
    <col min="3342" max="3342" width="12.140625" customWidth="1"/>
    <col min="3343" max="3400" width="7.5703125" customWidth="1"/>
    <col min="3596" max="3596" width="7.5703125" customWidth="1"/>
    <col min="3597" max="3597" width="16.140625" customWidth="1"/>
    <col min="3598" max="3598" width="12.140625" customWidth="1"/>
    <col min="3599" max="3656" width="7.5703125" customWidth="1"/>
    <col min="3852" max="3852" width="7.5703125" customWidth="1"/>
    <col min="3853" max="3853" width="16.140625" customWidth="1"/>
    <col min="3854" max="3854" width="12.140625" customWidth="1"/>
    <col min="3855" max="3912" width="7.5703125" customWidth="1"/>
    <col min="4108" max="4108" width="7.5703125" customWidth="1"/>
    <col min="4109" max="4109" width="16.140625" customWidth="1"/>
    <col min="4110" max="4110" width="12.140625" customWidth="1"/>
    <col min="4111" max="4168" width="7.5703125" customWidth="1"/>
    <col min="4364" max="4364" width="7.5703125" customWidth="1"/>
    <col min="4365" max="4365" width="16.140625" customWidth="1"/>
    <col min="4366" max="4366" width="12.140625" customWidth="1"/>
    <col min="4367" max="4424" width="7.5703125" customWidth="1"/>
    <col min="4620" max="4620" width="7.5703125" customWidth="1"/>
    <col min="4621" max="4621" width="16.140625" customWidth="1"/>
    <col min="4622" max="4622" width="12.140625" customWidth="1"/>
    <col min="4623" max="4680" width="7.5703125" customWidth="1"/>
    <col min="4876" max="4876" width="7.5703125" customWidth="1"/>
    <col min="4877" max="4877" width="16.140625" customWidth="1"/>
    <col min="4878" max="4878" width="12.140625" customWidth="1"/>
    <col min="4879" max="4936" width="7.5703125" customWidth="1"/>
    <col min="5132" max="5132" width="7.5703125" customWidth="1"/>
    <col min="5133" max="5133" width="16.140625" customWidth="1"/>
    <col min="5134" max="5134" width="12.140625" customWidth="1"/>
    <col min="5135" max="5192" width="7.5703125" customWidth="1"/>
    <col min="5388" max="5388" width="7.5703125" customWidth="1"/>
    <col min="5389" max="5389" width="16.140625" customWidth="1"/>
    <col min="5390" max="5390" width="12.140625" customWidth="1"/>
    <col min="5391" max="5448" width="7.5703125" customWidth="1"/>
    <col min="5644" max="5644" width="7.5703125" customWidth="1"/>
    <col min="5645" max="5645" width="16.140625" customWidth="1"/>
    <col min="5646" max="5646" width="12.140625" customWidth="1"/>
    <col min="5647" max="5704" width="7.5703125" customWidth="1"/>
    <col min="5900" max="5900" width="7.5703125" customWidth="1"/>
    <col min="5901" max="5901" width="16.140625" customWidth="1"/>
    <col min="5902" max="5902" width="12.140625" customWidth="1"/>
    <col min="5903" max="5960" width="7.5703125" customWidth="1"/>
    <col min="6156" max="6156" width="7.5703125" customWidth="1"/>
    <col min="6157" max="6157" width="16.140625" customWidth="1"/>
    <col min="6158" max="6158" width="12.140625" customWidth="1"/>
    <col min="6159" max="6216" width="7.5703125" customWidth="1"/>
    <col min="6412" max="6412" width="7.5703125" customWidth="1"/>
    <col min="6413" max="6413" width="16.140625" customWidth="1"/>
    <col min="6414" max="6414" width="12.140625" customWidth="1"/>
    <col min="6415" max="6472" width="7.5703125" customWidth="1"/>
    <col min="6668" max="6668" width="7.5703125" customWidth="1"/>
    <col min="6669" max="6669" width="16.140625" customWidth="1"/>
    <col min="6670" max="6670" width="12.140625" customWidth="1"/>
    <col min="6671" max="6728" width="7.5703125" customWidth="1"/>
    <col min="6924" max="6924" width="7.5703125" customWidth="1"/>
    <col min="6925" max="6925" width="16.140625" customWidth="1"/>
    <col min="6926" max="6926" width="12.140625" customWidth="1"/>
    <col min="6927" max="6984" width="7.5703125" customWidth="1"/>
    <col min="7180" max="7180" width="7.5703125" customWidth="1"/>
    <col min="7181" max="7181" width="16.140625" customWidth="1"/>
    <col min="7182" max="7182" width="12.140625" customWidth="1"/>
    <col min="7183" max="7240" width="7.5703125" customWidth="1"/>
    <col min="7436" max="7436" width="7.5703125" customWidth="1"/>
    <col min="7437" max="7437" width="16.140625" customWidth="1"/>
    <col min="7438" max="7438" width="12.140625" customWidth="1"/>
    <col min="7439" max="7496" width="7.5703125" customWidth="1"/>
    <col min="7692" max="7692" width="7.5703125" customWidth="1"/>
    <col min="7693" max="7693" width="16.140625" customWidth="1"/>
    <col min="7694" max="7694" width="12.140625" customWidth="1"/>
    <col min="7695" max="7752" width="7.5703125" customWidth="1"/>
    <col min="7948" max="7948" width="7.5703125" customWidth="1"/>
    <col min="7949" max="7949" width="16.140625" customWidth="1"/>
    <col min="7950" max="7950" width="12.140625" customWidth="1"/>
    <col min="7951" max="8008" width="7.5703125" customWidth="1"/>
    <col min="8204" max="8204" width="7.5703125" customWidth="1"/>
    <col min="8205" max="8205" width="16.140625" customWidth="1"/>
    <col min="8206" max="8206" width="12.140625" customWidth="1"/>
    <col min="8207" max="8264" width="7.5703125" customWidth="1"/>
    <col min="8460" max="8460" width="7.5703125" customWidth="1"/>
    <col min="8461" max="8461" width="16.140625" customWidth="1"/>
    <col min="8462" max="8462" width="12.140625" customWidth="1"/>
    <col min="8463" max="8520" width="7.5703125" customWidth="1"/>
    <col min="8716" max="8716" width="7.5703125" customWidth="1"/>
    <col min="8717" max="8717" width="16.140625" customWidth="1"/>
    <col min="8718" max="8718" width="12.140625" customWidth="1"/>
    <col min="8719" max="8776" width="7.5703125" customWidth="1"/>
    <col min="8972" max="8972" width="7.5703125" customWidth="1"/>
    <col min="8973" max="8973" width="16.140625" customWidth="1"/>
    <col min="8974" max="8974" width="12.140625" customWidth="1"/>
    <col min="8975" max="9032" width="7.5703125" customWidth="1"/>
    <col min="9228" max="9228" width="7.5703125" customWidth="1"/>
    <col min="9229" max="9229" width="16.140625" customWidth="1"/>
    <col min="9230" max="9230" width="12.140625" customWidth="1"/>
    <col min="9231" max="9288" width="7.5703125" customWidth="1"/>
    <col min="9484" max="9484" width="7.5703125" customWidth="1"/>
    <col min="9485" max="9485" width="16.140625" customWidth="1"/>
    <col min="9486" max="9486" width="12.140625" customWidth="1"/>
    <col min="9487" max="9544" width="7.5703125" customWidth="1"/>
    <col min="9740" max="9740" width="7.5703125" customWidth="1"/>
    <col min="9741" max="9741" width="16.140625" customWidth="1"/>
    <col min="9742" max="9742" width="12.140625" customWidth="1"/>
    <col min="9743" max="9800" width="7.5703125" customWidth="1"/>
    <col min="9996" max="9996" width="7.5703125" customWidth="1"/>
    <col min="9997" max="9997" width="16.140625" customWidth="1"/>
    <col min="9998" max="9998" width="12.140625" customWidth="1"/>
    <col min="9999" max="10056" width="7.5703125" customWidth="1"/>
    <col min="10252" max="10252" width="7.5703125" customWidth="1"/>
    <col min="10253" max="10253" width="16.140625" customWidth="1"/>
    <col min="10254" max="10254" width="12.140625" customWidth="1"/>
    <col min="10255" max="10312" width="7.5703125" customWidth="1"/>
    <col min="10508" max="10508" width="7.5703125" customWidth="1"/>
    <col min="10509" max="10509" width="16.140625" customWidth="1"/>
    <col min="10510" max="10510" width="12.140625" customWidth="1"/>
    <col min="10511" max="10568" width="7.5703125" customWidth="1"/>
    <col min="10764" max="10764" width="7.5703125" customWidth="1"/>
    <col min="10765" max="10765" width="16.140625" customWidth="1"/>
    <col min="10766" max="10766" width="12.140625" customWidth="1"/>
    <col min="10767" max="10824" width="7.5703125" customWidth="1"/>
    <col min="11020" max="11020" width="7.5703125" customWidth="1"/>
    <col min="11021" max="11021" width="16.140625" customWidth="1"/>
    <col min="11022" max="11022" width="12.140625" customWidth="1"/>
    <col min="11023" max="11080" width="7.5703125" customWidth="1"/>
    <col min="11276" max="11276" width="7.5703125" customWidth="1"/>
    <col min="11277" max="11277" width="16.140625" customWidth="1"/>
    <col min="11278" max="11278" width="12.140625" customWidth="1"/>
    <col min="11279" max="11336" width="7.5703125" customWidth="1"/>
    <col min="11532" max="11532" width="7.5703125" customWidth="1"/>
    <col min="11533" max="11533" width="16.140625" customWidth="1"/>
    <col min="11534" max="11534" width="12.140625" customWidth="1"/>
    <col min="11535" max="11592" width="7.5703125" customWidth="1"/>
    <col min="11788" max="11788" width="7.5703125" customWidth="1"/>
    <col min="11789" max="11789" width="16.140625" customWidth="1"/>
    <col min="11790" max="11790" width="12.140625" customWidth="1"/>
    <col min="11791" max="11848" width="7.5703125" customWidth="1"/>
    <col min="12044" max="12044" width="7.5703125" customWidth="1"/>
    <col min="12045" max="12045" width="16.140625" customWidth="1"/>
    <col min="12046" max="12046" width="12.140625" customWidth="1"/>
    <col min="12047" max="12104" width="7.5703125" customWidth="1"/>
    <col min="12300" max="12300" width="7.5703125" customWidth="1"/>
    <col min="12301" max="12301" width="16.140625" customWidth="1"/>
    <col min="12302" max="12302" width="12.140625" customWidth="1"/>
    <col min="12303" max="12360" width="7.5703125" customWidth="1"/>
    <col min="12556" max="12556" width="7.5703125" customWidth="1"/>
    <col min="12557" max="12557" width="16.140625" customWidth="1"/>
    <col min="12558" max="12558" width="12.140625" customWidth="1"/>
    <col min="12559" max="12616" width="7.5703125" customWidth="1"/>
    <col min="12812" max="12812" width="7.5703125" customWidth="1"/>
    <col min="12813" max="12813" width="16.140625" customWidth="1"/>
    <col min="12814" max="12814" width="12.140625" customWidth="1"/>
    <col min="12815" max="12872" width="7.5703125" customWidth="1"/>
    <col min="13068" max="13068" width="7.5703125" customWidth="1"/>
    <col min="13069" max="13069" width="16.140625" customWidth="1"/>
    <col min="13070" max="13070" width="12.140625" customWidth="1"/>
    <col min="13071" max="13128" width="7.5703125" customWidth="1"/>
    <col min="13324" max="13324" width="7.5703125" customWidth="1"/>
    <col min="13325" max="13325" width="16.140625" customWidth="1"/>
    <col min="13326" max="13326" width="12.140625" customWidth="1"/>
    <col min="13327" max="13384" width="7.5703125" customWidth="1"/>
    <col min="13580" max="13580" width="7.5703125" customWidth="1"/>
    <col min="13581" max="13581" width="16.140625" customWidth="1"/>
    <col min="13582" max="13582" width="12.140625" customWidth="1"/>
    <col min="13583" max="13640" width="7.5703125" customWidth="1"/>
    <col min="13836" max="13836" width="7.5703125" customWidth="1"/>
    <col min="13837" max="13837" width="16.140625" customWidth="1"/>
    <col min="13838" max="13838" width="12.140625" customWidth="1"/>
    <col min="13839" max="13896" width="7.5703125" customWidth="1"/>
    <col min="14092" max="14092" width="7.5703125" customWidth="1"/>
    <col min="14093" max="14093" width="16.140625" customWidth="1"/>
    <col min="14094" max="14094" width="12.140625" customWidth="1"/>
    <col min="14095" max="14152" width="7.5703125" customWidth="1"/>
    <col min="14348" max="14348" width="7.5703125" customWidth="1"/>
    <col min="14349" max="14349" width="16.140625" customWidth="1"/>
    <col min="14350" max="14350" width="12.140625" customWidth="1"/>
    <col min="14351" max="14408" width="7.5703125" customWidth="1"/>
    <col min="14604" max="14604" width="7.5703125" customWidth="1"/>
    <col min="14605" max="14605" width="16.140625" customWidth="1"/>
    <col min="14606" max="14606" width="12.140625" customWidth="1"/>
    <col min="14607" max="14664" width="7.5703125" customWidth="1"/>
    <col min="14860" max="14860" width="7.5703125" customWidth="1"/>
    <col min="14861" max="14861" width="16.140625" customWidth="1"/>
    <col min="14862" max="14862" width="12.140625" customWidth="1"/>
    <col min="14863" max="14920" width="7.5703125" customWidth="1"/>
    <col min="15116" max="15116" width="7.5703125" customWidth="1"/>
    <col min="15117" max="15117" width="16.140625" customWidth="1"/>
    <col min="15118" max="15118" width="12.140625" customWidth="1"/>
    <col min="15119" max="15176" width="7.5703125" customWidth="1"/>
    <col min="15372" max="15372" width="7.5703125" customWidth="1"/>
    <col min="15373" max="15373" width="16.140625" customWidth="1"/>
    <col min="15374" max="15374" width="12.140625" customWidth="1"/>
    <col min="15375" max="15432" width="7.5703125" customWidth="1"/>
    <col min="15628" max="15628" width="7.5703125" customWidth="1"/>
    <col min="15629" max="15629" width="16.140625" customWidth="1"/>
    <col min="15630" max="15630" width="12.140625" customWidth="1"/>
    <col min="15631" max="15688" width="7.5703125" customWidth="1"/>
    <col min="15884" max="15884" width="7.5703125" customWidth="1"/>
    <col min="15885" max="15885" width="16.140625" customWidth="1"/>
    <col min="15886" max="15886" width="12.140625" customWidth="1"/>
    <col min="15887" max="15944" width="7.5703125" customWidth="1"/>
    <col min="16140" max="16140" width="7.5703125" customWidth="1"/>
    <col min="16141" max="16141" width="16.140625" customWidth="1"/>
    <col min="16142" max="16142" width="12.140625" customWidth="1"/>
    <col min="16143" max="16200" width="7.5703125" customWidth="1"/>
  </cols>
  <sheetData>
    <row r="1" spans="1:106" ht="58.5" customHeight="1" thickBot="1" x14ac:dyDescent="0.3">
      <c r="F1" s="253"/>
      <c r="H1" s="254"/>
      <c r="I1" s="82"/>
      <c r="J1" s="255"/>
      <c r="K1" s="256"/>
      <c r="L1" s="257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103"/>
    </row>
    <row r="2" spans="1:106" ht="147.75" customHeight="1" x14ac:dyDescent="0.25">
      <c r="A2" s="341" t="s">
        <v>711</v>
      </c>
      <c r="B2" s="342"/>
      <c r="C2" s="342"/>
      <c r="D2" s="342"/>
      <c r="E2" s="343"/>
      <c r="F2" s="258" t="str">
        <f ca="1">IF(INDIRECT("Copie_Inscriptions_ROUTE!"&amp;ADDRESS(2,(COLUMN()+1)+((COLUMN()-6)*10)))="","",INDIRECT("Copie_Inscriptions_ROUTE!"&amp;ADDRESS(2,(COLUMN()+1)+((COLUMN()-6)*10))))</f>
        <v>BOUESSE</v>
      </c>
      <c r="G2" s="258" t="str">
        <f ca="1">IF(INDIRECT("Copie_Inscriptions_ROUTE!"&amp;ADDRESS(2,(COLUMN()+1)+((COLUMN()-6)*8)))="","",INDIRECT("Copie_Inscriptions_ROUTE!"&amp;ADDRESS(2,(COLUMN()+1)+((COLUMN()-6)*8))))</f>
        <v>ORGÈRE EN BEAUCE</v>
      </c>
      <c r="H2" s="258" t="str">
        <f t="shared" ref="H2:BS2" ca="1" si="0">IF(INDIRECT("Copie_Inscriptions_ROUTE!"&amp;ADDRESS(2,(COLUMN()+1)+((COLUMN()-6)*8)))="","",INDIRECT("Copie_Inscriptions_ROUTE!"&amp;ADDRESS(2,(COLUMN()+1)+((COLUMN()-6)*8))))</f>
        <v>MARVILLE LES BOIS</v>
      </c>
      <c r="I2" s="258" t="str">
        <f t="shared" ca="1" si="0"/>
        <v xml:space="preserve">
CHATEAUNEUF /CHER
</v>
      </c>
      <c r="J2" s="258" t="str">
        <f t="shared" ca="1" si="0"/>
        <v/>
      </c>
      <c r="K2" s="258" t="str">
        <f t="shared" ca="1" si="0"/>
        <v/>
      </c>
      <c r="L2" s="258" t="str">
        <f t="shared" ca="1" si="0"/>
        <v/>
      </c>
      <c r="M2" s="258" t="str">
        <f t="shared" ca="1" si="0"/>
        <v/>
      </c>
      <c r="N2" s="258" t="str">
        <f t="shared" ca="1" si="0"/>
        <v/>
      </c>
      <c r="O2" s="258" t="str">
        <f t="shared" ca="1" si="0"/>
        <v/>
      </c>
      <c r="P2" s="258" t="str">
        <f t="shared" ca="1" si="0"/>
        <v/>
      </c>
      <c r="Q2" s="258" t="str">
        <f t="shared" ca="1" si="0"/>
        <v/>
      </c>
      <c r="R2" s="258" t="str">
        <f t="shared" ca="1" si="0"/>
        <v/>
      </c>
      <c r="S2" s="258" t="str">
        <f t="shared" ca="1" si="0"/>
        <v/>
      </c>
      <c r="T2" s="258" t="str">
        <f t="shared" ca="1" si="0"/>
        <v/>
      </c>
      <c r="U2" s="258" t="str">
        <f t="shared" ca="1" si="0"/>
        <v/>
      </c>
      <c r="V2" s="258" t="str">
        <f t="shared" ca="1" si="0"/>
        <v/>
      </c>
      <c r="W2" s="258" t="str">
        <f t="shared" ca="1" si="0"/>
        <v/>
      </c>
      <c r="X2" s="258" t="str">
        <f t="shared" ca="1" si="0"/>
        <v/>
      </c>
      <c r="Y2" s="258" t="str">
        <f t="shared" ca="1" si="0"/>
        <v/>
      </c>
      <c r="Z2" s="258" t="str">
        <f t="shared" ca="1" si="0"/>
        <v/>
      </c>
      <c r="AA2" s="258" t="str">
        <f t="shared" ca="1" si="0"/>
        <v/>
      </c>
      <c r="AB2" s="258" t="str">
        <f t="shared" ca="1" si="0"/>
        <v/>
      </c>
      <c r="AC2" s="258" t="str">
        <f t="shared" ca="1" si="0"/>
        <v/>
      </c>
      <c r="AD2" s="258" t="str">
        <f t="shared" ca="1" si="0"/>
        <v/>
      </c>
      <c r="AE2" s="258" t="str">
        <f t="shared" ca="1" si="0"/>
        <v/>
      </c>
      <c r="AF2" s="258" t="str">
        <f t="shared" ca="1" si="0"/>
        <v/>
      </c>
      <c r="AG2" s="258" t="str">
        <f t="shared" ca="1" si="0"/>
        <v/>
      </c>
      <c r="AH2" s="258" t="str">
        <f t="shared" ca="1" si="0"/>
        <v/>
      </c>
      <c r="AI2" s="258" t="str">
        <f t="shared" ca="1" si="0"/>
        <v/>
      </c>
      <c r="AJ2" s="258" t="str">
        <f t="shared" ca="1" si="0"/>
        <v/>
      </c>
      <c r="AK2" s="258" t="str">
        <f t="shared" ca="1" si="0"/>
        <v/>
      </c>
      <c r="AL2" s="258" t="str">
        <f t="shared" ca="1" si="0"/>
        <v/>
      </c>
      <c r="AM2" s="258" t="str">
        <f t="shared" ca="1" si="0"/>
        <v/>
      </c>
      <c r="AN2" s="258" t="str">
        <f t="shared" ca="1" si="0"/>
        <v/>
      </c>
      <c r="AO2" s="258" t="str">
        <f t="shared" ca="1" si="0"/>
        <v/>
      </c>
      <c r="AP2" s="258" t="str">
        <f t="shared" ca="1" si="0"/>
        <v/>
      </c>
      <c r="AQ2" s="258" t="str">
        <f t="shared" ca="1" si="0"/>
        <v/>
      </c>
      <c r="AR2" s="258" t="str">
        <f t="shared" ca="1" si="0"/>
        <v/>
      </c>
      <c r="AS2" s="258" t="str">
        <f t="shared" ca="1" si="0"/>
        <v/>
      </c>
      <c r="AT2" s="258" t="str">
        <f t="shared" ca="1" si="0"/>
        <v/>
      </c>
      <c r="AU2" s="258" t="str">
        <f t="shared" ca="1" si="0"/>
        <v/>
      </c>
      <c r="AV2" s="258" t="str">
        <f t="shared" ca="1" si="0"/>
        <v/>
      </c>
      <c r="AW2" s="258" t="str">
        <f t="shared" ca="1" si="0"/>
        <v/>
      </c>
      <c r="AX2" s="258" t="str">
        <f t="shared" ca="1" si="0"/>
        <v/>
      </c>
      <c r="AY2" s="258" t="str">
        <f t="shared" ca="1" si="0"/>
        <v/>
      </c>
      <c r="AZ2" s="258" t="str">
        <f t="shared" ca="1" si="0"/>
        <v/>
      </c>
      <c r="BA2" s="258" t="str">
        <f t="shared" ca="1" si="0"/>
        <v/>
      </c>
      <c r="BB2" s="258" t="str">
        <f t="shared" ca="1" si="0"/>
        <v/>
      </c>
      <c r="BC2" s="258" t="str">
        <f t="shared" ca="1" si="0"/>
        <v/>
      </c>
      <c r="BD2" s="258" t="str">
        <f t="shared" ca="1" si="0"/>
        <v/>
      </c>
      <c r="BE2" s="258" t="str">
        <f t="shared" ca="1" si="0"/>
        <v/>
      </c>
      <c r="BF2" s="258" t="str">
        <f t="shared" ca="1" si="0"/>
        <v/>
      </c>
      <c r="BG2" s="258" t="str">
        <f t="shared" ca="1" si="0"/>
        <v/>
      </c>
      <c r="BH2" s="258" t="str">
        <f t="shared" ca="1" si="0"/>
        <v/>
      </c>
      <c r="BI2" s="258" t="str">
        <f t="shared" ca="1" si="0"/>
        <v/>
      </c>
      <c r="BJ2" s="258" t="str">
        <f t="shared" ca="1" si="0"/>
        <v/>
      </c>
      <c r="BK2" s="258" t="str">
        <f t="shared" ca="1" si="0"/>
        <v/>
      </c>
      <c r="BL2" s="258" t="str">
        <f t="shared" ca="1" si="0"/>
        <v/>
      </c>
      <c r="BM2" s="258" t="str">
        <f t="shared" ca="1" si="0"/>
        <v/>
      </c>
      <c r="BN2" s="258" t="str">
        <f t="shared" ca="1" si="0"/>
        <v/>
      </c>
      <c r="BO2" s="258" t="str">
        <f t="shared" ca="1" si="0"/>
        <v/>
      </c>
      <c r="BP2" s="258" t="str">
        <f t="shared" ca="1" si="0"/>
        <v/>
      </c>
      <c r="BQ2" s="258" t="str">
        <f t="shared" ca="1" si="0"/>
        <v/>
      </c>
      <c r="BR2" s="258" t="str">
        <f t="shared" ca="1" si="0"/>
        <v/>
      </c>
      <c r="BS2" s="258" t="str">
        <f t="shared" ca="1" si="0"/>
        <v/>
      </c>
      <c r="BT2" s="258" t="str">
        <f t="shared" ref="BT2:DA2" ca="1" si="1">IF(INDIRECT("Copie_Inscriptions_ROUTE!"&amp;ADDRESS(2,(COLUMN()+1)+((COLUMN()-6)*8)))="","",INDIRECT("Copie_Inscriptions_ROUTE!"&amp;ADDRESS(2,(COLUMN()+1)+((COLUMN()-6)*8))))</f>
        <v/>
      </c>
      <c r="BU2" s="258" t="str">
        <f t="shared" ca="1" si="1"/>
        <v/>
      </c>
      <c r="BV2" s="258" t="str">
        <f t="shared" ca="1" si="1"/>
        <v/>
      </c>
      <c r="BW2" s="258" t="str">
        <f t="shared" ca="1" si="1"/>
        <v/>
      </c>
      <c r="BX2" s="258" t="str">
        <f t="shared" ca="1" si="1"/>
        <v/>
      </c>
      <c r="BY2" s="258" t="str">
        <f t="shared" ca="1" si="1"/>
        <v/>
      </c>
      <c r="BZ2" s="258" t="str">
        <f t="shared" ca="1" si="1"/>
        <v/>
      </c>
      <c r="CA2" s="258" t="str">
        <f t="shared" ca="1" si="1"/>
        <v/>
      </c>
      <c r="CB2" s="258" t="str">
        <f t="shared" ca="1" si="1"/>
        <v/>
      </c>
      <c r="CC2" s="258" t="str">
        <f t="shared" ca="1" si="1"/>
        <v/>
      </c>
      <c r="CD2" s="258" t="str">
        <f t="shared" ca="1" si="1"/>
        <v/>
      </c>
      <c r="CE2" s="258" t="str">
        <f t="shared" ca="1" si="1"/>
        <v/>
      </c>
      <c r="CF2" s="258" t="str">
        <f t="shared" ca="1" si="1"/>
        <v/>
      </c>
      <c r="CG2" s="258" t="str">
        <f t="shared" ca="1" si="1"/>
        <v/>
      </c>
      <c r="CH2" s="258" t="str">
        <f t="shared" ca="1" si="1"/>
        <v/>
      </c>
      <c r="CI2" s="258" t="str">
        <f t="shared" ca="1" si="1"/>
        <v/>
      </c>
      <c r="CJ2" s="258" t="str">
        <f t="shared" ca="1" si="1"/>
        <v/>
      </c>
      <c r="CK2" s="258" t="str">
        <f t="shared" ca="1" si="1"/>
        <v/>
      </c>
      <c r="CL2" s="258" t="str">
        <f t="shared" ca="1" si="1"/>
        <v/>
      </c>
      <c r="CM2" s="258" t="str">
        <f t="shared" ca="1" si="1"/>
        <v/>
      </c>
      <c r="CN2" s="258" t="str">
        <f t="shared" ca="1" si="1"/>
        <v/>
      </c>
      <c r="CO2" s="258" t="str">
        <f t="shared" ca="1" si="1"/>
        <v/>
      </c>
      <c r="CP2" s="258" t="str">
        <f t="shared" ca="1" si="1"/>
        <v/>
      </c>
      <c r="CQ2" s="258" t="str">
        <f t="shared" ca="1" si="1"/>
        <v/>
      </c>
      <c r="CR2" s="258" t="str">
        <f t="shared" ca="1" si="1"/>
        <v/>
      </c>
      <c r="CS2" s="258" t="str">
        <f t="shared" ca="1" si="1"/>
        <v/>
      </c>
      <c r="CT2" s="258" t="str">
        <f t="shared" ca="1" si="1"/>
        <v/>
      </c>
      <c r="CU2" s="258" t="str">
        <f t="shared" ca="1" si="1"/>
        <v/>
      </c>
      <c r="CV2" s="258" t="str">
        <f t="shared" ca="1" si="1"/>
        <v/>
      </c>
      <c r="CW2" s="258" t="str">
        <f t="shared" ca="1" si="1"/>
        <v/>
      </c>
      <c r="CX2" s="258" t="str">
        <f t="shared" ca="1" si="1"/>
        <v/>
      </c>
      <c r="CY2" s="258" t="str">
        <f t="shared" ca="1" si="1"/>
        <v/>
      </c>
      <c r="CZ2" s="258" t="str">
        <f t="shared" ca="1" si="1"/>
        <v/>
      </c>
      <c r="DA2" s="258" t="str">
        <f t="shared" ca="1" si="1"/>
        <v/>
      </c>
    </row>
    <row r="3" spans="1:106" s="1" customFormat="1" ht="18" customHeight="1" x14ac:dyDescent="0.25">
      <c r="A3" s="344" t="s">
        <v>712</v>
      </c>
      <c r="B3" s="345"/>
      <c r="C3" s="345"/>
      <c r="D3" s="346" t="s">
        <v>615</v>
      </c>
      <c r="E3" s="347"/>
      <c r="F3" s="241">
        <f ca="1">IF(INDIRECT("Copie_Inscriptions_ROUTE!"&amp;ADDRESS(1,(COLUMN())+((COLUMN()-6)*8)))="","",INDIRECT("Copie_Inscriptions_ROUTE!"&amp;ADDRESS(1,(COLUMN())+((COLUMN()-6)*8))))</f>
        <v>42070</v>
      </c>
      <c r="G3" s="241">
        <f t="shared" ref="G3:BR3" ca="1" si="2">IF(INDIRECT("Copie_Inscriptions_ROUTE!"&amp;ADDRESS(1,(COLUMN())+((COLUMN()-6)*8)))="","",INDIRECT("Copie_Inscriptions_ROUTE!"&amp;ADDRESS(1,(COLUMN())+((COLUMN()-6)*8))))</f>
        <v>42064</v>
      </c>
      <c r="H3" s="241">
        <f t="shared" ca="1" si="2"/>
        <v>42071</v>
      </c>
      <c r="I3" s="241">
        <f t="shared" ca="1" si="2"/>
        <v>42071</v>
      </c>
      <c r="J3" s="241" t="str">
        <f t="shared" ca="1" si="2"/>
        <v/>
      </c>
      <c r="K3" s="241" t="str">
        <f t="shared" ca="1" si="2"/>
        <v/>
      </c>
      <c r="L3" s="241" t="str">
        <f t="shared" ca="1" si="2"/>
        <v/>
      </c>
      <c r="M3" s="241" t="str">
        <f t="shared" ca="1" si="2"/>
        <v/>
      </c>
      <c r="N3" s="241" t="str">
        <f t="shared" ca="1" si="2"/>
        <v/>
      </c>
      <c r="O3" s="241" t="str">
        <f t="shared" ca="1" si="2"/>
        <v/>
      </c>
      <c r="P3" s="241" t="str">
        <f t="shared" ca="1" si="2"/>
        <v/>
      </c>
      <c r="Q3" s="241" t="str">
        <f t="shared" ca="1" si="2"/>
        <v/>
      </c>
      <c r="R3" s="241" t="str">
        <f t="shared" ca="1" si="2"/>
        <v/>
      </c>
      <c r="S3" s="241" t="str">
        <f t="shared" ca="1" si="2"/>
        <v/>
      </c>
      <c r="T3" s="241" t="str">
        <f t="shared" ca="1" si="2"/>
        <v/>
      </c>
      <c r="U3" s="241" t="str">
        <f t="shared" ca="1" si="2"/>
        <v/>
      </c>
      <c r="V3" s="241" t="str">
        <f t="shared" ca="1" si="2"/>
        <v/>
      </c>
      <c r="W3" s="241" t="str">
        <f t="shared" ca="1" si="2"/>
        <v/>
      </c>
      <c r="X3" s="241" t="str">
        <f t="shared" ca="1" si="2"/>
        <v/>
      </c>
      <c r="Y3" s="241" t="str">
        <f t="shared" ca="1" si="2"/>
        <v/>
      </c>
      <c r="Z3" s="241" t="str">
        <f t="shared" ca="1" si="2"/>
        <v/>
      </c>
      <c r="AA3" s="241" t="str">
        <f t="shared" ca="1" si="2"/>
        <v/>
      </c>
      <c r="AB3" s="241" t="str">
        <f t="shared" ca="1" si="2"/>
        <v/>
      </c>
      <c r="AC3" s="241" t="str">
        <f t="shared" ca="1" si="2"/>
        <v/>
      </c>
      <c r="AD3" s="241" t="str">
        <f t="shared" ca="1" si="2"/>
        <v/>
      </c>
      <c r="AE3" s="241" t="str">
        <f t="shared" ca="1" si="2"/>
        <v/>
      </c>
      <c r="AF3" s="241" t="str">
        <f t="shared" ca="1" si="2"/>
        <v/>
      </c>
      <c r="AG3" s="241" t="str">
        <f t="shared" ca="1" si="2"/>
        <v/>
      </c>
      <c r="AH3" s="241" t="str">
        <f t="shared" ca="1" si="2"/>
        <v/>
      </c>
      <c r="AI3" s="241" t="str">
        <f t="shared" ca="1" si="2"/>
        <v/>
      </c>
      <c r="AJ3" s="241" t="str">
        <f t="shared" ca="1" si="2"/>
        <v/>
      </c>
      <c r="AK3" s="241" t="str">
        <f t="shared" ca="1" si="2"/>
        <v/>
      </c>
      <c r="AL3" s="241" t="str">
        <f t="shared" ca="1" si="2"/>
        <v/>
      </c>
      <c r="AM3" s="241" t="str">
        <f t="shared" ca="1" si="2"/>
        <v/>
      </c>
      <c r="AN3" s="241" t="str">
        <f t="shared" ca="1" si="2"/>
        <v/>
      </c>
      <c r="AO3" s="241" t="str">
        <f t="shared" ca="1" si="2"/>
        <v/>
      </c>
      <c r="AP3" s="241" t="str">
        <f t="shared" ca="1" si="2"/>
        <v/>
      </c>
      <c r="AQ3" s="241" t="str">
        <f t="shared" ca="1" si="2"/>
        <v/>
      </c>
      <c r="AR3" s="241" t="str">
        <f t="shared" ca="1" si="2"/>
        <v/>
      </c>
      <c r="AS3" s="241" t="str">
        <f t="shared" ca="1" si="2"/>
        <v/>
      </c>
      <c r="AT3" s="241" t="str">
        <f t="shared" ca="1" si="2"/>
        <v/>
      </c>
      <c r="AU3" s="241" t="str">
        <f t="shared" ca="1" si="2"/>
        <v/>
      </c>
      <c r="AV3" s="241" t="str">
        <f t="shared" ca="1" si="2"/>
        <v/>
      </c>
      <c r="AW3" s="241" t="str">
        <f t="shared" ca="1" si="2"/>
        <v/>
      </c>
      <c r="AX3" s="241" t="str">
        <f t="shared" ca="1" si="2"/>
        <v/>
      </c>
      <c r="AY3" s="241" t="str">
        <f t="shared" ca="1" si="2"/>
        <v/>
      </c>
      <c r="AZ3" s="241" t="str">
        <f t="shared" ca="1" si="2"/>
        <v/>
      </c>
      <c r="BA3" s="241" t="str">
        <f t="shared" ca="1" si="2"/>
        <v/>
      </c>
      <c r="BB3" s="241" t="str">
        <f t="shared" ca="1" si="2"/>
        <v/>
      </c>
      <c r="BC3" s="241" t="str">
        <f t="shared" ca="1" si="2"/>
        <v/>
      </c>
      <c r="BD3" s="241" t="str">
        <f t="shared" ca="1" si="2"/>
        <v/>
      </c>
      <c r="BE3" s="241" t="str">
        <f t="shared" ca="1" si="2"/>
        <v/>
      </c>
      <c r="BF3" s="241" t="str">
        <f t="shared" ca="1" si="2"/>
        <v/>
      </c>
      <c r="BG3" s="241" t="str">
        <f t="shared" ca="1" si="2"/>
        <v/>
      </c>
      <c r="BH3" s="241" t="str">
        <f t="shared" ca="1" si="2"/>
        <v/>
      </c>
      <c r="BI3" s="241" t="str">
        <f t="shared" ca="1" si="2"/>
        <v/>
      </c>
      <c r="BJ3" s="241" t="str">
        <f t="shared" ca="1" si="2"/>
        <v/>
      </c>
      <c r="BK3" s="241" t="str">
        <f t="shared" ca="1" si="2"/>
        <v/>
      </c>
      <c r="BL3" s="241" t="str">
        <f t="shared" ca="1" si="2"/>
        <v/>
      </c>
      <c r="BM3" s="241" t="str">
        <f t="shared" ca="1" si="2"/>
        <v/>
      </c>
      <c r="BN3" s="241" t="str">
        <f t="shared" ca="1" si="2"/>
        <v/>
      </c>
      <c r="BO3" s="241" t="str">
        <f t="shared" ca="1" si="2"/>
        <v/>
      </c>
      <c r="BP3" s="241" t="str">
        <f t="shared" ca="1" si="2"/>
        <v/>
      </c>
      <c r="BQ3" s="241" t="str">
        <f t="shared" ca="1" si="2"/>
        <v/>
      </c>
      <c r="BR3" s="241" t="str">
        <f t="shared" ca="1" si="2"/>
        <v/>
      </c>
      <c r="BS3" s="241" t="str">
        <f t="shared" ref="BS3:DA3" ca="1" si="3">IF(INDIRECT("Copie_Inscriptions_ROUTE!"&amp;ADDRESS(1,(COLUMN())+((COLUMN()-6)*8)))="","",INDIRECT("Copie_Inscriptions_ROUTE!"&amp;ADDRESS(1,(COLUMN())+((COLUMN()-6)*8))))</f>
        <v/>
      </c>
      <c r="BT3" s="241" t="str">
        <f t="shared" ca="1" si="3"/>
        <v/>
      </c>
      <c r="BU3" s="241" t="str">
        <f t="shared" ca="1" si="3"/>
        <v/>
      </c>
      <c r="BV3" s="241" t="str">
        <f t="shared" ca="1" si="3"/>
        <v/>
      </c>
      <c r="BW3" s="241" t="str">
        <f t="shared" ca="1" si="3"/>
        <v/>
      </c>
      <c r="BX3" s="241" t="str">
        <f t="shared" ca="1" si="3"/>
        <v/>
      </c>
      <c r="BY3" s="241" t="str">
        <f t="shared" ca="1" si="3"/>
        <v/>
      </c>
      <c r="BZ3" s="241" t="str">
        <f t="shared" ca="1" si="3"/>
        <v/>
      </c>
      <c r="CA3" s="241" t="str">
        <f t="shared" ca="1" si="3"/>
        <v/>
      </c>
      <c r="CB3" s="241" t="str">
        <f t="shared" ca="1" si="3"/>
        <v/>
      </c>
      <c r="CC3" s="241" t="str">
        <f t="shared" ca="1" si="3"/>
        <v/>
      </c>
      <c r="CD3" s="241" t="str">
        <f t="shared" ca="1" si="3"/>
        <v/>
      </c>
      <c r="CE3" s="241" t="str">
        <f t="shared" ca="1" si="3"/>
        <v/>
      </c>
      <c r="CF3" s="241" t="str">
        <f t="shared" ca="1" si="3"/>
        <v/>
      </c>
      <c r="CG3" s="241" t="str">
        <f t="shared" ca="1" si="3"/>
        <v/>
      </c>
      <c r="CH3" s="241" t="str">
        <f t="shared" ca="1" si="3"/>
        <v/>
      </c>
      <c r="CI3" s="241" t="str">
        <f t="shared" ca="1" si="3"/>
        <v/>
      </c>
      <c r="CJ3" s="241" t="str">
        <f t="shared" ca="1" si="3"/>
        <v/>
      </c>
      <c r="CK3" s="241" t="str">
        <f t="shared" ca="1" si="3"/>
        <v/>
      </c>
      <c r="CL3" s="241" t="str">
        <f t="shared" ca="1" si="3"/>
        <v/>
      </c>
      <c r="CM3" s="241" t="str">
        <f t="shared" ca="1" si="3"/>
        <v/>
      </c>
      <c r="CN3" s="241" t="str">
        <f t="shared" ca="1" si="3"/>
        <v/>
      </c>
      <c r="CO3" s="241" t="str">
        <f t="shared" ca="1" si="3"/>
        <v/>
      </c>
      <c r="CP3" s="241" t="str">
        <f t="shared" ca="1" si="3"/>
        <v/>
      </c>
      <c r="CQ3" s="241" t="str">
        <f t="shared" ca="1" si="3"/>
        <v/>
      </c>
      <c r="CR3" s="241" t="str">
        <f t="shared" ca="1" si="3"/>
        <v/>
      </c>
      <c r="CS3" s="241" t="str">
        <f t="shared" ca="1" si="3"/>
        <v/>
      </c>
      <c r="CT3" s="241" t="str">
        <f t="shared" ca="1" si="3"/>
        <v/>
      </c>
      <c r="CU3" s="241" t="str">
        <f t="shared" ca="1" si="3"/>
        <v/>
      </c>
      <c r="CV3" s="241" t="str">
        <f t="shared" ca="1" si="3"/>
        <v/>
      </c>
      <c r="CW3" s="241" t="str">
        <f t="shared" ca="1" si="3"/>
        <v/>
      </c>
      <c r="CX3" s="241" t="str">
        <f t="shared" ca="1" si="3"/>
        <v/>
      </c>
      <c r="CY3" s="241" t="str">
        <f t="shared" ca="1" si="3"/>
        <v/>
      </c>
      <c r="CZ3" s="241" t="str">
        <f t="shared" ca="1" si="3"/>
        <v/>
      </c>
      <c r="DA3" s="241" t="str">
        <f t="shared" ca="1" si="3"/>
        <v/>
      </c>
    </row>
    <row r="4" spans="1:106" s="1" customFormat="1" ht="18" customHeight="1" thickBot="1" x14ac:dyDescent="0.3">
      <c r="A4" s="121"/>
      <c r="B4" s="122"/>
      <c r="C4" s="122"/>
      <c r="D4" s="123" t="s">
        <v>745</v>
      </c>
      <c r="E4" s="124" t="s">
        <v>746</v>
      </c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39"/>
      <c r="AK4" s="339"/>
      <c r="AL4" s="339"/>
      <c r="AM4" s="339"/>
      <c r="AN4" s="339"/>
      <c r="AO4" s="339"/>
      <c r="AP4" s="339"/>
      <c r="AQ4" s="339"/>
      <c r="AR4" s="339"/>
      <c r="AS4" s="339"/>
      <c r="AT4" s="339"/>
      <c r="AU4" s="339"/>
      <c r="AV4" s="339"/>
      <c r="AW4" s="339"/>
      <c r="AX4" s="339"/>
      <c r="AY4" s="339"/>
      <c r="AZ4" s="339"/>
      <c r="BA4" s="339"/>
      <c r="BB4" s="339"/>
      <c r="BC4" s="339"/>
      <c r="BD4" s="339"/>
      <c r="BE4" s="339"/>
      <c r="BF4" s="339"/>
      <c r="BG4" s="339"/>
      <c r="BH4" s="339"/>
      <c r="BI4" s="339"/>
      <c r="BJ4" s="339"/>
      <c r="BK4" s="339"/>
      <c r="BL4" s="339"/>
      <c r="BM4" s="339"/>
      <c r="BN4" s="339"/>
      <c r="BO4" s="339"/>
      <c r="BP4" s="339"/>
      <c r="BQ4" s="339"/>
      <c r="BR4" s="339"/>
      <c r="BS4" s="339"/>
      <c r="BT4" s="339"/>
      <c r="BU4" s="339"/>
      <c r="BV4" s="339"/>
      <c r="BW4" s="339"/>
      <c r="BX4" s="339"/>
      <c r="BY4" s="339"/>
      <c r="BZ4" s="339"/>
      <c r="CA4" s="339"/>
      <c r="CB4" s="339"/>
      <c r="CC4" s="339"/>
      <c r="CD4" s="339"/>
      <c r="CE4" s="339"/>
      <c r="CF4" s="339"/>
      <c r="CG4" s="339"/>
      <c r="CH4" s="339"/>
      <c r="CI4" s="339"/>
      <c r="CJ4" s="339"/>
      <c r="CK4" s="339"/>
      <c r="CL4" s="339"/>
      <c r="CM4" s="339"/>
      <c r="CN4" s="339"/>
      <c r="CO4" s="339"/>
      <c r="CP4" s="339"/>
      <c r="CQ4" s="339"/>
      <c r="CR4" s="339"/>
      <c r="CS4" s="339"/>
      <c r="CT4" s="339"/>
      <c r="CU4" s="339"/>
      <c r="CV4" s="339"/>
      <c r="CW4" s="339"/>
      <c r="CX4" s="339"/>
      <c r="CY4" s="339"/>
      <c r="CZ4" s="339"/>
      <c r="DA4" s="340"/>
    </row>
    <row r="5" spans="1:106" ht="15.75" thickTop="1" x14ac:dyDescent="0.25">
      <c r="A5" s="71">
        <f>IF(Listing_Coursiers!A3="","",Listing_Coursiers!A3)</f>
        <v>1</v>
      </c>
      <c r="B5" s="72" t="str">
        <f>IF(Listing_Coursiers!$B$3="","",Listing_Coursiers!$B$3)</f>
        <v>BARRAGAN</v>
      </c>
      <c r="C5" s="73" t="str">
        <f>IF(Listing_Coursiers!$C$3="","",Listing_Coursiers!$C$3)</f>
        <v>Adrian</v>
      </c>
      <c r="D5" s="114">
        <f ca="1">IF(OR(A5="",COUNTA(F5:DA5)-COUNTBLANK(F5:DA5)=""),"",COUNTA(F5:DA5)-COUNTBLANK(F5:DA5))</f>
        <v>-92</v>
      </c>
      <c r="E5" s="259">
        <f ca="1">IF(OR(B5="",SUM(F5:DA5)=""),"",SUM(F5:DA5))</f>
        <v>80.5</v>
      </c>
      <c r="F5" s="252">
        <f ca="1">IF(F$2="","",IFERROR(IF(VLOOKUP($A5,Copie_Inscriptions_ROUTE!$A$6:$H$30,7,0)&lt;&gt;"",VLOOKUP($A5,Copie_Inscriptions_ROUTE!$A$6:$H$30,7,0)),""))</f>
        <v>25</v>
      </c>
      <c r="G5" s="252">
        <f ca="1">IF(F2="","",IFERROR(IF(VLOOKUP($A5,Copie_Inscriptions_ROUTE!$J$6:$Q$30,7,0)&lt;&gt;"",VLOOKUP($A5,Copie_Inscriptions_ROUTE!$J$6:$Q$30,7,0)),""))</f>
        <v>25</v>
      </c>
      <c r="H5" s="252">
        <f ca="1">IF(H$2="","",IFERROR(IF(VLOOKUP($A5,Copie_Inscriptions_ROUTE!$S$6:$AG$30,7,0)&lt;&gt;"",VLOOKUP($A5,Copie_Inscriptions_ROUTE!$S$6:$AG$30,7,0)),""))</f>
        <v>25</v>
      </c>
      <c r="I5" s="252">
        <f ca="1">IF(H2="","",IFERROR(IF(VLOOKUP($A5,Copie_Inscriptions_ROUTE!$AB$6:$AI$30,7,0)&lt;&gt;"",VLOOKUP($A5,Copie_Inscriptions_ROUTE!$AB$6:$AI$30,7,0)),""))</f>
        <v>5.5</v>
      </c>
      <c r="J5" s="252"/>
      <c r="K5" s="252"/>
      <c r="L5" s="252"/>
      <c r="M5" s="252"/>
      <c r="N5" s="116"/>
      <c r="O5" s="93"/>
      <c r="P5" s="116"/>
      <c r="Q5" s="93"/>
      <c r="R5" s="116"/>
      <c r="S5" s="93"/>
      <c r="T5" s="116"/>
      <c r="U5" s="93"/>
      <c r="V5" s="116"/>
      <c r="W5" s="93"/>
      <c r="X5" s="116"/>
      <c r="Y5" s="93"/>
      <c r="Z5" s="116"/>
      <c r="AA5" s="93"/>
      <c r="AB5" s="116"/>
      <c r="AC5" s="93"/>
      <c r="AD5" s="116"/>
      <c r="AE5" s="93"/>
      <c r="AF5" s="116"/>
      <c r="AG5" s="93"/>
      <c r="AH5" s="116"/>
      <c r="AI5" s="93"/>
      <c r="AJ5" s="116"/>
      <c r="AK5" s="93"/>
      <c r="AL5" s="116"/>
      <c r="AM5" s="93"/>
      <c r="AN5" s="116"/>
      <c r="AO5" s="93"/>
      <c r="AP5" s="116"/>
      <c r="AQ5" s="93"/>
      <c r="AR5" s="116"/>
      <c r="AS5" s="93"/>
      <c r="AT5" s="116"/>
      <c r="AU5" s="93"/>
      <c r="AV5" s="116"/>
      <c r="AW5" s="93"/>
      <c r="AX5" s="116"/>
      <c r="AY5" s="93"/>
      <c r="AZ5" s="116"/>
      <c r="BA5" s="93"/>
      <c r="BB5" s="116"/>
      <c r="BC5" s="93"/>
      <c r="BD5" s="116"/>
      <c r="BE5" s="93"/>
      <c r="BF5" s="116"/>
      <c r="BG5" s="93"/>
      <c r="BH5" s="116"/>
      <c r="BI5" s="93"/>
      <c r="BJ5" s="116"/>
      <c r="BK5" s="93"/>
      <c r="BL5" s="116"/>
      <c r="BM5" s="93"/>
      <c r="BN5" s="116"/>
      <c r="BO5" s="93"/>
      <c r="BP5" s="116"/>
      <c r="BQ5" s="93"/>
      <c r="BR5" s="116"/>
      <c r="BS5" s="93"/>
      <c r="BT5" s="116"/>
      <c r="BU5" s="93"/>
      <c r="BV5" s="116"/>
      <c r="BW5" s="93"/>
      <c r="BX5" s="116"/>
      <c r="BY5" s="93"/>
      <c r="BZ5" s="116"/>
      <c r="CA5" s="93"/>
      <c r="CB5" s="116"/>
      <c r="CC5" s="93"/>
      <c r="CD5" s="116"/>
      <c r="CE5" s="93"/>
      <c r="CF5" s="116"/>
      <c r="CG5" s="93"/>
      <c r="CH5" s="116"/>
      <c r="CI5" s="93"/>
      <c r="CJ5" s="116"/>
      <c r="CK5" s="93"/>
      <c r="CL5" s="116"/>
      <c r="CM5" s="93"/>
      <c r="CN5" s="116"/>
      <c r="CO5" s="93"/>
      <c r="CP5" s="116"/>
      <c r="CQ5" s="93"/>
      <c r="CR5" s="116"/>
      <c r="CS5" s="93"/>
      <c r="CT5" s="116"/>
      <c r="CU5" s="93"/>
      <c r="CV5" s="116"/>
      <c r="CW5" s="93"/>
      <c r="CX5" s="116"/>
      <c r="CY5" s="93"/>
      <c r="CZ5" s="116"/>
      <c r="DA5" s="95"/>
    </row>
    <row r="6" spans="1:106" x14ac:dyDescent="0.25">
      <c r="A6" s="74">
        <f>IF(Listing_Coursiers!A4="","",Listing_Coursiers!A4)</f>
        <v>2</v>
      </c>
      <c r="B6" s="75" t="str">
        <f>IF(Listing_Coursiers!B4="","",Listing_Coursiers!B4)</f>
        <v>BAUDRON</v>
      </c>
      <c r="C6" s="76" t="str">
        <f>IF(Listing_Coursiers!C4="","",Listing_Coursiers!C4)</f>
        <v>Claude</v>
      </c>
      <c r="D6" s="114">
        <f t="shared" ref="D6:D64" ca="1" si="4">IF(OR(A6="",COUNTA(F6:DA6)-COUNTBLANK(F6:DA6)=""),"",COUNTA(F6:DA6)-COUNTBLANK(F6:DA6))</f>
        <v>-95</v>
      </c>
      <c r="E6" s="259">
        <f t="shared" ref="E6:E64" ca="1" si="5">IF(OR(B6="",SUM(F6:DA6)=""),"",SUM(F6:DA6))</f>
        <v>5.5</v>
      </c>
      <c r="F6" s="252" t="str">
        <f ca="1">IF(F$2="","",IFERROR(IF(VLOOKUP($A6,Copie_Inscriptions_ROUTE!$A$6:$H$30,7,0)&lt;&gt;"",VLOOKUP($A6,Copie_Inscriptions_ROUTE!$A$6:$H$30,7,0)),""))</f>
        <v/>
      </c>
      <c r="G6" s="252" t="str">
        <f ca="1">IF(F3="","",IFERROR(IF(VLOOKUP($A6,Copie_Inscriptions_ROUTE!$J$6:$Q$30,7,0)&lt;&gt;"",VLOOKUP($A6,Copie_Inscriptions_ROUTE!$J$6:$Q$30,7,0)),""))</f>
        <v/>
      </c>
      <c r="H6" s="252" t="str">
        <f ca="1">IF(H$2="","",IFERROR(IF(VLOOKUP($A6,Copie_Inscriptions_ROUTE!$S$6:$AG$30,7,0)&lt;&gt;"",VLOOKUP($A6,Copie_Inscriptions_ROUTE!$S$6:$AG$30,7,0)),""))</f>
        <v/>
      </c>
      <c r="I6" s="252">
        <f ca="1">IF(H3="","",IFERROR(IF(VLOOKUP($A6,Copie_Inscriptions_ROUTE!$AB$6:$AI$30,7,0)&lt;&gt;"",VLOOKUP($A6,Copie_Inscriptions_ROUTE!$AB$6:$AI$30,7,0)),""))</f>
        <v>5.5</v>
      </c>
      <c r="J6" s="88"/>
      <c r="K6" s="86"/>
      <c r="L6" s="88"/>
      <c r="M6" s="86"/>
      <c r="N6" s="88"/>
      <c r="O6" s="86"/>
      <c r="P6" s="88"/>
      <c r="Q6" s="86"/>
      <c r="R6" s="88"/>
      <c r="S6" s="86"/>
      <c r="T6" s="88"/>
      <c r="U6" s="86"/>
      <c r="V6" s="88"/>
      <c r="W6" s="86"/>
      <c r="X6" s="88"/>
      <c r="Y6" s="86"/>
      <c r="Z6" s="88"/>
      <c r="AA6" s="86"/>
      <c r="AB6" s="88"/>
      <c r="AC6" s="86"/>
      <c r="AD6" s="88"/>
      <c r="AE6" s="86"/>
      <c r="AF6" s="88"/>
      <c r="AG6" s="86"/>
      <c r="AH6" s="88"/>
      <c r="AI6" s="86"/>
      <c r="AJ6" s="88"/>
      <c r="AK6" s="86"/>
      <c r="AL6" s="88"/>
      <c r="AM6" s="86"/>
      <c r="AN6" s="88"/>
      <c r="AO6" s="86"/>
      <c r="AP6" s="88"/>
      <c r="AQ6" s="86"/>
      <c r="AR6" s="88"/>
      <c r="AS6" s="86"/>
      <c r="AT6" s="88"/>
      <c r="AU6" s="86"/>
      <c r="AV6" s="88"/>
      <c r="AW6" s="86"/>
      <c r="AX6" s="88"/>
      <c r="AY6" s="86"/>
      <c r="AZ6" s="88"/>
      <c r="BA6" s="86"/>
      <c r="BB6" s="88"/>
      <c r="BC6" s="86"/>
      <c r="BD6" s="88"/>
      <c r="BE6" s="86"/>
      <c r="BF6" s="88"/>
      <c r="BG6" s="86"/>
      <c r="BH6" s="88"/>
      <c r="BI6" s="86"/>
      <c r="BJ6" s="88"/>
      <c r="BK6" s="86"/>
      <c r="BL6" s="88"/>
      <c r="BM6" s="86"/>
      <c r="BN6" s="88"/>
      <c r="BO6" s="86"/>
      <c r="BP6" s="88"/>
      <c r="BQ6" s="86"/>
      <c r="BR6" s="88"/>
      <c r="BS6" s="86"/>
      <c r="BT6" s="88"/>
      <c r="BU6" s="86"/>
      <c r="BV6" s="88"/>
      <c r="BW6" s="86"/>
      <c r="BX6" s="88"/>
      <c r="BY6" s="86"/>
      <c r="BZ6" s="88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96"/>
    </row>
    <row r="7" spans="1:106" x14ac:dyDescent="0.25">
      <c r="A7" s="71">
        <f>IF(Listing_Coursiers!A5="","",Listing_Coursiers!A5)</f>
        <v>3</v>
      </c>
      <c r="B7" s="72" t="str">
        <f>IF(Listing_Coursiers!B5="","",Listing_Coursiers!B5)</f>
        <v>BAUDRON</v>
      </c>
      <c r="C7" s="73" t="str">
        <f>IF(Listing_Coursiers!C5="","",Listing_Coursiers!C5)</f>
        <v>Yann</v>
      </c>
      <c r="D7" s="114">
        <f t="shared" ca="1" si="4"/>
        <v>-96</v>
      </c>
      <c r="E7" s="259">
        <f t="shared" ca="1" si="5"/>
        <v>0</v>
      </c>
      <c r="F7" s="252" t="str">
        <f ca="1">IF(F$2="","",IFERROR(IF(VLOOKUP($A7,Copie_Inscriptions_ROUTE!$A$6:$H$30,7,0)&lt;&gt;"",VLOOKUP($A7,Copie_Inscriptions_ROUTE!$A$6:$H$30,7,0)),""))</f>
        <v/>
      </c>
      <c r="G7" s="252" t="str">
        <f>IF(F4="","",IFERROR(IF(VLOOKUP($A7,Copie_Inscriptions_ROUTE!$J$6:$Q$30,7,0)&lt;&gt;"",VLOOKUP($A7,Copie_Inscriptions_ROUTE!$J$6:$Q$30,7,0)),""))</f>
        <v/>
      </c>
      <c r="H7" s="252" t="str">
        <f ca="1">IF(H$2="","",IFERROR(IF(VLOOKUP($A7,Copie_Inscriptions_ROUTE!$S$6:$AG$30,7,0)&lt;&gt;"",VLOOKUP($A7,Copie_Inscriptions_ROUTE!$S$6:$AG$30,7,0)),""))</f>
        <v/>
      </c>
      <c r="I7" s="252" t="str">
        <f>IF(H4="","",IFERROR(IF(VLOOKUP($A7,Copie_Inscriptions_ROUTE!$AB$6:$AI$30,7,0)&lt;&gt;"",VLOOKUP($A7,Copie_Inscriptions_ROUTE!$AB$6:$AI$30,7,0)),""))</f>
        <v/>
      </c>
      <c r="J7" s="116"/>
      <c r="K7" s="93"/>
      <c r="L7" s="116"/>
      <c r="M7" s="93"/>
      <c r="N7" s="116"/>
      <c r="O7" s="93"/>
      <c r="P7" s="116"/>
      <c r="Q7" s="93"/>
      <c r="R7" s="116"/>
      <c r="S7" s="93"/>
      <c r="T7" s="116"/>
      <c r="U7" s="93"/>
      <c r="V7" s="116"/>
      <c r="W7" s="93"/>
      <c r="X7" s="116"/>
      <c r="Y7" s="93"/>
      <c r="Z7" s="116"/>
      <c r="AA7" s="93"/>
      <c r="AB7" s="116"/>
      <c r="AC7" s="93"/>
      <c r="AD7" s="116"/>
      <c r="AE7" s="93"/>
      <c r="AF7" s="116"/>
      <c r="AG7" s="93"/>
      <c r="AH7" s="116"/>
      <c r="AI7" s="93"/>
      <c r="AJ7" s="116"/>
      <c r="AK7" s="93"/>
      <c r="AL7" s="116"/>
      <c r="AM7" s="93"/>
      <c r="AN7" s="116"/>
      <c r="AO7" s="93"/>
      <c r="AP7" s="116"/>
      <c r="AQ7" s="93"/>
      <c r="AR7" s="116"/>
      <c r="AS7" s="93"/>
      <c r="AT7" s="116"/>
      <c r="AU7" s="93"/>
      <c r="AV7" s="116"/>
      <c r="AW7" s="93"/>
      <c r="AX7" s="116"/>
      <c r="AY7" s="93"/>
      <c r="AZ7" s="116"/>
      <c r="BA7" s="93"/>
      <c r="BB7" s="116"/>
      <c r="BC7" s="93"/>
      <c r="BD7" s="116"/>
      <c r="BE7" s="93"/>
      <c r="BF7" s="116"/>
      <c r="BG7" s="93"/>
      <c r="BH7" s="116"/>
      <c r="BI7" s="93"/>
      <c r="BJ7" s="116"/>
      <c r="BK7" s="93"/>
      <c r="BL7" s="116"/>
      <c r="BM7" s="93"/>
      <c r="BN7" s="116"/>
      <c r="BO7" s="93"/>
      <c r="BP7" s="116"/>
      <c r="BQ7" s="93"/>
      <c r="BR7" s="116"/>
      <c r="BS7" s="93"/>
      <c r="BT7" s="116"/>
      <c r="BU7" s="93"/>
      <c r="BV7" s="116"/>
      <c r="BW7" s="93"/>
      <c r="BX7" s="116"/>
      <c r="BY7" s="93"/>
      <c r="BZ7" s="116"/>
      <c r="CA7" s="93"/>
      <c r="CB7" s="116"/>
      <c r="CC7" s="93"/>
      <c r="CD7" s="116"/>
      <c r="CE7" s="93"/>
      <c r="CF7" s="116"/>
      <c r="CG7" s="93"/>
      <c r="CH7" s="116"/>
      <c r="CI7" s="93"/>
      <c r="CJ7" s="116"/>
      <c r="CK7" s="93"/>
      <c r="CL7" s="116"/>
      <c r="CM7" s="93"/>
      <c r="CN7" s="116"/>
      <c r="CO7" s="93"/>
      <c r="CP7" s="116"/>
      <c r="CQ7" s="93"/>
      <c r="CR7" s="116"/>
      <c r="CS7" s="93"/>
      <c r="CT7" s="116"/>
      <c r="CU7" s="93"/>
      <c r="CV7" s="116"/>
      <c r="CW7" s="93"/>
      <c r="CX7" s="116"/>
      <c r="CY7" s="93"/>
      <c r="CZ7" s="116"/>
      <c r="DA7" s="95"/>
    </row>
    <row r="8" spans="1:106" x14ac:dyDescent="0.25">
      <c r="A8" s="74">
        <f>IF(Listing_Coursiers!A6="","",Listing_Coursiers!A6)</f>
        <v>4</v>
      </c>
      <c r="B8" s="75" t="str">
        <f>IF(Listing_Coursiers!B6="","",Listing_Coursiers!B6)</f>
        <v>BERNARD</v>
      </c>
      <c r="C8" s="76" t="str">
        <f>IF(Listing_Coursiers!C6="","",Listing_Coursiers!C6)</f>
        <v>François</v>
      </c>
      <c r="D8" s="114">
        <f t="shared" ca="1" si="4"/>
        <v>-96</v>
      </c>
      <c r="E8" s="259">
        <f t="shared" ca="1" si="5"/>
        <v>0</v>
      </c>
      <c r="F8" s="252" t="str">
        <f ca="1">IF(F$2="","",IFERROR(IF(VLOOKUP($A8,Copie_Inscriptions_ROUTE!$A$6:$H$30,7,0)&lt;&gt;"",VLOOKUP($A8,Copie_Inscriptions_ROUTE!$A$6:$H$30,7,0)),""))</f>
        <v/>
      </c>
      <c r="G8" s="252" t="str">
        <f ca="1">IF(F5="","",IFERROR(IF(VLOOKUP($A8,Copie_Inscriptions_ROUTE!$J$6:$Q$30,7,0)&lt;&gt;"",VLOOKUP($A8,Copie_Inscriptions_ROUTE!$J$6:$Q$30,7,0)),""))</f>
        <v/>
      </c>
      <c r="H8" s="252" t="str">
        <f ca="1">IF(H$2="","",IFERROR(IF(VLOOKUP($A8,Copie_Inscriptions_ROUTE!$S$6:$AG$30,7,0)&lt;&gt;"",VLOOKUP($A8,Copie_Inscriptions_ROUTE!$S$6:$AG$30,7,0)),""))</f>
        <v/>
      </c>
      <c r="I8" s="252" t="str">
        <f ca="1">IF(H5="","",IFERROR(IF(VLOOKUP($A8,Copie_Inscriptions_ROUTE!$AB$6:$AI$30,7,0)&lt;&gt;"",VLOOKUP($A8,Copie_Inscriptions_ROUTE!$AB$6:$AI$30,7,0)),""))</f>
        <v/>
      </c>
      <c r="J8" s="88"/>
      <c r="K8" s="86"/>
      <c r="L8" s="88"/>
      <c r="M8" s="86"/>
      <c r="N8" s="88"/>
      <c r="O8" s="86"/>
      <c r="P8" s="88"/>
      <c r="Q8" s="86"/>
      <c r="R8" s="88"/>
      <c r="S8" s="86"/>
      <c r="T8" s="88"/>
      <c r="U8" s="86"/>
      <c r="V8" s="88"/>
      <c r="W8" s="86"/>
      <c r="X8" s="88"/>
      <c r="Y8" s="86"/>
      <c r="Z8" s="88"/>
      <c r="AA8" s="86"/>
      <c r="AB8" s="88"/>
      <c r="AC8" s="86"/>
      <c r="AD8" s="88"/>
      <c r="AE8" s="86"/>
      <c r="AF8" s="88"/>
      <c r="AG8" s="86"/>
      <c r="AH8" s="88"/>
      <c r="AI8" s="86"/>
      <c r="AJ8" s="88"/>
      <c r="AK8" s="86"/>
      <c r="AL8" s="88"/>
      <c r="AM8" s="86"/>
      <c r="AN8" s="88"/>
      <c r="AO8" s="86"/>
      <c r="AP8" s="88"/>
      <c r="AQ8" s="86"/>
      <c r="AR8" s="88"/>
      <c r="AS8" s="86"/>
      <c r="AT8" s="88"/>
      <c r="AU8" s="86"/>
      <c r="AV8" s="88"/>
      <c r="AW8" s="86"/>
      <c r="AX8" s="88"/>
      <c r="AY8" s="86"/>
      <c r="AZ8" s="88"/>
      <c r="BA8" s="86"/>
      <c r="BB8" s="88"/>
      <c r="BC8" s="86"/>
      <c r="BD8" s="88"/>
      <c r="BE8" s="86"/>
      <c r="BF8" s="88"/>
      <c r="BG8" s="86"/>
      <c r="BH8" s="88"/>
      <c r="BI8" s="86"/>
      <c r="BJ8" s="88"/>
      <c r="BK8" s="86"/>
      <c r="BL8" s="88"/>
      <c r="BM8" s="86"/>
      <c r="BN8" s="88"/>
      <c r="BO8" s="86"/>
      <c r="BP8" s="88"/>
      <c r="BQ8" s="86"/>
      <c r="BR8" s="88"/>
      <c r="BS8" s="86"/>
      <c r="BT8" s="88"/>
      <c r="BU8" s="86"/>
      <c r="BV8" s="88"/>
      <c r="BW8" s="86"/>
      <c r="BX8" s="88"/>
      <c r="BY8" s="86"/>
      <c r="BZ8" s="88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96"/>
    </row>
    <row r="9" spans="1:106" x14ac:dyDescent="0.25">
      <c r="A9" s="71">
        <f>IF(Listing_Coursiers!A7="","",Listing_Coursiers!A7)</f>
        <v>5</v>
      </c>
      <c r="B9" s="72" t="str">
        <f>IF(Listing_Coursiers!B7="","",Listing_Coursiers!B7)</f>
        <v>BRANTHOMME</v>
      </c>
      <c r="C9" s="73" t="str">
        <f>IF(Listing_Coursiers!C7="","",Listing_Coursiers!C7)</f>
        <v>Simon</v>
      </c>
      <c r="D9" s="114">
        <f t="shared" ca="1" si="4"/>
        <v>-96</v>
      </c>
      <c r="E9" s="259">
        <f t="shared" ca="1" si="5"/>
        <v>0</v>
      </c>
      <c r="F9" s="252" t="str">
        <f ca="1">IF(F$2="","",IFERROR(IF(VLOOKUP($A9,Copie_Inscriptions_ROUTE!$A$6:$H$30,7,0)&lt;&gt;"",VLOOKUP($A9,Copie_Inscriptions_ROUTE!$A$6:$H$30,7,0)),""))</f>
        <v/>
      </c>
      <c r="G9" s="252" t="str">
        <f ca="1">IF(F6="","",IFERROR(IF(VLOOKUP($A9,Copie_Inscriptions_ROUTE!$J$6:$Q$30,7,0)&lt;&gt;"",VLOOKUP($A9,Copie_Inscriptions_ROUTE!$J$6:$Q$30,7,0)),""))</f>
        <v/>
      </c>
      <c r="H9" s="252" t="str">
        <f ca="1">IF(H$2="","",IFERROR(IF(VLOOKUP($A9,Copie_Inscriptions_ROUTE!$S$6:$AG$30,7,0)&lt;&gt;"",VLOOKUP($A9,Copie_Inscriptions_ROUTE!$S$6:$AG$30,7,0)),""))</f>
        <v/>
      </c>
      <c r="I9" s="252" t="str">
        <f ca="1">IF(H6="","",IFERROR(IF(VLOOKUP($A9,Copie_Inscriptions_ROUTE!$AB$6:$AI$30,7,0)&lt;&gt;"",VLOOKUP($A9,Copie_Inscriptions_ROUTE!$AB$6:$AI$30,7,0)),""))</f>
        <v/>
      </c>
      <c r="J9" s="116"/>
      <c r="K9" s="93"/>
      <c r="L9" s="116"/>
      <c r="M9" s="93"/>
      <c r="N9" s="116"/>
      <c r="O9" s="93"/>
      <c r="P9" s="116"/>
      <c r="Q9" s="93"/>
      <c r="R9" s="116"/>
      <c r="S9" s="93"/>
      <c r="T9" s="116"/>
      <c r="U9" s="93"/>
      <c r="V9" s="116"/>
      <c r="W9" s="93"/>
      <c r="X9" s="116"/>
      <c r="Y9" s="93"/>
      <c r="Z9" s="116"/>
      <c r="AA9" s="93"/>
      <c r="AB9" s="116"/>
      <c r="AC9" s="93"/>
      <c r="AD9" s="116"/>
      <c r="AE9" s="93"/>
      <c r="AF9" s="116"/>
      <c r="AG9" s="93"/>
      <c r="AH9" s="116"/>
      <c r="AI9" s="93"/>
      <c r="AJ9" s="116"/>
      <c r="AK9" s="93"/>
      <c r="AL9" s="116"/>
      <c r="AM9" s="93"/>
      <c r="AN9" s="116"/>
      <c r="AO9" s="93"/>
      <c r="AP9" s="116"/>
      <c r="AQ9" s="93"/>
      <c r="AR9" s="116"/>
      <c r="AS9" s="93"/>
      <c r="AT9" s="116"/>
      <c r="AU9" s="93"/>
      <c r="AV9" s="116"/>
      <c r="AW9" s="93"/>
      <c r="AX9" s="116"/>
      <c r="AY9" s="93"/>
      <c r="AZ9" s="116"/>
      <c r="BA9" s="93"/>
      <c r="BB9" s="116"/>
      <c r="BC9" s="93"/>
      <c r="BD9" s="116"/>
      <c r="BE9" s="93"/>
      <c r="BF9" s="116"/>
      <c r="BG9" s="93"/>
      <c r="BH9" s="116"/>
      <c r="BI9" s="93"/>
      <c r="BJ9" s="116"/>
      <c r="BK9" s="93"/>
      <c r="BL9" s="116"/>
      <c r="BM9" s="93"/>
      <c r="BN9" s="116"/>
      <c r="BO9" s="93"/>
      <c r="BP9" s="116"/>
      <c r="BQ9" s="93"/>
      <c r="BR9" s="116"/>
      <c r="BS9" s="93"/>
      <c r="BT9" s="116"/>
      <c r="BU9" s="93"/>
      <c r="BV9" s="116"/>
      <c r="BW9" s="93"/>
      <c r="BX9" s="116"/>
      <c r="BY9" s="93"/>
      <c r="BZ9" s="116"/>
      <c r="CA9" s="93"/>
      <c r="CB9" s="116"/>
      <c r="CC9" s="93"/>
      <c r="CD9" s="116"/>
      <c r="CE9" s="93"/>
      <c r="CF9" s="116"/>
      <c r="CG9" s="93"/>
      <c r="CH9" s="116"/>
      <c r="CI9" s="93"/>
      <c r="CJ9" s="116"/>
      <c r="CK9" s="93"/>
      <c r="CL9" s="116"/>
      <c r="CM9" s="93"/>
      <c r="CN9" s="116"/>
      <c r="CO9" s="93"/>
      <c r="CP9" s="116"/>
      <c r="CQ9" s="93"/>
      <c r="CR9" s="116"/>
      <c r="CS9" s="93"/>
      <c r="CT9" s="116"/>
      <c r="CU9" s="93"/>
      <c r="CV9" s="116"/>
      <c r="CW9" s="93"/>
      <c r="CX9" s="116"/>
      <c r="CY9" s="93"/>
      <c r="CZ9" s="116"/>
      <c r="DA9" s="95"/>
    </row>
    <row r="10" spans="1:106" x14ac:dyDescent="0.25">
      <c r="A10" s="74">
        <f>IF(Listing_Coursiers!A8="","",Listing_Coursiers!A8)</f>
        <v>6</v>
      </c>
      <c r="B10" s="75" t="str">
        <f>IF(Listing_Coursiers!B8="","",Listing_Coursiers!B8)</f>
        <v>CESPEDES</v>
      </c>
      <c r="C10" s="76" t="str">
        <f>IF(Listing_Coursiers!C8="","",Listing_Coursiers!C8)</f>
        <v>Georges</v>
      </c>
      <c r="D10" s="114">
        <f t="shared" ca="1" si="4"/>
        <v>-96</v>
      </c>
      <c r="E10" s="259">
        <f t="shared" ca="1" si="5"/>
        <v>0</v>
      </c>
      <c r="F10" s="252" t="str">
        <f ca="1">IF(F$2="","",IFERROR(IF(VLOOKUP($A10,Copie_Inscriptions_ROUTE!$A$6:$H$30,7,0)&lt;&gt;"",VLOOKUP($A10,Copie_Inscriptions_ROUTE!$A$6:$H$30,7,0)),""))</f>
        <v/>
      </c>
      <c r="G10" s="252" t="str">
        <f ca="1">IF(F7="","",IFERROR(IF(VLOOKUP($A10,Copie_Inscriptions_ROUTE!$J$6:$Q$30,7,0)&lt;&gt;"",VLOOKUP($A10,Copie_Inscriptions_ROUTE!$J$6:$Q$30,7,0)),""))</f>
        <v/>
      </c>
      <c r="H10" s="252" t="str">
        <f ca="1">IF(H$2="","",IFERROR(IF(VLOOKUP($A10,Copie_Inscriptions_ROUTE!$S$6:$AG$30,7,0)&lt;&gt;"",VLOOKUP($A10,Copie_Inscriptions_ROUTE!$S$6:$AG$30,7,0)),""))</f>
        <v/>
      </c>
      <c r="I10" s="252" t="str">
        <f ca="1">IF(H7="","",IFERROR(IF(VLOOKUP($A10,Copie_Inscriptions_ROUTE!$AB$6:$AI$30,7,0)&lt;&gt;"",VLOOKUP($A10,Copie_Inscriptions_ROUTE!$AB$6:$AI$30,7,0)),""))</f>
        <v/>
      </c>
      <c r="J10" s="88"/>
      <c r="K10" s="86"/>
      <c r="L10" s="88"/>
      <c r="M10" s="86"/>
      <c r="N10" s="88"/>
      <c r="O10" s="86"/>
      <c r="P10" s="88"/>
      <c r="Q10" s="86"/>
      <c r="R10" s="88"/>
      <c r="S10" s="86"/>
      <c r="T10" s="88"/>
      <c r="U10" s="86"/>
      <c r="V10" s="88"/>
      <c r="W10" s="86"/>
      <c r="X10" s="88"/>
      <c r="Y10" s="86"/>
      <c r="Z10" s="88"/>
      <c r="AA10" s="86"/>
      <c r="AB10" s="88"/>
      <c r="AC10" s="86"/>
      <c r="AD10" s="88"/>
      <c r="AE10" s="86"/>
      <c r="AF10" s="88"/>
      <c r="AG10" s="86"/>
      <c r="AH10" s="88"/>
      <c r="AI10" s="86"/>
      <c r="AJ10" s="88"/>
      <c r="AK10" s="86"/>
      <c r="AL10" s="88"/>
      <c r="AM10" s="86"/>
      <c r="AN10" s="88"/>
      <c r="AO10" s="86"/>
      <c r="AP10" s="88"/>
      <c r="AQ10" s="86"/>
      <c r="AR10" s="88"/>
      <c r="AS10" s="86"/>
      <c r="AT10" s="88"/>
      <c r="AU10" s="86"/>
      <c r="AV10" s="88"/>
      <c r="AW10" s="86"/>
      <c r="AX10" s="88"/>
      <c r="AY10" s="86"/>
      <c r="AZ10" s="88"/>
      <c r="BA10" s="86"/>
      <c r="BB10" s="88"/>
      <c r="BC10" s="86"/>
      <c r="BD10" s="88"/>
      <c r="BE10" s="86"/>
      <c r="BF10" s="88"/>
      <c r="BG10" s="86"/>
      <c r="BH10" s="88"/>
      <c r="BI10" s="86"/>
      <c r="BJ10" s="88"/>
      <c r="BK10" s="86"/>
      <c r="BL10" s="88"/>
      <c r="BM10" s="86"/>
      <c r="BN10" s="88"/>
      <c r="BO10" s="86"/>
      <c r="BP10" s="88"/>
      <c r="BQ10" s="86"/>
      <c r="BR10" s="88"/>
      <c r="BS10" s="86"/>
      <c r="BT10" s="88"/>
      <c r="BU10" s="86"/>
      <c r="BV10" s="88"/>
      <c r="BW10" s="86"/>
      <c r="BX10" s="88"/>
      <c r="BY10" s="86"/>
      <c r="BZ10" s="88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96"/>
    </row>
    <row r="11" spans="1:106" x14ac:dyDescent="0.25">
      <c r="A11" s="71">
        <f>IF(Listing_Coursiers!A9="","",Listing_Coursiers!A9)</f>
        <v>7</v>
      </c>
      <c r="B11" s="72" t="str">
        <f>IF(Listing_Coursiers!B9="","",Listing_Coursiers!B9)</f>
        <v>CHANTRAINE</v>
      </c>
      <c r="C11" s="73" t="str">
        <f>IF(Listing_Coursiers!C9="","",Listing_Coursiers!C9)</f>
        <v>Joëlle</v>
      </c>
      <c r="D11" s="114">
        <f t="shared" ca="1" si="4"/>
        <v>-96</v>
      </c>
      <c r="E11" s="259">
        <f t="shared" ca="1" si="5"/>
        <v>0</v>
      </c>
      <c r="F11" s="252" t="str">
        <f ca="1">IF(F$2="","",IFERROR(IF(VLOOKUP($A11,Copie_Inscriptions_ROUTE!$A$6:$H$30,7,0)&lt;&gt;"",VLOOKUP($A11,Copie_Inscriptions_ROUTE!$A$6:$H$30,7,0)),""))</f>
        <v/>
      </c>
      <c r="G11" s="252" t="str">
        <f ca="1">IF(F8="","",IFERROR(IF(VLOOKUP($A11,Copie_Inscriptions_ROUTE!$J$6:$Q$30,7,0)&lt;&gt;"",VLOOKUP($A11,Copie_Inscriptions_ROUTE!$J$6:$Q$30,7,0)),""))</f>
        <v/>
      </c>
      <c r="H11" s="252" t="str">
        <f ca="1">IF(H$2="","",IFERROR(IF(VLOOKUP($A11,Copie_Inscriptions_ROUTE!$S$6:$AG$30,7,0)&lt;&gt;"",VLOOKUP($A11,Copie_Inscriptions_ROUTE!$S$6:$AG$30,7,0)),""))</f>
        <v/>
      </c>
      <c r="I11" s="252" t="str">
        <f ca="1">IF(H8="","",IFERROR(IF(VLOOKUP($A11,Copie_Inscriptions_ROUTE!$AB$6:$AI$30,7,0)&lt;&gt;"",VLOOKUP($A11,Copie_Inscriptions_ROUTE!$AB$6:$AI$30,7,0)),""))</f>
        <v/>
      </c>
      <c r="J11" s="116"/>
      <c r="K11" s="93"/>
      <c r="L11" s="116"/>
      <c r="M11" s="93"/>
      <c r="N11" s="116"/>
      <c r="O11" s="93"/>
      <c r="P11" s="116"/>
      <c r="Q11" s="93"/>
      <c r="R11" s="116"/>
      <c r="S11" s="93"/>
      <c r="T11" s="116"/>
      <c r="U11" s="93"/>
      <c r="V11" s="116"/>
      <c r="W11" s="93"/>
      <c r="X11" s="116"/>
      <c r="Y11" s="93"/>
      <c r="Z11" s="116"/>
      <c r="AA11" s="93"/>
      <c r="AB11" s="116"/>
      <c r="AC11" s="93"/>
      <c r="AD11" s="116"/>
      <c r="AE11" s="93"/>
      <c r="AF11" s="116"/>
      <c r="AG11" s="93"/>
      <c r="AH11" s="116"/>
      <c r="AI11" s="93"/>
      <c r="AJ11" s="116"/>
      <c r="AK11" s="93"/>
      <c r="AL11" s="116"/>
      <c r="AM11" s="93"/>
      <c r="AN11" s="116"/>
      <c r="AO11" s="93"/>
      <c r="AP11" s="116"/>
      <c r="AQ11" s="93"/>
      <c r="AR11" s="116"/>
      <c r="AS11" s="93"/>
      <c r="AT11" s="116"/>
      <c r="AU11" s="93"/>
      <c r="AV11" s="116"/>
      <c r="AW11" s="93"/>
      <c r="AX11" s="116"/>
      <c r="AY11" s="93"/>
      <c r="AZ11" s="116"/>
      <c r="BA11" s="93"/>
      <c r="BB11" s="116"/>
      <c r="BC11" s="93"/>
      <c r="BD11" s="116"/>
      <c r="BE11" s="93"/>
      <c r="BF11" s="116"/>
      <c r="BG11" s="93"/>
      <c r="BH11" s="116"/>
      <c r="BI11" s="93"/>
      <c r="BJ11" s="116"/>
      <c r="BK11" s="93"/>
      <c r="BL11" s="116"/>
      <c r="BM11" s="93"/>
      <c r="BN11" s="116"/>
      <c r="BO11" s="93"/>
      <c r="BP11" s="116"/>
      <c r="BQ11" s="93"/>
      <c r="BR11" s="116"/>
      <c r="BS11" s="93"/>
      <c r="BT11" s="116"/>
      <c r="BU11" s="93"/>
      <c r="BV11" s="116"/>
      <c r="BW11" s="93"/>
      <c r="BX11" s="116"/>
      <c r="BY11" s="93"/>
      <c r="BZ11" s="116"/>
      <c r="CA11" s="93"/>
      <c r="CB11" s="116"/>
      <c r="CC11" s="93"/>
      <c r="CD11" s="116"/>
      <c r="CE11" s="93"/>
      <c r="CF11" s="116"/>
      <c r="CG11" s="93"/>
      <c r="CH11" s="116"/>
      <c r="CI11" s="93"/>
      <c r="CJ11" s="116"/>
      <c r="CK11" s="93"/>
      <c r="CL11" s="116"/>
      <c r="CM11" s="93"/>
      <c r="CN11" s="116"/>
      <c r="CO11" s="93"/>
      <c r="CP11" s="116"/>
      <c r="CQ11" s="93"/>
      <c r="CR11" s="116"/>
      <c r="CS11" s="93"/>
      <c r="CT11" s="116"/>
      <c r="CU11" s="93"/>
      <c r="CV11" s="116"/>
      <c r="CW11" s="93"/>
      <c r="CX11" s="116"/>
      <c r="CY11" s="93"/>
      <c r="CZ11" s="116"/>
      <c r="DA11" s="95"/>
    </row>
    <row r="12" spans="1:106" x14ac:dyDescent="0.25">
      <c r="A12" s="74">
        <f>IF(Listing_Coursiers!A10="","",Listing_Coursiers!A10)</f>
        <v>8</v>
      </c>
      <c r="B12" s="75" t="str">
        <f>IF(Listing_Coursiers!B10="","",Listing_Coursiers!B10)</f>
        <v>CHARTIER</v>
      </c>
      <c r="C12" s="76" t="str">
        <f>IF(Listing_Coursiers!C10="","",Listing_Coursiers!C10)</f>
        <v>Jean Michel</v>
      </c>
      <c r="D12" s="114">
        <f t="shared" ca="1" si="4"/>
        <v>-96</v>
      </c>
      <c r="E12" s="259">
        <f t="shared" ca="1" si="5"/>
        <v>0</v>
      </c>
      <c r="F12" s="252" t="str">
        <f ca="1">IF(F$2="","",IFERROR(IF(VLOOKUP($A12,Copie_Inscriptions_ROUTE!$A$6:$H$30,7,0)&lt;&gt;"",VLOOKUP($A12,Copie_Inscriptions_ROUTE!$A$6:$H$30,7,0)),""))</f>
        <v/>
      </c>
      <c r="G12" s="252" t="str">
        <f ca="1">IF(F9="","",IFERROR(IF(VLOOKUP($A12,Copie_Inscriptions_ROUTE!$J$6:$Q$30,7,0)&lt;&gt;"",VLOOKUP($A12,Copie_Inscriptions_ROUTE!$J$6:$Q$30,7,0)),""))</f>
        <v/>
      </c>
      <c r="H12" s="252" t="str">
        <f ca="1">IF(H$2="","",IFERROR(IF(VLOOKUP($A12,Copie_Inscriptions_ROUTE!$S$6:$AG$30,7,0)&lt;&gt;"",VLOOKUP($A12,Copie_Inscriptions_ROUTE!$S$6:$AG$30,7,0)),""))</f>
        <v/>
      </c>
      <c r="I12" s="252" t="str">
        <f ca="1">IF(H9="","",IFERROR(IF(VLOOKUP($A12,Copie_Inscriptions_ROUTE!$AB$6:$AI$30,7,0)&lt;&gt;"",VLOOKUP($A12,Copie_Inscriptions_ROUTE!$AB$6:$AI$30,7,0)),""))</f>
        <v/>
      </c>
      <c r="J12" s="88"/>
      <c r="K12" s="86"/>
      <c r="L12" s="88"/>
      <c r="M12" s="86"/>
      <c r="N12" s="88"/>
      <c r="O12" s="86"/>
      <c r="P12" s="88"/>
      <c r="Q12" s="86"/>
      <c r="R12" s="88"/>
      <c r="S12" s="86"/>
      <c r="T12" s="88"/>
      <c r="U12" s="86"/>
      <c r="V12" s="88"/>
      <c r="W12" s="86"/>
      <c r="X12" s="88"/>
      <c r="Y12" s="86"/>
      <c r="Z12" s="88"/>
      <c r="AA12" s="86"/>
      <c r="AB12" s="88"/>
      <c r="AC12" s="86"/>
      <c r="AD12" s="88"/>
      <c r="AE12" s="86"/>
      <c r="AF12" s="88"/>
      <c r="AG12" s="86"/>
      <c r="AH12" s="88"/>
      <c r="AI12" s="86"/>
      <c r="AJ12" s="88"/>
      <c r="AK12" s="86"/>
      <c r="AL12" s="88"/>
      <c r="AM12" s="86"/>
      <c r="AN12" s="88"/>
      <c r="AO12" s="86"/>
      <c r="AP12" s="88"/>
      <c r="AQ12" s="86"/>
      <c r="AR12" s="88"/>
      <c r="AS12" s="86"/>
      <c r="AT12" s="88"/>
      <c r="AU12" s="86"/>
      <c r="AV12" s="88"/>
      <c r="AW12" s="86"/>
      <c r="AX12" s="88"/>
      <c r="AY12" s="86"/>
      <c r="AZ12" s="88"/>
      <c r="BA12" s="86"/>
      <c r="BB12" s="88"/>
      <c r="BC12" s="86"/>
      <c r="BD12" s="88"/>
      <c r="BE12" s="86"/>
      <c r="BF12" s="88"/>
      <c r="BG12" s="86"/>
      <c r="BH12" s="88"/>
      <c r="BI12" s="86"/>
      <c r="BJ12" s="88"/>
      <c r="BK12" s="86"/>
      <c r="BL12" s="88"/>
      <c r="BM12" s="86"/>
      <c r="BN12" s="88"/>
      <c r="BO12" s="86"/>
      <c r="BP12" s="88"/>
      <c r="BQ12" s="86"/>
      <c r="BR12" s="88"/>
      <c r="BS12" s="86"/>
      <c r="BT12" s="88"/>
      <c r="BU12" s="86"/>
      <c r="BV12" s="88"/>
      <c r="BW12" s="86"/>
      <c r="BX12" s="88"/>
      <c r="BY12" s="86"/>
      <c r="BZ12" s="88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96"/>
    </row>
    <row r="13" spans="1:106" x14ac:dyDescent="0.25">
      <c r="A13" s="71">
        <f>IF(Listing_Coursiers!A11="","",Listing_Coursiers!A11)</f>
        <v>9</v>
      </c>
      <c r="B13" s="72" t="str">
        <f>IF(Listing_Coursiers!B11="","",Listing_Coursiers!B11)</f>
        <v>CINTADO</v>
      </c>
      <c r="C13" s="73" t="str">
        <f>IF(Listing_Coursiers!C11="","",Listing_Coursiers!C11)</f>
        <v>Jean-Louis</v>
      </c>
      <c r="D13" s="114">
        <f t="shared" ca="1" si="4"/>
        <v>-96</v>
      </c>
      <c r="E13" s="259">
        <f t="shared" ca="1" si="5"/>
        <v>0</v>
      </c>
      <c r="F13" s="252" t="str">
        <f ca="1">IF(F$2="","",IFERROR(IF(VLOOKUP($A13,Copie_Inscriptions_ROUTE!$A$6:$H$30,7,0)&lt;&gt;"",VLOOKUP($A13,Copie_Inscriptions_ROUTE!$A$6:$H$30,7,0)),""))</f>
        <v/>
      </c>
      <c r="G13" s="252" t="str">
        <f ca="1">IF(F10="","",IFERROR(IF(VLOOKUP($A13,Copie_Inscriptions_ROUTE!$J$6:$Q$30,7,0)&lt;&gt;"",VLOOKUP($A13,Copie_Inscriptions_ROUTE!$J$6:$Q$30,7,0)),""))</f>
        <v/>
      </c>
      <c r="H13" s="252" t="str">
        <f ca="1">IF(H$2="","",IFERROR(IF(VLOOKUP($A13,Copie_Inscriptions_ROUTE!$S$6:$AG$30,7,0)&lt;&gt;"",VLOOKUP($A13,Copie_Inscriptions_ROUTE!$S$6:$AG$30,7,0)),""))</f>
        <v/>
      </c>
      <c r="I13" s="252" t="str">
        <f ca="1">IF(H10="","",IFERROR(IF(VLOOKUP($A13,Copie_Inscriptions_ROUTE!$AB$6:$AI$30,7,0)&lt;&gt;"",VLOOKUP($A13,Copie_Inscriptions_ROUTE!$AB$6:$AI$30,7,0)),""))</f>
        <v/>
      </c>
      <c r="J13" s="116"/>
      <c r="K13" s="93"/>
      <c r="L13" s="116"/>
      <c r="M13" s="93"/>
      <c r="N13" s="116"/>
      <c r="O13" s="93"/>
      <c r="P13" s="116"/>
      <c r="Q13" s="93"/>
      <c r="R13" s="116"/>
      <c r="S13" s="93"/>
      <c r="T13" s="116"/>
      <c r="U13" s="93"/>
      <c r="V13" s="116"/>
      <c r="W13" s="93"/>
      <c r="X13" s="116"/>
      <c r="Y13" s="93"/>
      <c r="Z13" s="116"/>
      <c r="AA13" s="93"/>
      <c r="AB13" s="116"/>
      <c r="AC13" s="93"/>
      <c r="AD13" s="116"/>
      <c r="AE13" s="93"/>
      <c r="AF13" s="116"/>
      <c r="AG13" s="93"/>
      <c r="AH13" s="116"/>
      <c r="AI13" s="93"/>
      <c r="AJ13" s="116"/>
      <c r="AK13" s="93"/>
      <c r="AL13" s="116"/>
      <c r="AM13" s="93"/>
      <c r="AN13" s="116"/>
      <c r="AO13" s="93"/>
      <c r="AP13" s="116"/>
      <c r="AQ13" s="93"/>
      <c r="AR13" s="116"/>
      <c r="AS13" s="93"/>
      <c r="AT13" s="116"/>
      <c r="AU13" s="93"/>
      <c r="AV13" s="116"/>
      <c r="AW13" s="93"/>
      <c r="AX13" s="116"/>
      <c r="AY13" s="93"/>
      <c r="AZ13" s="116"/>
      <c r="BA13" s="93"/>
      <c r="BB13" s="116"/>
      <c r="BC13" s="93"/>
      <c r="BD13" s="116"/>
      <c r="BE13" s="93"/>
      <c r="BF13" s="116"/>
      <c r="BG13" s="93"/>
      <c r="BH13" s="116"/>
      <c r="BI13" s="93"/>
      <c r="BJ13" s="116"/>
      <c r="BK13" s="93"/>
      <c r="BL13" s="116"/>
      <c r="BM13" s="93"/>
      <c r="BN13" s="116"/>
      <c r="BO13" s="93"/>
      <c r="BP13" s="116"/>
      <c r="BQ13" s="93"/>
      <c r="BR13" s="116"/>
      <c r="BS13" s="93"/>
      <c r="BT13" s="116"/>
      <c r="BU13" s="93"/>
      <c r="BV13" s="116"/>
      <c r="BW13" s="93"/>
      <c r="BX13" s="116"/>
      <c r="BY13" s="93"/>
      <c r="BZ13" s="116"/>
      <c r="CA13" s="93"/>
      <c r="CB13" s="116"/>
      <c r="CC13" s="93"/>
      <c r="CD13" s="116"/>
      <c r="CE13" s="93"/>
      <c r="CF13" s="116"/>
      <c r="CG13" s="93"/>
      <c r="CH13" s="116"/>
      <c r="CI13" s="93"/>
      <c r="CJ13" s="116"/>
      <c r="CK13" s="93"/>
      <c r="CL13" s="116"/>
      <c r="CM13" s="93"/>
      <c r="CN13" s="116"/>
      <c r="CO13" s="93"/>
      <c r="CP13" s="116"/>
      <c r="CQ13" s="93"/>
      <c r="CR13" s="116"/>
      <c r="CS13" s="93"/>
      <c r="CT13" s="116"/>
      <c r="CU13" s="93"/>
      <c r="CV13" s="116"/>
      <c r="CW13" s="93"/>
      <c r="CX13" s="116"/>
      <c r="CY13" s="93"/>
      <c r="CZ13" s="116"/>
      <c r="DA13" s="95"/>
    </row>
    <row r="14" spans="1:106" x14ac:dyDescent="0.25">
      <c r="A14" s="74">
        <f>IF(Listing_Coursiers!A12="","",Listing_Coursiers!A12)</f>
        <v>10</v>
      </c>
      <c r="B14" s="75" t="str">
        <f>IF(Listing_Coursiers!B12="","",Listing_Coursiers!B12)</f>
        <v>DELGADO</v>
      </c>
      <c r="C14" s="76" t="str">
        <f>IF(Listing_Coursiers!C12="","",Listing_Coursiers!C12)</f>
        <v>Filipe</v>
      </c>
      <c r="D14" s="114">
        <f t="shared" ca="1" si="4"/>
        <v>-96</v>
      </c>
      <c r="E14" s="259">
        <f t="shared" ca="1" si="5"/>
        <v>0</v>
      </c>
      <c r="F14" s="252" t="str">
        <f ca="1">IF(F$2="","",IFERROR(IF(VLOOKUP($A14,Copie_Inscriptions_ROUTE!$A$6:$H$30,7,0)&lt;&gt;"",VLOOKUP($A14,Copie_Inscriptions_ROUTE!$A$6:$H$30,7,0)),""))</f>
        <v/>
      </c>
      <c r="G14" s="252" t="str">
        <f ca="1">IF(F11="","",IFERROR(IF(VLOOKUP($A14,Copie_Inscriptions_ROUTE!$J$6:$Q$30,7,0)&lt;&gt;"",VLOOKUP($A14,Copie_Inscriptions_ROUTE!$J$6:$Q$30,7,0)),""))</f>
        <v/>
      </c>
      <c r="H14" s="252" t="str">
        <f ca="1">IF(H$2="","",IFERROR(IF(VLOOKUP($A14,Copie_Inscriptions_ROUTE!$S$6:$AG$30,7,0)&lt;&gt;"",VLOOKUP($A14,Copie_Inscriptions_ROUTE!$S$6:$AG$30,7,0)),""))</f>
        <v/>
      </c>
      <c r="I14" s="252" t="str">
        <f ca="1">IF(H11="","",IFERROR(IF(VLOOKUP($A14,Copie_Inscriptions_ROUTE!$AB$6:$AI$30,7,0)&lt;&gt;"",VLOOKUP($A14,Copie_Inscriptions_ROUTE!$AB$6:$AI$30,7,0)),""))</f>
        <v/>
      </c>
      <c r="J14" s="88"/>
      <c r="K14" s="86"/>
      <c r="L14" s="88"/>
      <c r="M14" s="86"/>
      <c r="N14" s="88"/>
      <c r="O14" s="86"/>
      <c r="P14" s="88"/>
      <c r="Q14" s="86"/>
      <c r="R14" s="88"/>
      <c r="S14" s="86"/>
      <c r="T14" s="88"/>
      <c r="U14" s="86"/>
      <c r="V14" s="88"/>
      <c r="W14" s="86"/>
      <c r="X14" s="88"/>
      <c r="Y14" s="86"/>
      <c r="Z14" s="88"/>
      <c r="AA14" s="86"/>
      <c r="AB14" s="88"/>
      <c r="AC14" s="86"/>
      <c r="AD14" s="88"/>
      <c r="AE14" s="86"/>
      <c r="AF14" s="88"/>
      <c r="AG14" s="86"/>
      <c r="AH14" s="88"/>
      <c r="AI14" s="86"/>
      <c r="AJ14" s="88"/>
      <c r="AK14" s="86"/>
      <c r="AL14" s="88"/>
      <c r="AM14" s="86"/>
      <c r="AN14" s="88"/>
      <c r="AO14" s="86"/>
      <c r="AP14" s="88"/>
      <c r="AQ14" s="86"/>
      <c r="AR14" s="88"/>
      <c r="AS14" s="86"/>
      <c r="AT14" s="88"/>
      <c r="AU14" s="86"/>
      <c r="AV14" s="88"/>
      <c r="AW14" s="86"/>
      <c r="AX14" s="88"/>
      <c r="AY14" s="86"/>
      <c r="AZ14" s="88"/>
      <c r="BA14" s="86"/>
      <c r="BB14" s="88"/>
      <c r="BC14" s="86"/>
      <c r="BD14" s="88"/>
      <c r="BE14" s="86"/>
      <c r="BF14" s="88"/>
      <c r="BG14" s="86"/>
      <c r="BH14" s="88"/>
      <c r="BI14" s="86"/>
      <c r="BJ14" s="88"/>
      <c r="BK14" s="86"/>
      <c r="BL14" s="88"/>
      <c r="BM14" s="86"/>
      <c r="BN14" s="88"/>
      <c r="BO14" s="86"/>
      <c r="BP14" s="88"/>
      <c r="BQ14" s="86"/>
      <c r="BR14" s="88"/>
      <c r="BS14" s="86"/>
      <c r="BT14" s="88"/>
      <c r="BU14" s="86"/>
      <c r="BV14" s="88"/>
      <c r="BW14" s="86"/>
      <c r="BX14" s="88"/>
      <c r="BY14" s="86"/>
      <c r="BZ14" s="88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96"/>
    </row>
    <row r="15" spans="1:106" x14ac:dyDescent="0.25">
      <c r="A15" s="71">
        <f>IF(Listing_Coursiers!A13="","",Listing_Coursiers!A13)</f>
        <v>11</v>
      </c>
      <c r="B15" s="72" t="str">
        <f>IF(Listing_Coursiers!B13="","",Listing_Coursiers!B13)</f>
        <v>DEPARTOUT</v>
      </c>
      <c r="C15" s="73" t="str">
        <f>IF(Listing_Coursiers!C13="","",Listing_Coursiers!C13)</f>
        <v>Audric</v>
      </c>
      <c r="D15" s="114">
        <f t="shared" ca="1" si="4"/>
        <v>-96</v>
      </c>
      <c r="E15" s="259">
        <f t="shared" ca="1" si="5"/>
        <v>0</v>
      </c>
      <c r="F15" s="252" t="str">
        <f ca="1">IF(F$2="","",IFERROR(IF(VLOOKUP($A15,Copie_Inscriptions_ROUTE!$A$6:$H$30,7,0)&lt;&gt;"",VLOOKUP($A15,Copie_Inscriptions_ROUTE!$A$6:$H$30,7,0)),""))</f>
        <v/>
      </c>
      <c r="G15" s="252" t="str">
        <f ca="1">IF(F12="","",IFERROR(IF(VLOOKUP($A15,Copie_Inscriptions_ROUTE!$J$6:$Q$30,7,0)&lt;&gt;"",VLOOKUP($A15,Copie_Inscriptions_ROUTE!$J$6:$Q$30,7,0)),""))</f>
        <v/>
      </c>
      <c r="H15" s="252" t="str">
        <f ca="1">IF(H$2="","",IFERROR(IF(VLOOKUP($A15,Copie_Inscriptions_ROUTE!$S$6:$AG$30,7,0)&lt;&gt;"",VLOOKUP($A15,Copie_Inscriptions_ROUTE!$S$6:$AG$30,7,0)),""))</f>
        <v/>
      </c>
      <c r="I15" s="252" t="str">
        <f ca="1">IF(H12="","",IFERROR(IF(VLOOKUP($A15,Copie_Inscriptions_ROUTE!$AB$6:$AI$30,7,0)&lt;&gt;"",VLOOKUP($A15,Copie_Inscriptions_ROUTE!$AB$6:$AI$30,7,0)),""))</f>
        <v/>
      </c>
      <c r="J15" s="116"/>
      <c r="K15" s="93"/>
      <c r="L15" s="116"/>
      <c r="M15" s="93"/>
      <c r="N15" s="116"/>
      <c r="O15" s="93"/>
      <c r="P15" s="116"/>
      <c r="Q15" s="93"/>
      <c r="R15" s="116"/>
      <c r="S15" s="93"/>
      <c r="T15" s="116"/>
      <c r="U15" s="93"/>
      <c r="V15" s="116"/>
      <c r="W15" s="93"/>
      <c r="X15" s="116"/>
      <c r="Y15" s="93"/>
      <c r="Z15" s="116"/>
      <c r="AA15" s="93"/>
      <c r="AB15" s="116"/>
      <c r="AC15" s="93"/>
      <c r="AD15" s="116"/>
      <c r="AE15" s="93"/>
      <c r="AF15" s="116"/>
      <c r="AG15" s="93"/>
      <c r="AH15" s="116"/>
      <c r="AI15" s="93"/>
      <c r="AJ15" s="116"/>
      <c r="AK15" s="93"/>
      <c r="AL15" s="116"/>
      <c r="AM15" s="93"/>
      <c r="AN15" s="116"/>
      <c r="AO15" s="93"/>
      <c r="AP15" s="116"/>
      <c r="AQ15" s="93"/>
      <c r="AR15" s="116"/>
      <c r="AS15" s="93"/>
      <c r="AT15" s="116"/>
      <c r="AU15" s="93"/>
      <c r="AV15" s="116"/>
      <c r="AW15" s="93"/>
      <c r="AX15" s="116"/>
      <c r="AY15" s="93"/>
      <c r="AZ15" s="116"/>
      <c r="BA15" s="93"/>
      <c r="BB15" s="116"/>
      <c r="BC15" s="93"/>
      <c r="BD15" s="116"/>
      <c r="BE15" s="93"/>
      <c r="BF15" s="116"/>
      <c r="BG15" s="93"/>
      <c r="BH15" s="116"/>
      <c r="BI15" s="93"/>
      <c r="BJ15" s="116"/>
      <c r="BK15" s="93"/>
      <c r="BL15" s="116"/>
      <c r="BM15" s="93"/>
      <c r="BN15" s="116"/>
      <c r="BO15" s="93"/>
      <c r="BP15" s="116"/>
      <c r="BQ15" s="93"/>
      <c r="BR15" s="116"/>
      <c r="BS15" s="93"/>
      <c r="BT15" s="116"/>
      <c r="BU15" s="93"/>
      <c r="BV15" s="116"/>
      <c r="BW15" s="93"/>
      <c r="BX15" s="116"/>
      <c r="BY15" s="93"/>
      <c r="BZ15" s="116"/>
      <c r="CA15" s="93"/>
      <c r="CB15" s="116"/>
      <c r="CC15" s="93"/>
      <c r="CD15" s="116"/>
      <c r="CE15" s="93"/>
      <c r="CF15" s="116"/>
      <c r="CG15" s="93"/>
      <c r="CH15" s="116"/>
      <c r="CI15" s="93"/>
      <c r="CJ15" s="116"/>
      <c r="CK15" s="93"/>
      <c r="CL15" s="116"/>
      <c r="CM15" s="93"/>
      <c r="CN15" s="116"/>
      <c r="CO15" s="93"/>
      <c r="CP15" s="116"/>
      <c r="CQ15" s="93"/>
      <c r="CR15" s="116"/>
      <c r="CS15" s="93"/>
      <c r="CT15" s="116"/>
      <c r="CU15" s="93"/>
      <c r="CV15" s="116"/>
      <c r="CW15" s="93"/>
      <c r="CX15" s="116"/>
      <c r="CY15" s="93"/>
      <c r="CZ15" s="116"/>
      <c r="DA15" s="95"/>
    </row>
    <row r="16" spans="1:106" x14ac:dyDescent="0.25">
      <c r="A16" s="74">
        <f>IF(Listing_Coursiers!A14="","",Listing_Coursiers!A14)</f>
        <v>12</v>
      </c>
      <c r="B16" s="75" t="str">
        <f>IF(Listing_Coursiers!B14="","",Listing_Coursiers!B14)</f>
        <v>DERODY</v>
      </c>
      <c r="C16" s="76" t="str">
        <f>IF(Listing_Coursiers!C14="","",Listing_Coursiers!C14)</f>
        <v>David</v>
      </c>
      <c r="D16" s="114">
        <f t="shared" ca="1" si="4"/>
        <v>-96</v>
      </c>
      <c r="E16" s="259">
        <f t="shared" ca="1" si="5"/>
        <v>0</v>
      </c>
      <c r="F16" s="252" t="str">
        <f ca="1">IF(F$2="","",IFERROR(IF(VLOOKUP($A16,Copie_Inscriptions_ROUTE!$A$6:$H$30,7,0)&lt;&gt;"",VLOOKUP($A16,Copie_Inscriptions_ROUTE!$A$6:$H$30,7,0)),""))</f>
        <v/>
      </c>
      <c r="G16" s="252" t="str">
        <f ca="1">IF(F13="","",IFERROR(IF(VLOOKUP($A16,Copie_Inscriptions_ROUTE!$J$6:$Q$30,7,0)&lt;&gt;"",VLOOKUP($A16,Copie_Inscriptions_ROUTE!$J$6:$Q$30,7,0)),""))</f>
        <v/>
      </c>
      <c r="H16" s="252" t="str">
        <f ca="1">IF(H$2="","",IFERROR(IF(VLOOKUP($A16,Copie_Inscriptions_ROUTE!$S$6:$AG$30,7,0)&lt;&gt;"",VLOOKUP($A16,Copie_Inscriptions_ROUTE!$S$6:$AG$30,7,0)),""))</f>
        <v/>
      </c>
      <c r="I16" s="252" t="str">
        <f ca="1">IF(H13="","",IFERROR(IF(VLOOKUP($A16,Copie_Inscriptions_ROUTE!$AB$6:$AI$30,7,0)&lt;&gt;"",VLOOKUP($A16,Copie_Inscriptions_ROUTE!$AB$6:$AI$30,7,0)),""))</f>
        <v/>
      </c>
      <c r="J16" s="88"/>
      <c r="K16" s="86"/>
      <c r="L16" s="88"/>
      <c r="M16" s="86"/>
      <c r="N16" s="88"/>
      <c r="O16" s="86"/>
      <c r="P16" s="88"/>
      <c r="Q16" s="86"/>
      <c r="R16" s="88"/>
      <c r="S16" s="86"/>
      <c r="T16" s="88"/>
      <c r="U16" s="86"/>
      <c r="V16" s="88"/>
      <c r="W16" s="86"/>
      <c r="X16" s="88"/>
      <c r="Y16" s="86"/>
      <c r="Z16" s="88"/>
      <c r="AA16" s="86"/>
      <c r="AB16" s="88"/>
      <c r="AC16" s="86"/>
      <c r="AD16" s="88"/>
      <c r="AE16" s="86"/>
      <c r="AF16" s="88"/>
      <c r="AG16" s="86"/>
      <c r="AH16" s="88"/>
      <c r="AI16" s="86"/>
      <c r="AJ16" s="88"/>
      <c r="AK16" s="86"/>
      <c r="AL16" s="88"/>
      <c r="AM16" s="86"/>
      <c r="AN16" s="88"/>
      <c r="AO16" s="86"/>
      <c r="AP16" s="88"/>
      <c r="AQ16" s="86"/>
      <c r="AR16" s="88"/>
      <c r="AS16" s="86"/>
      <c r="AT16" s="88"/>
      <c r="AU16" s="86"/>
      <c r="AV16" s="88"/>
      <c r="AW16" s="86"/>
      <c r="AX16" s="88"/>
      <c r="AY16" s="86"/>
      <c r="AZ16" s="88"/>
      <c r="BA16" s="86"/>
      <c r="BB16" s="88"/>
      <c r="BC16" s="86"/>
      <c r="BD16" s="88"/>
      <c r="BE16" s="86"/>
      <c r="BF16" s="88"/>
      <c r="BG16" s="86"/>
      <c r="BH16" s="88"/>
      <c r="BI16" s="86"/>
      <c r="BJ16" s="88"/>
      <c r="BK16" s="86"/>
      <c r="BL16" s="88"/>
      <c r="BM16" s="86"/>
      <c r="BN16" s="88"/>
      <c r="BO16" s="86"/>
      <c r="BP16" s="88"/>
      <c r="BQ16" s="86"/>
      <c r="BR16" s="88"/>
      <c r="BS16" s="86"/>
      <c r="BT16" s="88"/>
      <c r="BU16" s="86"/>
      <c r="BV16" s="88"/>
      <c r="BW16" s="86"/>
      <c r="BX16" s="88"/>
      <c r="BY16" s="86"/>
      <c r="BZ16" s="88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96"/>
    </row>
    <row r="17" spans="1:105" x14ac:dyDescent="0.25">
      <c r="A17" s="71">
        <f>IF(Listing_Coursiers!A15="","",Listing_Coursiers!A15)</f>
        <v>13</v>
      </c>
      <c r="B17" s="72" t="str">
        <f>IF(Listing_Coursiers!B15="","",Listing_Coursiers!B15)</f>
        <v>DORNIER</v>
      </c>
      <c r="C17" s="73" t="str">
        <f>IF(Listing_Coursiers!C15="","",Listing_Coursiers!C15)</f>
        <v>Claude</v>
      </c>
      <c r="D17" s="114">
        <f t="shared" ca="1" si="4"/>
        <v>-96</v>
      </c>
      <c r="E17" s="259">
        <f t="shared" ca="1" si="5"/>
        <v>0</v>
      </c>
      <c r="F17" s="252" t="str">
        <f ca="1">IF(F$2="","",IFERROR(IF(VLOOKUP($A17,Copie_Inscriptions_ROUTE!$A$6:$H$30,7,0)&lt;&gt;"",VLOOKUP($A17,Copie_Inscriptions_ROUTE!$A$6:$H$30,7,0)),""))</f>
        <v/>
      </c>
      <c r="G17" s="252" t="str">
        <f ca="1">IF(F14="","",IFERROR(IF(VLOOKUP($A17,Copie_Inscriptions_ROUTE!$J$6:$Q$30,7,0)&lt;&gt;"",VLOOKUP($A17,Copie_Inscriptions_ROUTE!$J$6:$Q$30,7,0)),""))</f>
        <v/>
      </c>
      <c r="H17" s="252" t="str">
        <f ca="1">IF(H$2="","",IFERROR(IF(VLOOKUP($A17,Copie_Inscriptions_ROUTE!$S$6:$AG$30,7,0)&lt;&gt;"",VLOOKUP($A17,Copie_Inscriptions_ROUTE!$S$6:$AG$30,7,0)),""))</f>
        <v/>
      </c>
      <c r="I17" s="252" t="str">
        <f ca="1">IF(H14="","",IFERROR(IF(VLOOKUP($A17,Copie_Inscriptions_ROUTE!$AB$6:$AI$30,7,0)&lt;&gt;"",VLOOKUP($A17,Copie_Inscriptions_ROUTE!$AB$6:$AI$30,7,0)),""))</f>
        <v/>
      </c>
      <c r="J17" s="116"/>
      <c r="K17" s="93"/>
      <c r="L17" s="116"/>
      <c r="M17" s="93"/>
      <c r="N17" s="116"/>
      <c r="O17" s="93"/>
      <c r="P17" s="116"/>
      <c r="Q17" s="93"/>
      <c r="R17" s="116"/>
      <c r="S17" s="93"/>
      <c r="T17" s="116"/>
      <c r="U17" s="93"/>
      <c r="V17" s="116"/>
      <c r="W17" s="93"/>
      <c r="X17" s="116"/>
      <c r="Y17" s="93"/>
      <c r="Z17" s="116"/>
      <c r="AA17" s="93"/>
      <c r="AB17" s="116"/>
      <c r="AC17" s="93"/>
      <c r="AD17" s="116"/>
      <c r="AE17" s="93"/>
      <c r="AF17" s="116"/>
      <c r="AG17" s="93"/>
      <c r="AH17" s="116"/>
      <c r="AI17" s="93"/>
      <c r="AJ17" s="116"/>
      <c r="AK17" s="93"/>
      <c r="AL17" s="116"/>
      <c r="AM17" s="93"/>
      <c r="AN17" s="116"/>
      <c r="AO17" s="93"/>
      <c r="AP17" s="116"/>
      <c r="AQ17" s="93"/>
      <c r="AR17" s="116"/>
      <c r="AS17" s="93"/>
      <c r="AT17" s="116"/>
      <c r="AU17" s="93"/>
      <c r="AV17" s="116"/>
      <c r="AW17" s="93"/>
      <c r="AX17" s="116"/>
      <c r="AY17" s="93"/>
      <c r="AZ17" s="116"/>
      <c r="BA17" s="93"/>
      <c r="BB17" s="116"/>
      <c r="BC17" s="93"/>
      <c r="BD17" s="116"/>
      <c r="BE17" s="93"/>
      <c r="BF17" s="116"/>
      <c r="BG17" s="93"/>
      <c r="BH17" s="116"/>
      <c r="BI17" s="93"/>
      <c r="BJ17" s="116"/>
      <c r="BK17" s="93"/>
      <c r="BL17" s="116"/>
      <c r="BM17" s="93"/>
      <c r="BN17" s="116"/>
      <c r="BO17" s="93"/>
      <c r="BP17" s="116"/>
      <c r="BQ17" s="93"/>
      <c r="BR17" s="116"/>
      <c r="BS17" s="93"/>
      <c r="BT17" s="116"/>
      <c r="BU17" s="93"/>
      <c r="BV17" s="116"/>
      <c r="BW17" s="93"/>
      <c r="BX17" s="116"/>
      <c r="BY17" s="93"/>
      <c r="BZ17" s="116"/>
      <c r="CA17" s="93"/>
      <c r="CB17" s="116"/>
      <c r="CC17" s="93"/>
      <c r="CD17" s="116"/>
      <c r="CE17" s="93"/>
      <c r="CF17" s="116"/>
      <c r="CG17" s="93"/>
      <c r="CH17" s="116"/>
      <c r="CI17" s="93"/>
      <c r="CJ17" s="116"/>
      <c r="CK17" s="93"/>
      <c r="CL17" s="116"/>
      <c r="CM17" s="93"/>
      <c r="CN17" s="116"/>
      <c r="CO17" s="93"/>
      <c r="CP17" s="116"/>
      <c r="CQ17" s="93"/>
      <c r="CR17" s="116"/>
      <c r="CS17" s="93"/>
      <c r="CT17" s="116"/>
      <c r="CU17" s="93"/>
      <c r="CV17" s="116"/>
      <c r="CW17" s="93"/>
      <c r="CX17" s="116"/>
      <c r="CY17" s="93"/>
      <c r="CZ17" s="116"/>
      <c r="DA17" s="95"/>
    </row>
    <row r="18" spans="1:105" x14ac:dyDescent="0.25">
      <c r="A18" s="74">
        <f>IF(Listing_Coursiers!A16="","",Listing_Coursiers!A16)</f>
        <v>14</v>
      </c>
      <c r="B18" s="75" t="str">
        <f>IF(Listing_Coursiers!B16="","",Listing_Coursiers!B16)</f>
        <v>DURAND</v>
      </c>
      <c r="C18" s="76" t="str">
        <f>IF(Listing_Coursiers!C16="","",Listing_Coursiers!C16)</f>
        <v>Jérôme</v>
      </c>
      <c r="D18" s="114">
        <f t="shared" ca="1" si="4"/>
        <v>-96</v>
      </c>
      <c r="E18" s="259">
        <f t="shared" ca="1" si="5"/>
        <v>0</v>
      </c>
      <c r="F18" s="252" t="str">
        <f ca="1">IF(F$2="","",IFERROR(IF(VLOOKUP($A18,Copie_Inscriptions_ROUTE!$A$6:$H$30,7,0)&lt;&gt;"",VLOOKUP($A18,Copie_Inscriptions_ROUTE!$A$6:$H$30,7,0)),""))</f>
        <v/>
      </c>
      <c r="G18" s="252" t="str">
        <f ca="1">IF(F15="","",IFERROR(IF(VLOOKUP($A18,Copie_Inscriptions_ROUTE!$J$6:$Q$30,7,0)&lt;&gt;"",VLOOKUP($A18,Copie_Inscriptions_ROUTE!$J$6:$Q$30,7,0)),""))</f>
        <v/>
      </c>
      <c r="H18" s="252" t="str">
        <f ca="1">IF(H$2="","",IFERROR(IF(VLOOKUP($A18,Copie_Inscriptions_ROUTE!$S$6:$AG$30,7,0)&lt;&gt;"",VLOOKUP($A18,Copie_Inscriptions_ROUTE!$S$6:$AG$30,7,0)),""))</f>
        <v/>
      </c>
      <c r="I18" s="252" t="str">
        <f ca="1">IF(H15="","",IFERROR(IF(VLOOKUP($A18,Copie_Inscriptions_ROUTE!$AB$6:$AI$30,7,0)&lt;&gt;"",VLOOKUP($A18,Copie_Inscriptions_ROUTE!$AB$6:$AI$30,7,0)),""))</f>
        <v/>
      </c>
      <c r="J18" s="88"/>
      <c r="K18" s="86"/>
      <c r="L18" s="88"/>
      <c r="M18" s="86"/>
      <c r="N18" s="88"/>
      <c r="O18" s="86"/>
      <c r="P18" s="88"/>
      <c r="Q18" s="86"/>
      <c r="R18" s="88"/>
      <c r="S18" s="86"/>
      <c r="T18" s="88"/>
      <c r="U18" s="86"/>
      <c r="V18" s="88"/>
      <c r="W18" s="86"/>
      <c r="X18" s="88"/>
      <c r="Y18" s="86"/>
      <c r="Z18" s="88"/>
      <c r="AA18" s="86"/>
      <c r="AB18" s="88"/>
      <c r="AC18" s="86"/>
      <c r="AD18" s="88"/>
      <c r="AE18" s="86"/>
      <c r="AF18" s="88"/>
      <c r="AG18" s="86"/>
      <c r="AH18" s="88"/>
      <c r="AI18" s="86"/>
      <c r="AJ18" s="88"/>
      <c r="AK18" s="86"/>
      <c r="AL18" s="88"/>
      <c r="AM18" s="86"/>
      <c r="AN18" s="88"/>
      <c r="AO18" s="86"/>
      <c r="AP18" s="88"/>
      <c r="AQ18" s="86"/>
      <c r="AR18" s="88"/>
      <c r="AS18" s="86"/>
      <c r="AT18" s="88"/>
      <c r="AU18" s="86"/>
      <c r="AV18" s="88"/>
      <c r="AW18" s="86"/>
      <c r="AX18" s="88"/>
      <c r="AY18" s="86"/>
      <c r="AZ18" s="88"/>
      <c r="BA18" s="86"/>
      <c r="BB18" s="88"/>
      <c r="BC18" s="86"/>
      <c r="BD18" s="88"/>
      <c r="BE18" s="86"/>
      <c r="BF18" s="88"/>
      <c r="BG18" s="86"/>
      <c r="BH18" s="88"/>
      <c r="BI18" s="86"/>
      <c r="BJ18" s="88"/>
      <c r="BK18" s="86"/>
      <c r="BL18" s="88"/>
      <c r="BM18" s="86"/>
      <c r="BN18" s="88"/>
      <c r="BO18" s="86"/>
      <c r="BP18" s="88"/>
      <c r="BQ18" s="86"/>
      <c r="BR18" s="88"/>
      <c r="BS18" s="86"/>
      <c r="BT18" s="88"/>
      <c r="BU18" s="86"/>
      <c r="BV18" s="88"/>
      <c r="BW18" s="86"/>
      <c r="BX18" s="88"/>
      <c r="BY18" s="86"/>
      <c r="BZ18" s="88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96"/>
    </row>
    <row r="19" spans="1:105" x14ac:dyDescent="0.25">
      <c r="A19" s="71">
        <f>IF(Listing_Coursiers!A17="","",Listing_Coursiers!A17)</f>
        <v>15</v>
      </c>
      <c r="B19" s="72" t="str">
        <f>IF(Listing_Coursiers!B17="","",Listing_Coursiers!B17)</f>
        <v>GAMBART</v>
      </c>
      <c r="C19" s="73" t="str">
        <f>IF(Listing_Coursiers!C17="","",Listing_Coursiers!C17)</f>
        <v>Jean-Paul</v>
      </c>
      <c r="D19" s="114">
        <f t="shared" ca="1" si="4"/>
        <v>-96</v>
      </c>
      <c r="E19" s="259">
        <f t="shared" ca="1" si="5"/>
        <v>0</v>
      </c>
      <c r="F19" s="252" t="str">
        <f ca="1">IF(F$2="","",IFERROR(IF(VLOOKUP($A19,Copie_Inscriptions_ROUTE!$A$6:$H$30,7,0)&lt;&gt;"",VLOOKUP($A19,Copie_Inscriptions_ROUTE!$A$6:$H$30,7,0)),""))</f>
        <v/>
      </c>
      <c r="G19" s="252" t="str">
        <f ca="1">IF(F16="","",IFERROR(IF(VLOOKUP($A19,Copie_Inscriptions_ROUTE!$J$6:$Q$30,7,0)&lt;&gt;"",VLOOKUP($A19,Copie_Inscriptions_ROUTE!$J$6:$Q$30,7,0)),""))</f>
        <v/>
      </c>
      <c r="H19" s="252" t="str">
        <f ca="1">IF(H$2="","",IFERROR(IF(VLOOKUP($A19,Copie_Inscriptions_ROUTE!$S$6:$AG$30,7,0)&lt;&gt;"",VLOOKUP($A19,Copie_Inscriptions_ROUTE!$S$6:$AG$30,7,0)),""))</f>
        <v/>
      </c>
      <c r="I19" s="252" t="str">
        <f ca="1">IF(H16="","",IFERROR(IF(VLOOKUP($A19,Copie_Inscriptions_ROUTE!$AB$6:$AI$30,7,0)&lt;&gt;"",VLOOKUP($A19,Copie_Inscriptions_ROUTE!$AB$6:$AI$30,7,0)),""))</f>
        <v/>
      </c>
      <c r="J19" s="116"/>
      <c r="K19" s="93"/>
      <c r="L19" s="116"/>
      <c r="M19" s="93"/>
      <c r="N19" s="116"/>
      <c r="O19" s="93"/>
      <c r="P19" s="116"/>
      <c r="Q19" s="93"/>
      <c r="R19" s="116"/>
      <c r="S19" s="93"/>
      <c r="T19" s="116"/>
      <c r="U19" s="93"/>
      <c r="V19" s="116"/>
      <c r="W19" s="93"/>
      <c r="X19" s="116"/>
      <c r="Y19" s="93"/>
      <c r="Z19" s="116"/>
      <c r="AA19" s="93"/>
      <c r="AB19" s="116"/>
      <c r="AC19" s="93"/>
      <c r="AD19" s="116"/>
      <c r="AE19" s="93"/>
      <c r="AF19" s="116"/>
      <c r="AG19" s="93"/>
      <c r="AH19" s="116"/>
      <c r="AI19" s="93"/>
      <c r="AJ19" s="116"/>
      <c r="AK19" s="93"/>
      <c r="AL19" s="116"/>
      <c r="AM19" s="93"/>
      <c r="AN19" s="116"/>
      <c r="AO19" s="93"/>
      <c r="AP19" s="116"/>
      <c r="AQ19" s="93"/>
      <c r="AR19" s="116"/>
      <c r="AS19" s="93"/>
      <c r="AT19" s="116"/>
      <c r="AU19" s="93"/>
      <c r="AV19" s="116"/>
      <c r="AW19" s="93"/>
      <c r="AX19" s="116"/>
      <c r="AY19" s="93"/>
      <c r="AZ19" s="116"/>
      <c r="BA19" s="93"/>
      <c r="BB19" s="116"/>
      <c r="BC19" s="93"/>
      <c r="BD19" s="116"/>
      <c r="BE19" s="93"/>
      <c r="BF19" s="116"/>
      <c r="BG19" s="93"/>
      <c r="BH19" s="116"/>
      <c r="BI19" s="93"/>
      <c r="BJ19" s="116"/>
      <c r="BK19" s="93"/>
      <c r="BL19" s="116"/>
      <c r="BM19" s="93"/>
      <c r="BN19" s="116"/>
      <c r="BO19" s="93"/>
      <c r="BP19" s="116"/>
      <c r="BQ19" s="93"/>
      <c r="BR19" s="116"/>
      <c r="BS19" s="93"/>
      <c r="BT19" s="116"/>
      <c r="BU19" s="93"/>
      <c r="BV19" s="116"/>
      <c r="BW19" s="93"/>
      <c r="BX19" s="116"/>
      <c r="BY19" s="93"/>
      <c r="BZ19" s="116"/>
      <c r="CA19" s="93"/>
      <c r="CB19" s="116"/>
      <c r="CC19" s="93"/>
      <c r="CD19" s="116"/>
      <c r="CE19" s="93"/>
      <c r="CF19" s="116"/>
      <c r="CG19" s="93"/>
      <c r="CH19" s="116"/>
      <c r="CI19" s="93"/>
      <c r="CJ19" s="116"/>
      <c r="CK19" s="93"/>
      <c r="CL19" s="116"/>
      <c r="CM19" s="93"/>
      <c r="CN19" s="116"/>
      <c r="CO19" s="93"/>
      <c r="CP19" s="116"/>
      <c r="CQ19" s="93"/>
      <c r="CR19" s="116"/>
      <c r="CS19" s="93"/>
      <c r="CT19" s="116"/>
      <c r="CU19" s="93"/>
      <c r="CV19" s="116"/>
      <c r="CW19" s="93"/>
      <c r="CX19" s="116"/>
      <c r="CY19" s="93"/>
      <c r="CZ19" s="116"/>
      <c r="DA19" s="95"/>
    </row>
    <row r="20" spans="1:105" x14ac:dyDescent="0.25">
      <c r="A20" s="74">
        <f>IF(Listing_Coursiers!A18="","",Listing_Coursiers!A18)</f>
        <v>16</v>
      </c>
      <c r="B20" s="75" t="str">
        <f>IF(Listing_Coursiers!B18="","",Listing_Coursiers!B18)</f>
        <v>GARCIA ORTEGA</v>
      </c>
      <c r="C20" s="76" t="str">
        <f>IF(Listing_Coursiers!C18="","",Listing_Coursiers!C18)</f>
        <v>Luis Manuel</v>
      </c>
      <c r="D20" s="114">
        <f t="shared" ca="1" si="4"/>
        <v>-96</v>
      </c>
      <c r="E20" s="259">
        <f t="shared" ca="1" si="5"/>
        <v>0</v>
      </c>
      <c r="F20" s="252" t="str">
        <f ca="1">IF(F$2="","",IFERROR(IF(VLOOKUP($A20,Copie_Inscriptions_ROUTE!$A$6:$H$30,7,0)&lt;&gt;"",VLOOKUP($A20,Copie_Inscriptions_ROUTE!$A$6:$H$30,7,0)),""))</f>
        <v/>
      </c>
      <c r="G20" s="252" t="str">
        <f ca="1">IF(F17="","",IFERROR(IF(VLOOKUP($A20,Copie_Inscriptions_ROUTE!$J$6:$Q$30,7,0)&lt;&gt;"",VLOOKUP($A20,Copie_Inscriptions_ROUTE!$J$6:$Q$30,7,0)),""))</f>
        <v/>
      </c>
      <c r="H20" s="252" t="str">
        <f ca="1">IF(H$2="","",IFERROR(IF(VLOOKUP($A20,Copie_Inscriptions_ROUTE!$S$6:$AG$30,7,0)&lt;&gt;"",VLOOKUP($A20,Copie_Inscriptions_ROUTE!$S$6:$AG$30,7,0)),""))</f>
        <v/>
      </c>
      <c r="I20" s="252" t="str">
        <f ca="1">IF(H17="","",IFERROR(IF(VLOOKUP($A20,Copie_Inscriptions_ROUTE!$AB$6:$AI$30,7,0)&lt;&gt;"",VLOOKUP($A20,Copie_Inscriptions_ROUTE!$AB$6:$AI$30,7,0)),""))</f>
        <v/>
      </c>
      <c r="J20" s="88"/>
      <c r="K20" s="86"/>
      <c r="L20" s="88"/>
      <c r="M20" s="86"/>
      <c r="N20" s="88"/>
      <c r="O20" s="86"/>
      <c r="P20" s="88"/>
      <c r="Q20" s="86"/>
      <c r="R20" s="88"/>
      <c r="S20" s="86"/>
      <c r="T20" s="88"/>
      <c r="U20" s="86"/>
      <c r="V20" s="88"/>
      <c r="W20" s="86"/>
      <c r="X20" s="88"/>
      <c r="Y20" s="86"/>
      <c r="Z20" s="88"/>
      <c r="AA20" s="86"/>
      <c r="AB20" s="88"/>
      <c r="AC20" s="86"/>
      <c r="AD20" s="88"/>
      <c r="AE20" s="86"/>
      <c r="AF20" s="88"/>
      <c r="AG20" s="86"/>
      <c r="AH20" s="88"/>
      <c r="AI20" s="86"/>
      <c r="AJ20" s="88"/>
      <c r="AK20" s="86"/>
      <c r="AL20" s="88"/>
      <c r="AM20" s="86"/>
      <c r="AN20" s="88"/>
      <c r="AO20" s="86"/>
      <c r="AP20" s="88"/>
      <c r="AQ20" s="86"/>
      <c r="AR20" s="88"/>
      <c r="AS20" s="86"/>
      <c r="AT20" s="88"/>
      <c r="AU20" s="86"/>
      <c r="AV20" s="88"/>
      <c r="AW20" s="86"/>
      <c r="AX20" s="88"/>
      <c r="AY20" s="86"/>
      <c r="AZ20" s="88"/>
      <c r="BA20" s="86"/>
      <c r="BB20" s="88"/>
      <c r="BC20" s="86"/>
      <c r="BD20" s="88"/>
      <c r="BE20" s="86"/>
      <c r="BF20" s="88"/>
      <c r="BG20" s="86"/>
      <c r="BH20" s="88"/>
      <c r="BI20" s="86"/>
      <c r="BJ20" s="88"/>
      <c r="BK20" s="86"/>
      <c r="BL20" s="88"/>
      <c r="BM20" s="86"/>
      <c r="BN20" s="88"/>
      <c r="BO20" s="86"/>
      <c r="BP20" s="88"/>
      <c r="BQ20" s="86"/>
      <c r="BR20" s="88"/>
      <c r="BS20" s="86"/>
      <c r="BT20" s="88"/>
      <c r="BU20" s="86"/>
      <c r="BV20" s="88"/>
      <c r="BW20" s="86"/>
      <c r="BX20" s="88"/>
      <c r="BY20" s="86"/>
      <c r="BZ20" s="88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96"/>
    </row>
    <row r="21" spans="1:105" x14ac:dyDescent="0.25">
      <c r="A21" s="71">
        <f>IF(Listing_Coursiers!A19="","",Listing_Coursiers!A19)</f>
        <v>17</v>
      </c>
      <c r="B21" s="72" t="str">
        <f>IF(Listing_Coursiers!B19="","",Listing_Coursiers!B19)</f>
        <v>GAUTHIER</v>
      </c>
      <c r="C21" s="73" t="str">
        <f>IF(Listing_Coursiers!C19="","",Listing_Coursiers!C19)</f>
        <v>Thierry</v>
      </c>
      <c r="D21" s="114">
        <f t="shared" ca="1" si="4"/>
        <v>-96</v>
      </c>
      <c r="E21" s="259">
        <f t="shared" ca="1" si="5"/>
        <v>0</v>
      </c>
      <c r="F21" s="252" t="str">
        <f ca="1">IF(F$2="","",IFERROR(IF(VLOOKUP($A21,Copie_Inscriptions_ROUTE!$A$6:$H$30,7,0)&lt;&gt;"",VLOOKUP($A21,Copie_Inscriptions_ROUTE!$A$6:$H$30,7,0)),""))</f>
        <v/>
      </c>
      <c r="G21" s="252" t="str">
        <f ca="1">IF(F18="","",IFERROR(IF(VLOOKUP($A21,Copie_Inscriptions_ROUTE!$J$6:$Q$30,7,0)&lt;&gt;"",VLOOKUP($A21,Copie_Inscriptions_ROUTE!$J$6:$Q$30,7,0)),""))</f>
        <v/>
      </c>
      <c r="H21" s="252" t="str">
        <f ca="1">IF(H$2="","",IFERROR(IF(VLOOKUP($A21,Copie_Inscriptions_ROUTE!$S$6:$AG$30,7,0)&lt;&gt;"",VLOOKUP($A21,Copie_Inscriptions_ROUTE!$S$6:$AG$30,7,0)),""))</f>
        <v/>
      </c>
      <c r="I21" s="252" t="str">
        <f ca="1">IF(H18="","",IFERROR(IF(VLOOKUP($A21,Copie_Inscriptions_ROUTE!$AB$6:$AI$30,7,0)&lt;&gt;"",VLOOKUP($A21,Copie_Inscriptions_ROUTE!$AB$6:$AI$30,7,0)),""))</f>
        <v/>
      </c>
      <c r="J21" s="116"/>
      <c r="K21" s="93"/>
      <c r="L21" s="116"/>
      <c r="M21" s="93"/>
      <c r="N21" s="116"/>
      <c r="O21" s="93"/>
      <c r="P21" s="116"/>
      <c r="Q21" s="93"/>
      <c r="R21" s="116"/>
      <c r="S21" s="93"/>
      <c r="T21" s="116"/>
      <c r="U21" s="93"/>
      <c r="V21" s="116"/>
      <c r="W21" s="93"/>
      <c r="X21" s="116"/>
      <c r="Y21" s="93"/>
      <c r="Z21" s="116"/>
      <c r="AA21" s="93"/>
      <c r="AB21" s="116"/>
      <c r="AC21" s="93"/>
      <c r="AD21" s="116"/>
      <c r="AE21" s="93"/>
      <c r="AF21" s="116"/>
      <c r="AG21" s="93"/>
      <c r="AH21" s="116"/>
      <c r="AI21" s="93"/>
      <c r="AJ21" s="116"/>
      <c r="AK21" s="93"/>
      <c r="AL21" s="116"/>
      <c r="AM21" s="93"/>
      <c r="AN21" s="116"/>
      <c r="AO21" s="93"/>
      <c r="AP21" s="116"/>
      <c r="AQ21" s="93"/>
      <c r="AR21" s="116"/>
      <c r="AS21" s="93"/>
      <c r="AT21" s="116"/>
      <c r="AU21" s="93"/>
      <c r="AV21" s="116"/>
      <c r="AW21" s="93"/>
      <c r="AX21" s="116"/>
      <c r="AY21" s="93"/>
      <c r="AZ21" s="116"/>
      <c r="BA21" s="93"/>
      <c r="BB21" s="116"/>
      <c r="BC21" s="93"/>
      <c r="BD21" s="116"/>
      <c r="BE21" s="93"/>
      <c r="BF21" s="116"/>
      <c r="BG21" s="93"/>
      <c r="BH21" s="116"/>
      <c r="BI21" s="93"/>
      <c r="BJ21" s="116"/>
      <c r="BK21" s="93"/>
      <c r="BL21" s="116"/>
      <c r="BM21" s="93"/>
      <c r="BN21" s="116"/>
      <c r="BO21" s="93"/>
      <c r="BP21" s="116"/>
      <c r="BQ21" s="93"/>
      <c r="BR21" s="116"/>
      <c r="BS21" s="93"/>
      <c r="BT21" s="116"/>
      <c r="BU21" s="93"/>
      <c r="BV21" s="116"/>
      <c r="BW21" s="93"/>
      <c r="BX21" s="116"/>
      <c r="BY21" s="93"/>
      <c r="BZ21" s="116"/>
      <c r="CA21" s="93"/>
      <c r="CB21" s="116"/>
      <c r="CC21" s="93"/>
      <c r="CD21" s="116"/>
      <c r="CE21" s="93"/>
      <c r="CF21" s="116"/>
      <c r="CG21" s="93"/>
      <c r="CH21" s="116"/>
      <c r="CI21" s="93"/>
      <c r="CJ21" s="116"/>
      <c r="CK21" s="93"/>
      <c r="CL21" s="116"/>
      <c r="CM21" s="93"/>
      <c r="CN21" s="116"/>
      <c r="CO21" s="93"/>
      <c r="CP21" s="116"/>
      <c r="CQ21" s="93"/>
      <c r="CR21" s="116"/>
      <c r="CS21" s="93"/>
      <c r="CT21" s="116"/>
      <c r="CU21" s="93"/>
      <c r="CV21" s="116"/>
      <c r="CW21" s="93"/>
      <c r="CX21" s="116"/>
      <c r="CY21" s="93"/>
      <c r="CZ21" s="116"/>
      <c r="DA21" s="95"/>
    </row>
    <row r="22" spans="1:105" x14ac:dyDescent="0.25">
      <c r="A22" s="74">
        <f>IF(Listing_Coursiers!A20="","",Listing_Coursiers!A20)</f>
        <v>18</v>
      </c>
      <c r="B22" s="75" t="str">
        <f>IF(Listing_Coursiers!B20="","",Listing_Coursiers!B20)</f>
        <v>GORAU</v>
      </c>
      <c r="C22" s="76" t="str">
        <f>IF(Listing_Coursiers!C20="","",Listing_Coursiers!C20)</f>
        <v>Sylvain</v>
      </c>
      <c r="D22" s="114">
        <f t="shared" ca="1" si="4"/>
        <v>-96</v>
      </c>
      <c r="E22" s="259">
        <f t="shared" ca="1" si="5"/>
        <v>0</v>
      </c>
      <c r="F22" s="252" t="str">
        <f ca="1">IF(F$2="","",IFERROR(IF(VLOOKUP($A22,Copie_Inscriptions_ROUTE!$A$6:$H$30,7,0)&lt;&gt;"",VLOOKUP($A22,Copie_Inscriptions_ROUTE!$A$6:$H$30,7,0)),""))</f>
        <v/>
      </c>
      <c r="G22" s="252" t="str">
        <f ca="1">IF(F19="","",IFERROR(IF(VLOOKUP($A22,Copie_Inscriptions_ROUTE!$J$6:$Q$30,7,0)&lt;&gt;"",VLOOKUP($A22,Copie_Inscriptions_ROUTE!$J$6:$Q$30,7,0)),""))</f>
        <v/>
      </c>
      <c r="H22" s="252" t="str">
        <f ca="1">IF(H$2="","",IFERROR(IF(VLOOKUP($A22,Copie_Inscriptions_ROUTE!$S$6:$AG$30,7,0)&lt;&gt;"",VLOOKUP($A22,Copie_Inscriptions_ROUTE!$S$6:$AG$30,7,0)),""))</f>
        <v/>
      </c>
      <c r="I22" s="252" t="str">
        <f ca="1">IF(H19="","",IFERROR(IF(VLOOKUP($A22,Copie_Inscriptions_ROUTE!$AB$6:$AI$30,7,0)&lt;&gt;"",VLOOKUP($A22,Copie_Inscriptions_ROUTE!$AB$6:$AI$30,7,0)),""))</f>
        <v/>
      </c>
      <c r="J22" s="88"/>
      <c r="K22" s="86"/>
      <c r="L22" s="88"/>
      <c r="M22" s="86"/>
      <c r="N22" s="88"/>
      <c r="O22" s="86"/>
      <c r="P22" s="88"/>
      <c r="Q22" s="86"/>
      <c r="R22" s="88"/>
      <c r="S22" s="86"/>
      <c r="T22" s="88"/>
      <c r="U22" s="86"/>
      <c r="V22" s="88"/>
      <c r="W22" s="86"/>
      <c r="X22" s="88"/>
      <c r="Y22" s="86"/>
      <c r="Z22" s="88"/>
      <c r="AA22" s="86"/>
      <c r="AB22" s="88"/>
      <c r="AC22" s="86"/>
      <c r="AD22" s="88"/>
      <c r="AE22" s="86"/>
      <c r="AF22" s="88"/>
      <c r="AG22" s="86"/>
      <c r="AH22" s="88"/>
      <c r="AI22" s="86"/>
      <c r="AJ22" s="88"/>
      <c r="AK22" s="86"/>
      <c r="AL22" s="88"/>
      <c r="AM22" s="86"/>
      <c r="AN22" s="88"/>
      <c r="AO22" s="86"/>
      <c r="AP22" s="88"/>
      <c r="AQ22" s="86"/>
      <c r="AR22" s="88"/>
      <c r="AS22" s="86"/>
      <c r="AT22" s="88"/>
      <c r="AU22" s="86"/>
      <c r="AV22" s="88"/>
      <c r="AW22" s="86"/>
      <c r="AX22" s="88"/>
      <c r="AY22" s="86"/>
      <c r="AZ22" s="88"/>
      <c r="BA22" s="86"/>
      <c r="BB22" s="88"/>
      <c r="BC22" s="86"/>
      <c r="BD22" s="88"/>
      <c r="BE22" s="86"/>
      <c r="BF22" s="88"/>
      <c r="BG22" s="86"/>
      <c r="BH22" s="88"/>
      <c r="BI22" s="86"/>
      <c r="BJ22" s="88"/>
      <c r="BK22" s="86"/>
      <c r="BL22" s="88"/>
      <c r="BM22" s="86"/>
      <c r="BN22" s="88"/>
      <c r="BO22" s="86"/>
      <c r="BP22" s="88"/>
      <c r="BQ22" s="86"/>
      <c r="BR22" s="88"/>
      <c r="BS22" s="86"/>
      <c r="BT22" s="88"/>
      <c r="BU22" s="86"/>
      <c r="BV22" s="88"/>
      <c r="BW22" s="86"/>
      <c r="BX22" s="88"/>
      <c r="BY22" s="86"/>
      <c r="BZ22" s="88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96"/>
    </row>
    <row r="23" spans="1:105" x14ac:dyDescent="0.25">
      <c r="A23" s="71">
        <f>IF(Listing_Coursiers!A21="","",Listing_Coursiers!A21)</f>
        <v>19</v>
      </c>
      <c r="B23" s="72" t="str">
        <f>IF(Listing_Coursiers!B21="","",Listing_Coursiers!B21)</f>
        <v>LACOU</v>
      </c>
      <c r="C23" s="73" t="str">
        <f>IF(Listing_Coursiers!C21="","",Listing_Coursiers!C21)</f>
        <v>Frédéric</v>
      </c>
      <c r="D23" s="114">
        <f t="shared" ca="1" si="4"/>
        <v>-96</v>
      </c>
      <c r="E23" s="259">
        <f t="shared" ca="1" si="5"/>
        <v>0</v>
      </c>
      <c r="F23" s="252" t="str">
        <f ca="1">IF(F$2="","",IFERROR(IF(VLOOKUP($A23,Copie_Inscriptions_ROUTE!$A$6:$H$30,7,0)&lt;&gt;"",VLOOKUP($A23,Copie_Inscriptions_ROUTE!$A$6:$H$30,7,0)),""))</f>
        <v/>
      </c>
      <c r="G23" s="252" t="str">
        <f ca="1">IF(F20="","",IFERROR(IF(VLOOKUP($A23,Copie_Inscriptions_ROUTE!$J$6:$Q$30,7,0)&lt;&gt;"",VLOOKUP($A23,Copie_Inscriptions_ROUTE!$J$6:$Q$30,7,0)),""))</f>
        <v/>
      </c>
      <c r="H23" s="252" t="str">
        <f ca="1">IF(H$2="","",IFERROR(IF(VLOOKUP($A23,Copie_Inscriptions_ROUTE!$S$6:$AG$30,7,0)&lt;&gt;"",VLOOKUP($A23,Copie_Inscriptions_ROUTE!$S$6:$AG$30,7,0)),""))</f>
        <v/>
      </c>
      <c r="I23" s="252" t="str">
        <f ca="1">IF(H20="","",IFERROR(IF(VLOOKUP($A23,Copie_Inscriptions_ROUTE!$AB$6:$AI$30,7,0)&lt;&gt;"",VLOOKUP($A23,Copie_Inscriptions_ROUTE!$AB$6:$AI$30,7,0)),""))</f>
        <v/>
      </c>
      <c r="J23" s="116"/>
      <c r="K23" s="93"/>
      <c r="L23" s="116"/>
      <c r="M23" s="93"/>
      <c r="N23" s="116"/>
      <c r="O23" s="93"/>
      <c r="P23" s="116"/>
      <c r="Q23" s="93"/>
      <c r="R23" s="116"/>
      <c r="S23" s="93"/>
      <c r="T23" s="116"/>
      <c r="U23" s="93"/>
      <c r="V23" s="116"/>
      <c r="W23" s="93"/>
      <c r="X23" s="116"/>
      <c r="Y23" s="93"/>
      <c r="Z23" s="116"/>
      <c r="AA23" s="93"/>
      <c r="AB23" s="116"/>
      <c r="AC23" s="93"/>
      <c r="AD23" s="116"/>
      <c r="AE23" s="93"/>
      <c r="AF23" s="116"/>
      <c r="AG23" s="93"/>
      <c r="AH23" s="116"/>
      <c r="AI23" s="93"/>
      <c r="AJ23" s="116"/>
      <c r="AK23" s="93"/>
      <c r="AL23" s="116"/>
      <c r="AM23" s="93"/>
      <c r="AN23" s="116"/>
      <c r="AO23" s="93"/>
      <c r="AP23" s="116"/>
      <c r="AQ23" s="93"/>
      <c r="AR23" s="116"/>
      <c r="AS23" s="93"/>
      <c r="AT23" s="116"/>
      <c r="AU23" s="93"/>
      <c r="AV23" s="116"/>
      <c r="AW23" s="93"/>
      <c r="AX23" s="116"/>
      <c r="AY23" s="93"/>
      <c r="AZ23" s="116"/>
      <c r="BA23" s="93"/>
      <c r="BB23" s="116"/>
      <c r="BC23" s="93"/>
      <c r="BD23" s="116"/>
      <c r="BE23" s="93"/>
      <c r="BF23" s="116"/>
      <c r="BG23" s="93"/>
      <c r="BH23" s="116"/>
      <c r="BI23" s="93"/>
      <c r="BJ23" s="116"/>
      <c r="BK23" s="93"/>
      <c r="BL23" s="116"/>
      <c r="BM23" s="93"/>
      <c r="BN23" s="116"/>
      <c r="BO23" s="93"/>
      <c r="BP23" s="116"/>
      <c r="BQ23" s="93"/>
      <c r="BR23" s="116"/>
      <c r="BS23" s="93"/>
      <c r="BT23" s="116"/>
      <c r="BU23" s="93"/>
      <c r="BV23" s="116"/>
      <c r="BW23" s="93"/>
      <c r="BX23" s="116"/>
      <c r="BY23" s="93"/>
      <c r="BZ23" s="116"/>
      <c r="CA23" s="93"/>
      <c r="CB23" s="116"/>
      <c r="CC23" s="93"/>
      <c r="CD23" s="116"/>
      <c r="CE23" s="93"/>
      <c r="CF23" s="116"/>
      <c r="CG23" s="93"/>
      <c r="CH23" s="116"/>
      <c r="CI23" s="93"/>
      <c r="CJ23" s="116"/>
      <c r="CK23" s="93"/>
      <c r="CL23" s="116"/>
      <c r="CM23" s="93"/>
      <c r="CN23" s="116"/>
      <c r="CO23" s="93"/>
      <c r="CP23" s="116"/>
      <c r="CQ23" s="93"/>
      <c r="CR23" s="116"/>
      <c r="CS23" s="93"/>
      <c r="CT23" s="116"/>
      <c r="CU23" s="93"/>
      <c r="CV23" s="116"/>
      <c r="CW23" s="93"/>
      <c r="CX23" s="116"/>
      <c r="CY23" s="93"/>
      <c r="CZ23" s="116"/>
      <c r="DA23" s="95"/>
    </row>
    <row r="24" spans="1:105" x14ac:dyDescent="0.25">
      <c r="A24" s="74">
        <f>IF(Listing_Coursiers!A22="","",Listing_Coursiers!A22)</f>
        <v>20</v>
      </c>
      <c r="B24" s="75" t="str">
        <f>IF(Listing_Coursiers!B22="","",Listing_Coursiers!B22)</f>
        <v>LE MOIGN</v>
      </c>
      <c r="C24" s="76" t="str">
        <f>IF(Listing_Coursiers!C22="","",Listing_Coursiers!C22)</f>
        <v>Thibaud</v>
      </c>
      <c r="D24" s="114">
        <f t="shared" ca="1" si="4"/>
        <v>-96</v>
      </c>
      <c r="E24" s="259">
        <f t="shared" ca="1" si="5"/>
        <v>0</v>
      </c>
      <c r="F24" s="252" t="str">
        <f ca="1">IF(F$2="","",IFERROR(IF(VLOOKUP($A24,Copie_Inscriptions_ROUTE!$A$6:$H$30,7,0)&lt;&gt;"",VLOOKUP($A24,Copie_Inscriptions_ROUTE!$A$6:$H$30,7,0)),""))</f>
        <v/>
      </c>
      <c r="G24" s="252" t="str">
        <f ca="1">IF(F21="","",IFERROR(IF(VLOOKUP($A24,Copie_Inscriptions_ROUTE!$J$6:$Q$30,7,0)&lt;&gt;"",VLOOKUP($A24,Copie_Inscriptions_ROUTE!$J$6:$Q$30,7,0)),""))</f>
        <v/>
      </c>
      <c r="H24" s="252" t="str">
        <f ca="1">IF(H$2="","",IFERROR(IF(VLOOKUP($A24,Copie_Inscriptions_ROUTE!$S$6:$AG$30,7,0)&lt;&gt;"",VLOOKUP($A24,Copie_Inscriptions_ROUTE!$S$6:$AG$30,7,0)),""))</f>
        <v/>
      </c>
      <c r="I24" s="252" t="str">
        <f ca="1">IF(H21="","",IFERROR(IF(VLOOKUP($A24,Copie_Inscriptions_ROUTE!$AB$6:$AI$30,7,0)&lt;&gt;"",VLOOKUP($A24,Copie_Inscriptions_ROUTE!$AB$6:$AI$30,7,0)),""))</f>
        <v/>
      </c>
      <c r="J24" s="88"/>
      <c r="K24" s="86"/>
      <c r="L24" s="88"/>
      <c r="M24" s="86"/>
      <c r="N24" s="88"/>
      <c r="O24" s="86"/>
      <c r="P24" s="88"/>
      <c r="Q24" s="86"/>
      <c r="R24" s="88"/>
      <c r="S24" s="86"/>
      <c r="T24" s="88"/>
      <c r="U24" s="86"/>
      <c r="V24" s="88"/>
      <c r="W24" s="86"/>
      <c r="X24" s="88"/>
      <c r="Y24" s="86"/>
      <c r="Z24" s="88"/>
      <c r="AA24" s="86"/>
      <c r="AB24" s="88"/>
      <c r="AC24" s="86"/>
      <c r="AD24" s="88"/>
      <c r="AE24" s="86"/>
      <c r="AF24" s="88"/>
      <c r="AG24" s="86"/>
      <c r="AH24" s="88"/>
      <c r="AI24" s="86"/>
      <c r="AJ24" s="88"/>
      <c r="AK24" s="86"/>
      <c r="AL24" s="88"/>
      <c r="AM24" s="86"/>
      <c r="AN24" s="88"/>
      <c r="AO24" s="86"/>
      <c r="AP24" s="88"/>
      <c r="AQ24" s="86"/>
      <c r="AR24" s="88"/>
      <c r="AS24" s="86"/>
      <c r="AT24" s="88"/>
      <c r="AU24" s="86"/>
      <c r="AV24" s="88"/>
      <c r="AW24" s="86"/>
      <c r="AX24" s="88"/>
      <c r="AY24" s="86"/>
      <c r="AZ24" s="88"/>
      <c r="BA24" s="86"/>
      <c r="BB24" s="88"/>
      <c r="BC24" s="86"/>
      <c r="BD24" s="88"/>
      <c r="BE24" s="86"/>
      <c r="BF24" s="88"/>
      <c r="BG24" s="86"/>
      <c r="BH24" s="88"/>
      <c r="BI24" s="86"/>
      <c r="BJ24" s="88"/>
      <c r="BK24" s="86"/>
      <c r="BL24" s="88"/>
      <c r="BM24" s="86"/>
      <c r="BN24" s="88"/>
      <c r="BO24" s="86"/>
      <c r="BP24" s="88"/>
      <c r="BQ24" s="86"/>
      <c r="BR24" s="88"/>
      <c r="BS24" s="86"/>
      <c r="BT24" s="88"/>
      <c r="BU24" s="86"/>
      <c r="BV24" s="88"/>
      <c r="BW24" s="86"/>
      <c r="BX24" s="88"/>
      <c r="BY24" s="86"/>
      <c r="BZ24" s="88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96"/>
    </row>
    <row r="25" spans="1:105" x14ac:dyDescent="0.25">
      <c r="A25" s="71">
        <f>IF(Listing_Coursiers!A23="","",Listing_Coursiers!A23)</f>
        <v>21</v>
      </c>
      <c r="B25" s="72" t="str">
        <f>IF(Listing_Coursiers!B23="","",Listing_Coursiers!B23)</f>
        <v>LENNE</v>
      </c>
      <c r="C25" s="73" t="str">
        <f>IF(Listing_Coursiers!C23="","",Listing_Coursiers!C23)</f>
        <v>Pascal</v>
      </c>
      <c r="D25" s="114">
        <f t="shared" ca="1" si="4"/>
        <v>-96</v>
      </c>
      <c r="E25" s="259">
        <f t="shared" ca="1" si="5"/>
        <v>0</v>
      </c>
      <c r="F25" s="252" t="str">
        <f ca="1">IF(F$2="","",IFERROR(IF(VLOOKUP($A25,Copie_Inscriptions_ROUTE!$A$6:$H$30,7,0)&lt;&gt;"",VLOOKUP($A25,Copie_Inscriptions_ROUTE!$A$6:$H$30,7,0)),""))</f>
        <v/>
      </c>
      <c r="G25" s="252" t="str">
        <f ca="1">IF(F22="","",IFERROR(IF(VLOOKUP($A25,Copie_Inscriptions_ROUTE!$J$6:$Q$30,7,0)&lt;&gt;"",VLOOKUP($A25,Copie_Inscriptions_ROUTE!$J$6:$Q$30,7,0)),""))</f>
        <v/>
      </c>
      <c r="H25" s="252" t="str">
        <f ca="1">IF(H$2="","",IFERROR(IF(VLOOKUP($A25,Copie_Inscriptions_ROUTE!$S$6:$AG$30,7,0)&lt;&gt;"",VLOOKUP($A25,Copie_Inscriptions_ROUTE!$S$6:$AG$30,7,0)),""))</f>
        <v/>
      </c>
      <c r="I25" s="252" t="str">
        <f ca="1">IF(H22="","",IFERROR(IF(VLOOKUP($A25,Copie_Inscriptions_ROUTE!$AB$6:$AI$30,7,0)&lt;&gt;"",VLOOKUP($A25,Copie_Inscriptions_ROUTE!$AB$6:$AI$30,7,0)),""))</f>
        <v/>
      </c>
      <c r="J25" s="116"/>
      <c r="K25" s="93"/>
      <c r="L25" s="116"/>
      <c r="M25" s="93"/>
      <c r="N25" s="116"/>
      <c r="O25" s="93"/>
      <c r="P25" s="116"/>
      <c r="Q25" s="93"/>
      <c r="R25" s="116"/>
      <c r="S25" s="93"/>
      <c r="T25" s="116"/>
      <c r="U25" s="93"/>
      <c r="V25" s="116"/>
      <c r="W25" s="93"/>
      <c r="X25" s="116"/>
      <c r="Y25" s="93"/>
      <c r="Z25" s="116"/>
      <c r="AA25" s="93"/>
      <c r="AB25" s="116"/>
      <c r="AC25" s="93"/>
      <c r="AD25" s="116"/>
      <c r="AE25" s="93"/>
      <c r="AF25" s="116"/>
      <c r="AG25" s="93"/>
      <c r="AH25" s="116"/>
      <c r="AI25" s="93"/>
      <c r="AJ25" s="116"/>
      <c r="AK25" s="93"/>
      <c r="AL25" s="116"/>
      <c r="AM25" s="93"/>
      <c r="AN25" s="116"/>
      <c r="AO25" s="93"/>
      <c r="AP25" s="116"/>
      <c r="AQ25" s="93"/>
      <c r="AR25" s="116"/>
      <c r="AS25" s="93"/>
      <c r="AT25" s="116"/>
      <c r="AU25" s="93"/>
      <c r="AV25" s="116"/>
      <c r="AW25" s="93"/>
      <c r="AX25" s="116"/>
      <c r="AY25" s="93"/>
      <c r="AZ25" s="116"/>
      <c r="BA25" s="93"/>
      <c r="BB25" s="116"/>
      <c r="BC25" s="93"/>
      <c r="BD25" s="116"/>
      <c r="BE25" s="93"/>
      <c r="BF25" s="116"/>
      <c r="BG25" s="93"/>
      <c r="BH25" s="116"/>
      <c r="BI25" s="93"/>
      <c r="BJ25" s="116"/>
      <c r="BK25" s="93"/>
      <c r="BL25" s="116"/>
      <c r="BM25" s="93"/>
      <c r="BN25" s="116"/>
      <c r="BO25" s="93"/>
      <c r="BP25" s="116"/>
      <c r="BQ25" s="93"/>
      <c r="BR25" s="116"/>
      <c r="BS25" s="93"/>
      <c r="BT25" s="116"/>
      <c r="BU25" s="93"/>
      <c r="BV25" s="116"/>
      <c r="BW25" s="93"/>
      <c r="BX25" s="116"/>
      <c r="BY25" s="93"/>
      <c r="BZ25" s="116"/>
      <c r="CA25" s="93"/>
      <c r="CB25" s="116"/>
      <c r="CC25" s="93"/>
      <c r="CD25" s="116"/>
      <c r="CE25" s="93"/>
      <c r="CF25" s="116"/>
      <c r="CG25" s="93"/>
      <c r="CH25" s="116"/>
      <c r="CI25" s="93"/>
      <c r="CJ25" s="116"/>
      <c r="CK25" s="93"/>
      <c r="CL25" s="116"/>
      <c r="CM25" s="93"/>
      <c r="CN25" s="116"/>
      <c r="CO25" s="93"/>
      <c r="CP25" s="116"/>
      <c r="CQ25" s="93"/>
      <c r="CR25" s="116"/>
      <c r="CS25" s="93"/>
      <c r="CT25" s="116"/>
      <c r="CU25" s="93"/>
      <c r="CV25" s="116"/>
      <c r="CW25" s="93"/>
      <c r="CX25" s="116"/>
      <c r="CY25" s="93"/>
      <c r="CZ25" s="116"/>
      <c r="DA25" s="95"/>
    </row>
    <row r="26" spans="1:105" x14ac:dyDescent="0.25">
      <c r="A26" s="74">
        <f>IF(Listing_Coursiers!A24="","",Listing_Coursiers!A24)</f>
        <v>22</v>
      </c>
      <c r="B26" s="75" t="str">
        <f>IF(Listing_Coursiers!B24="","",Listing_Coursiers!B24)</f>
        <v>LIBAULT</v>
      </c>
      <c r="C26" s="76" t="str">
        <f>IF(Listing_Coursiers!C24="","",Listing_Coursiers!C24)</f>
        <v>Romain</v>
      </c>
      <c r="D26" s="114">
        <f t="shared" ca="1" si="4"/>
        <v>-96</v>
      </c>
      <c r="E26" s="259">
        <f t="shared" ca="1" si="5"/>
        <v>0</v>
      </c>
      <c r="F26" s="252" t="str">
        <f ca="1">IF(F$2="","",IFERROR(IF(VLOOKUP($A26,Copie_Inscriptions_ROUTE!$A$6:$H$30,7,0)&lt;&gt;"",VLOOKUP($A26,Copie_Inscriptions_ROUTE!$A$6:$H$30,7,0)),""))</f>
        <v/>
      </c>
      <c r="G26" s="252" t="str">
        <f ca="1">IF(F23="","",IFERROR(IF(VLOOKUP($A26,Copie_Inscriptions_ROUTE!$J$6:$Q$30,7,0)&lt;&gt;"",VLOOKUP($A26,Copie_Inscriptions_ROUTE!$J$6:$Q$30,7,0)),""))</f>
        <v/>
      </c>
      <c r="H26" s="252" t="str">
        <f ca="1">IF(H$2="","",IFERROR(IF(VLOOKUP($A26,Copie_Inscriptions_ROUTE!$S$6:$AG$30,7,0)&lt;&gt;"",VLOOKUP($A26,Copie_Inscriptions_ROUTE!$S$6:$AG$30,7,0)),""))</f>
        <v/>
      </c>
      <c r="I26" s="252" t="str">
        <f ca="1">IF(H23="","",IFERROR(IF(VLOOKUP($A26,Copie_Inscriptions_ROUTE!$AB$6:$AI$30,7,0)&lt;&gt;"",VLOOKUP($A26,Copie_Inscriptions_ROUTE!$AB$6:$AI$30,7,0)),""))</f>
        <v/>
      </c>
      <c r="J26" s="88"/>
      <c r="K26" s="86"/>
      <c r="L26" s="88"/>
      <c r="M26" s="86"/>
      <c r="N26" s="88"/>
      <c r="O26" s="86"/>
      <c r="P26" s="88"/>
      <c r="Q26" s="86"/>
      <c r="R26" s="88"/>
      <c r="S26" s="86"/>
      <c r="T26" s="88"/>
      <c r="U26" s="86"/>
      <c r="V26" s="88"/>
      <c r="W26" s="86"/>
      <c r="X26" s="88"/>
      <c r="Y26" s="86"/>
      <c r="Z26" s="88"/>
      <c r="AA26" s="86"/>
      <c r="AB26" s="88"/>
      <c r="AC26" s="86"/>
      <c r="AD26" s="88"/>
      <c r="AE26" s="86"/>
      <c r="AF26" s="88"/>
      <c r="AG26" s="86"/>
      <c r="AH26" s="88"/>
      <c r="AI26" s="86"/>
      <c r="AJ26" s="88"/>
      <c r="AK26" s="86"/>
      <c r="AL26" s="88"/>
      <c r="AM26" s="86"/>
      <c r="AN26" s="88"/>
      <c r="AO26" s="86"/>
      <c r="AP26" s="88"/>
      <c r="AQ26" s="86"/>
      <c r="AR26" s="88"/>
      <c r="AS26" s="86"/>
      <c r="AT26" s="88"/>
      <c r="AU26" s="86"/>
      <c r="AV26" s="88"/>
      <c r="AW26" s="86"/>
      <c r="AX26" s="88"/>
      <c r="AY26" s="86"/>
      <c r="AZ26" s="88"/>
      <c r="BA26" s="86"/>
      <c r="BB26" s="88"/>
      <c r="BC26" s="86"/>
      <c r="BD26" s="88"/>
      <c r="BE26" s="86"/>
      <c r="BF26" s="88"/>
      <c r="BG26" s="86"/>
      <c r="BH26" s="88"/>
      <c r="BI26" s="86"/>
      <c r="BJ26" s="88"/>
      <c r="BK26" s="86"/>
      <c r="BL26" s="88"/>
      <c r="BM26" s="86"/>
      <c r="BN26" s="88"/>
      <c r="BO26" s="86"/>
      <c r="BP26" s="88"/>
      <c r="BQ26" s="86"/>
      <c r="BR26" s="88"/>
      <c r="BS26" s="86"/>
      <c r="BT26" s="88"/>
      <c r="BU26" s="86"/>
      <c r="BV26" s="88"/>
      <c r="BW26" s="86"/>
      <c r="BX26" s="88"/>
      <c r="BY26" s="86"/>
      <c r="BZ26" s="88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96"/>
    </row>
    <row r="27" spans="1:105" x14ac:dyDescent="0.25">
      <c r="A27" s="71">
        <f>IF(Listing_Coursiers!A25="","",Listing_Coursiers!A25)</f>
        <v>23</v>
      </c>
      <c r="B27" s="72" t="str">
        <f>IF(Listing_Coursiers!B25="","",Listing_Coursiers!B25)</f>
        <v>LOUIS</v>
      </c>
      <c r="C27" s="73" t="str">
        <f>IF(Listing_Coursiers!C25="","",Listing_Coursiers!C25)</f>
        <v>Pascal</v>
      </c>
      <c r="D27" s="114">
        <f t="shared" ca="1" si="4"/>
        <v>-96</v>
      </c>
      <c r="E27" s="259">
        <f t="shared" ca="1" si="5"/>
        <v>0</v>
      </c>
      <c r="F27" s="252" t="str">
        <f ca="1">IF(F$2="","",IFERROR(IF(VLOOKUP($A27,Copie_Inscriptions_ROUTE!$A$6:$H$30,7,0)&lt;&gt;"",VLOOKUP($A27,Copie_Inscriptions_ROUTE!$A$6:$H$30,7,0)),""))</f>
        <v/>
      </c>
      <c r="G27" s="252" t="str">
        <f ca="1">IF(F24="","",IFERROR(IF(VLOOKUP($A27,Copie_Inscriptions_ROUTE!$J$6:$Q$30,7,0)&lt;&gt;"",VLOOKUP($A27,Copie_Inscriptions_ROUTE!$J$6:$Q$30,7,0)),""))</f>
        <v/>
      </c>
      <c r="H27" s="252" t="str">
        <f ca="1">IF(H$2="","",IFERROR(IF(VLOOKUP($A27,Copie_Inscriptions_ROUTE!$S$6:$AG$30,7,0)&lt;&gt;"",VLOOKUP($A27,Copie_Inscriptions_ROUTE!$S$6:$AG$30,7,0)),""))</f>
        <v/>
      </c>
      <c r="I27" s="252" t="str">
        <f ca="1">IF(H24="","",IFERROR(IF(VLOOKUP($A27,Copie_Inscriptions_ROUTE!$AB$6:$AI$30,7,0)&lt;&gt;"",VLOOKUP($A27,Copie_Inscriptions_ROUTE!$AB$6:$AI$30,7,0)),""))</f>
        <v/>
      </c>
      <c r="J27" s="116"/>
      <c r="K27" s="93"/>
      <c r="L27" s="116"/>
      <c r="M27" s="93"/>
      <c r="N27" s="116"/>
      <c r="O27" s="93"/>
      <c r="P27" s="116"/>
      <c r="Q27" s="93"/>
      <c r="R27" s="116"/>
      <c r="S27" s="93"/>
      <c r="T27" s="116"/>
      <c r="U27" s="93"/>
      <c r="V27" s="116"/>
      <c r="W27" s="93"/>
      <c r="X27" s="116"/>
      <c r="Y27" s="93"/>
      <c r="Z27" s="116"/>
      <c r="AA27" s="93"/>
      <c r="AB27" s="116"/>
      <c r="AC27" s="93"/>
      <c r="AD27" s="116"/>
      <c r="AE27" s="93"/>
      <c r="AF27" s="116"/>
      <c r="AG27" s="93"/>
      <c r="AH27" s="116"/>
      <c r="AI27" s="93"/>
      <c r="AJ27" s="116"/>
      <c r="AK27" s="93"/>
      <c r="AL27" s="116"/>
      <c r="AM27" s="93"/>
      <c r="AN27" s="116"/>
      <c r="AO27" s="93"/>
      <c r="AP27" s="116"/>
      <c r="AQ27" s="93"/>
      <c r="AR27" s="116"/>
      <c r="AS27" s="93"/>
      <c r="AT27" s="116"/>
      <c r="AU27" s="93"/>
      <c r="AV27" s="116"/>
      <c r="AW27" s="93"/>
      <c r="AX27" s="116"/>
      <c r="AY27" s="93"/>
      <c r="AZ27" s="116"/>
      <c r="BA27" s="93"/>
      <c r="BB27" s="116"/>
      <c r="BC27" s="93"/>
      <c r="BD27" s="116"/>
      <c r="BE27" s="93"/>
      <c r="BF27" s="116"/>
      <c r="BG27" s="93"/>
      <c r="BH27" s="116"/>
      <c r="BI27" s="93"/>
      <c r="BJ27" s="116"/>
      <c r="BK27" s="93"/>
      <c r="BL27" s="116"/>
      <c r="BM27" s="93"/>
      <c r="BN27" s="116"/>
      <c r="BO27" s="93"/>
      <c r="BP27" s="116"/>
      <c r="BQ27" s="93"/>
      <c r="BR27" s="116"/>
      <c r="BS27" s="93"/>
      <c r="BT27" s="116"/>
      <c r="BU27" s="93"/>
      <c r="BV27" s="116"/>
      <c r="BW27" s="93"/>
      <c r="BX27" s="116"/>
      <c r="BY27" s="93"/>
      <c r="BZ27" s="116"/>
      <c r="CA27" s="93"/>
      <c r="CB27" s="116"/>
      <c r="CC27" s="93"/>
      <c r="CD27" s="116"/>
      <c r="CE27" s="93"/>
      <c r="CF27" s="116"/>
      <c r="CG27" s="93"/>
      <c r="CH27" s="116"/>
      <c r="CI27" s="93"/>
      <c r="CJ27" s="116"/>
      <c r="CK27" s="93"/>
      <c r="CL27" s="116"/>
      <c r="CM27" s="93"/>
      <c r="CN27" s="116"/>
      <c r="CO27" s="93"/>
      <c r="CP27" s="116"/>
      <c r="CQ27" s="93"/>
      <c r="CR27" s="116"/>
      <c r="CS27" s="93"/>
      <c r="CT27" s="116"/>
      <c r="CU27" s="93"/>
      <c r="CV27" s="116"/>
      <c r="CW27" s="93"/>
      <c r="CX27" s="116"/>
      <c r="CY27" s="93"/>
      <c r="CZ27" s="116"/>
      <c r="DA27" s="95"/>
    </row>
    <row r="28" spans="1:105" x14ac:dyDescent="0.25">
      <c r="A28" s="74">
        <f>IF(Listing_Coursiers!A26="","",Listing_Coursiers!A26)</f>
        <v>24</v>
      </c>
      <c r="B28" s="75" t="str">
        <f>IF(Listing_Coursiers!B26="","",Listing_Coursiers!B26)</f>
        <v>LOUSSOUARN</v>
      </c>
      <c r="C28" s="76" t="str">
        <f>IF(Listing_Coursiers!C26="","",Listing_Coursiers!C26)</f>
        <v>Ludovic</v>
      </c>
      <c r="D28" s="114">
        <f t="shared" ca="1" si="4"/>
        <v>-96</v>
      </c>
      <c r="E28" s="259">
        <f t="shared" ca="1" si="5"/>
        <v>0</v>
      </c>
      <c r="F28" s="252" t="str">
        <f ca="1">IF(F$2="","",IFERROR(IF(VLOOKUP($A28,Copie_Inscriptions_ROUTE!$A$6:$H$30,7,0)&lt;&gt;"",VLOOKUP($A28,Copie_Inscriptions_ROUTE!$A$6:$H$30,7,0)),""))</f>
        <v/>
      </c>
      <c r="G28" s="252" t="str">
        <f ca="1">IF(F25="","",IFERROR(IF(VLOOKUP($A28,Copie_Inscriptions_ROUTE!$J$6:$Q$30,7,0)&lt;&gt;"",VLOOKUP($A28,Copie_Inscriptions_ROUTE!$J$6:$Q$30,7,0)),""))</f>
        <v/>
      </c>
      <c r="H28" s="252" t="str">
        <f ca="1">IF(H$2="","",IFERROR(IF(VLOOKUP($A28,Copie_Inscriptions_ROUTE!$S$6:$AG$30,7,0)&lt;&gt;"",VLOOKUP($A28,Copie_Inscriptions_ROUTE!$S$6:$AG$30,7,0)),""))</f>
        <v/>
      </c>
      <c r="I28" s="252" t="str">
        <f ca="1">IF(H25="","",IFERROR(IF(VLOOKUP($A28,Copie_Inscriptions_ROUTE!$AB$6:$AI$30,7,0)&lt;&gt;"",VLOOKUP($A28,Copie_Inscriptions_ROUTE!$AB$6:$AI$30,7,0)),""))</f>
        <v/>
      </c>
      <c r="J28" s="88"/>
      <c r="K28" s="86"/>
      <c r="L28" s="88"/>
      <c r="M28" s="86"/>
      <c r="N28" s="88"/>
      <c r="O28" s="86"/>
      <c r="P28" s="88"/>
      <c r="Q28" s="86"/>
      <c r="R28" s="88"/>
      <c r="S28" s="86"/>
      <c r="T28" s="88"/>
      <c r="U28" s="86"/>
      <c r="V28" s="88"/>
      <c r="W28" s="86"/>
      <c r="X28" s="88"/>
      <c r="Y28" s="86"/>
      <c r="Z28" s="88"/>
      <c r="AA28" s="86"/>
      <c r="AB28" s="88"/>
      <c r="AC28" s="86"/>
      <c r="AD28" s="88"/>
      <c r="AE28" s="86"/>
      <c r="AF28" s="88"/>
      <c r="AG28" s="86"/>
      <c r="AH28" s="88"/>
      <c r="AI28" s="86"/>
      <c r="AJ28" s="88"/>
      <c r="AK28" s="86"/>
      <c r="AL28" s="88"/>
      <c r="AM28" s="86"/>
      <c r="AN28" s="88"/>
      <c r="AO28" s="86"/>
      <c r="AP28" s="88"/>
      <c r="AQ28" s="86"/>
      <c r="AR28" s="88"/>
      <c r="AS28" s="86"/>
      <c r="AT28" s="88"/>
      <c r="AU28" s="86"/>
      <c r="AV28" s="88"/>
      <c r="AW28" s="86"/>
      <c r="AX28" s="88"/>
      <c r="AY28" s="86"/>
      <c r="AZ28" s="88"/>
      <c r="BA28" s="86"/>
      <c r="BB28" s="88"/>
      <c r="BC28" s="86"/>
      <c r="BD28" s="88"/>
      <c r="BE28" s="86"/>
      <c r="BF28" s="88"/>
      <c r="BG28" s="86"/>
      <c r="BH28" s="88"/>
      <c r="BI28" s="86"/>
      <c r="BJ28" s="88"/>
      <c r="BK28" s="86"/>
      <c r="BL28" s="88"/>
      <c r="BM28" s="86"/>
      <c r="BN28" s="88"/>
      <c r="BO28" s="86"/>
      <c r="BP28" s="88"/>
      <c r="BQ28" s="86"/>
      <c r="BR28" s="88"/>
      <c r="BS28" s="86"/>
      <c r="BT28" s="88"/>
      <c r="BU28" s="86"/>
      <c r="BV28" s="88"/>
      <c r="BW28" s="86"/>
      <c r="BX28" s="88"/>
      <c r="BY28" s="86"/>
      <c r="BZ28" s="88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96"/>
    </row>
    <row r="29" spans="1:105" x14ac:dyDescent="0.25">
      <c r="A29" s="71">
        <f>IF(Listing_Coursiers!A27="","",Listing_Coursiers!A27)</f>
        <v>25</v>
      </c>
      <c r="B29" s="72" t="str">
        <f>IF(Listing_Coursiers!B27="","",Listing_Coursiers!B27)</f>
        <v>MARCHAND</v>
      </c>
      <c r="C29" s="73" t="str">
        <f>IF(Listing_Coursiers!C27="","",Listing_Coursiers!C27)</f>
        <v>StéphanIe</v>
      </c>
      <c r="D29" s="114">
        <f t="shared" ca="1" si="4"/>
        <v>-96</v>
      </c>
      <c r="E29" s="259">
        <f t="shared" ca="1" si="5"/>
        <v>0</v>
      </c>
      <c r="F29" s="252" t="str">
        <f ca="1">IF(F$2="","",IFERROR(IF(VLOOKUP($A29,Copie_Inscriptions_ROUTE!$A$6:$H$30,7,0)&lt;&gt;"",VLOOKUP($A29,Copie_Inscriptions_ROUTE!$A$6:$H$30,7,0)),""))</f>
        <v/>
      </c>
      <c r="G29" s="252" t="str">
        <f ca="1">IF(F26="","",IFERROR(IF(VLOOKUP($A29,Copie_Inscriptions_ROUTE!$J$6:$Q$30,7,0)&lt;&gt;"",VLOOKUP($A29,Copie_Inscriptions_ROUTE!$J$6:$Q$30,7,0)),""))</f>
        <v/>
      </c>
      <c r="H29" s="252" t="str">
        <f ca="1">IF(H$2="","",IFERROR(IF(VLOOKUP($A29,Copie_Inscriptions_ROUTE!$S$6:$AG$30,7,0)&lt;&gt;"",VLOOKUP($A29,Copie_Inscriptions_ROUTE!$S$6:$AG$30,7,0)),""))</f>
        <v/>
      </c>
      <c r="I29" s="252" t="str">
        <f ca="1">IF(H26="","",IFERROR(IF(VLOOKUP($A29,Copie_Inscriptions_ROUTE!$AB$6:$AI$30,7,0)&lt;&gt;"",VLOOKUP($A29,Copie_Inscriptions_ROUTE!$AB$6:$AI$30,7,0)),""))</f>
        <v/>
      </c>
      <c r="J29" s="116"/>
      <c r="K29" s="93"/>
      <c r="L29" s="116"/>
      <c r="M29" s="93"/>
      <c r="N29" s="116"/>
      <c r="O29" s="93"/>
      <c r="P29" s="116"/>
      <c r="Q29" s="93"/>
      <c r="R29" s="116"/>
      <c r="S29" s="93"/>
      <c r="T29" s="116"/>
      <c r="U29" s="93"/>
      <c r="V29" s="116"/>
      <c r="W29" s="93"/>
      <c r="X29" s="116"/>
      <c r="Y29" s="93"/>
      <c r="Z29" s="116"/>
      <c r="AA29" s="93"/>
      <c r="AB29" s="116"/>
      <c r="AC29" s="93"/>
      <c r="AD29" s="116"/>
      <c r="AE29" s="93"/>
      <c r="AF29" s="116"/>
      <c r="AG29" s="93"/>
      <c r="AH29" s="116"/>
      <c r="AI29" s="93"/>
      <c r="AJ29" s="116"/>
      <c r="AK29" s="93"/>
      <c r="AL29" s="116"/>
      <c r="AM29" s="93"/>
      <c r="AN29" s="116"/>
      <c r="AO29" s="93"/>
      <c r="AP29" s="116"/>
      <c r="AQ29" s="93"/>
      <c r="AR29" s="116"/>
      <c r="AS29" s="93"/>
      <c r="AT29" s="116"/>
      <c r="AU29" s="93"/>
      <c r="AV29" s="116"/>
      <c r="AW29" s="93"/>
      <c r="AX29" s="116"/>
      <c r="AY29" s="93"/>
      <c r="AZ29" s="116"/>
      <c r="BA29" s="93"/>
      <c r="BB29" s="116"/>
      <c r="BC29" s="93"/>
      <c r="BD29" s="116"/>
      <c r="BE29" s="93"/>
      <c r="BF29" s="116"/>
      <c r="BG29" s="93"/>
      <c r="BH29" s="116"/>
      <c r="BI29" s="93"/>
      <c r="BJ29" s="116"/>
      <c r="BK29" s="93"/>
      <c r="BL29" s="116"/>
      <c r="BM29" s="93"/>
      <c r="BN29" s="116"/>
      <c r="BO29" s="93"/>
      <c r="BP29" s="116"/>
      <c r="BQ29" s="93"/>
      <c r="BR29" s="116"/>
      <c r="BS29" s="93"/>
      <c r="BT29" s="116"/>
      <c r="BU29" s="93"/>
      <c r="BV29" s="116"/>
      <c r="BW29" s="93"/>
      <c r="BX29" s="116"/>
      <c r="BY29" s="93"/>
      <c r="BZ29" s="116"/>
      <c r="CA29" s="93"/>
      <c r="CB29" s="116"/>
      <c r="CC29" s="93"/>
      <c r="CD29" s="116"/>
      <c r="CE29" s="93"/>
      <c r="CF29" s="116"/>
      <c r="CG29" s="93"/>
      <c r="CH29" s="116"/>
      <c r="CI29" s="93"/>
      <c r="CJ29" s="116"/>
      <c r="CK29" s="93"/>
      <c r="CL29" s="116"/>
      <c r="CM29" s="93"/>
      <c r="CN29" s="116"/>
      <c r="CO29" s="93"/>
      <c r="CP29" s="116"/>
      <c r="CQ29" s="93"/>
      <c r="CR29" s="116"/>
      <c r="CS29" s="93"/>
      <c r="CT29" s="116"/>
      <c r="CU29" s="93"/>
      <c r="CV29" s="116"/>
      <c r="CW29" s="93"/>
      <c r="CX29" s="116"/>
      <c r="CY29" s="93"/>
      <c r="CZ29" s="116"/>
      <c r="DA29" s="95"/>
    </row>
    <row r="30" spans="1:105" x14ac:dyDescent="0.25">
      <c r="A30" s="74">
        <f>IF(Listing_Coursiers!A28="","",Listing_Coursiers!A28)</f>
        <v>26</v>
      </c>
      <c r="B30" s="75" t="str">
        <f>IF(Listing_Coursiers!B28="","",Listing_Coursiers!B28)</f>
        <v>MERCIER</v>
      </c>
      <c r="C30" s="76" t="str">
        <f>IF(Listing_Coursiers!C28="","",Listing_Coursiers!C28)</f>
        <v>Dominique</v>
      </c>
      <c r="D30" s="114">
        <f t="shared" ca="1" si="4"/>
        <v>-96</v>
      </c>
      <c r="E30" s="259">
        <f t="shared" ca="1" si="5"/>
        <v>0</v>
      </c>
      <c r="F30" s="252" t="str">
        <f ca="1">IF(F$2="","",IFERROR(IF(VLOOKUP($A30,Copie_Inscriptions_ROUTE!$A$6:$H$30,7,0)&lt;&gt;"",VLOOKUP($A30,Copie_Inscriptions_ROUTE!$A$6:$H$30,7,0)),""))</f>
        <v/>
      </c>
      <c r="G30" s="252" t="str">
        <f ca="1">IF(F27="","",IFERROR(IF(VLOOKUP($A30,Copie_Inscriptions_ROUTE!$J$6:$Q$30,7,0)&lt;&gt;"",VLOOKUP($A30,Copie_Inscriptions_ROUTE!$J$6:$Q$30,7,0)),""))</f>
        <v/>
      </c>
      <c r="H30" s="252" t="str">
        <f ca="1">IF(H$2="","",IFERROR(IF(VLOOKUP($A30,Copie_Inscriptions_ROUTE!$S$6:$AG$30,7,0)&lt;&gt;"",VLOOKUP($A30,Copie_Inscriptions_ROUTE!$S$6:$AG$30,7,0)),""))</f>
        <v/>
      </c>
      <c r="I30" s="252" t="str">
        <f ca="1">IF(H27="","",IFERROR(IF(VLOOKUP($A30,Copie_Inscriptions_ROUTE!$AB$6:$AI$30,7,0)&lt;&gt;"",VLOOKUP($A30,Copie_Inscriptions_ROUTE!$AB$6:$AI$30,7,0)),""))</f>
        <v/>
      </c>
      <c r="J30" s="88"/>
      <c r="K30" s="86"/>
      <c r="L30" s="88"/>
      <c r="M30" s="86"/>
      <c r="N30" s="88"/>
      <c r="O30" s="86"/>
      <c r="P30" s="88"/>
      <c r="Q30" s="86"/>
      <c r="R30" s="88"/>
      <c r="S30" s="86"/>
      <c r="T30" s="88"/>
      <c r="U30" s="86"/>
      <c r="V30" s="88"/>
      <c r="W30" s="86"/>
      <c r="X30" s="88"/>
      <c r="Y30" s="86"/>
      <c r="Z30" s="88"/>
      <c r="AA30" s="86"/>
      <c r="AB30" s="88"/>
      <c r="AC30" s="86"/>
      <c r="AD30" s="88"/>
      <c r="AE30" s="86"/>
      <c r="AF30" s="88"/>
      <c r="AG30" s="86"/>
      <c r="AH30" s="88"/>
      <c r="AI30" s="86"/>
      <c r="AJ30" s="88"/>
      <c r="AK30" s="86"/>
      <c r="AL30" s="88"/>
      <c r="AM30" s="86"/>
      <c r="AN30" s="88"/>
      <c r="AO30" s="86"/>
      <c r="AP30" s="88"/>
      <c r="AQ30" s="86"/>
      <c r="AR30" s="88"/>
      <c r="AS30" s="86"/>
      <c r="AT30" s="88"/>
      <c r="AU30" s="86"/>
      <c r="AV30" s="88"/>
      <c r="AW30" s="86"/>
      <c r="AX30" s="88"/>
      <c r="AY30" s="86"/>
      <c r="AZ30" s="88"/>
      <c r="BA30" s="86"/>
      <c r="BB30" s="88"/>
      <c r="BC30" s="86"/>
      <c r="BD30" s="88"/>
      <c r="BE30" s="86"/>
      <c r="BF30" s="88"/>
      <c r="BG30" s="86"/>
      <c r="BH30" s="88"/>
      <c r="BI30" s="86"/>
      <c r="BJ30" s="88"/>
      <c r="BK30" s="86"/>
      <c r="BL30" s="88"/>
      <c r="BM30" s="86"/>
      <c r="BN30" s="88"/>
      <c r="BO30" s="86"/>
      <c r="BP30" s="88"/>
      <c r="BQ30" s="86"/>
      <c r="BR30" s="88"/>
      <c r="BS30" s="86"/>
      <c r="BT30" s="88"/>
      <c r="BU30" s="86"/>
      <c r="BV30" s="88"/>
      <c r="BW30" s="86"/>
      <c r="BX30" s="88"/>
      <c r="BY30" s="86"/>
      <c r="BZ30" s="88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96"/>
    </row>
    <row r="31" spans="1:105" x14ac:dyDescent="0.25">
      <c r="A31" s="71">
        <f>IF(Listing_Coursiers!A29="","",Listing_Coursiers!A29)</f>
        <v>27</v>
      </c>
      <c r="B31" s="72" t="str">
        <f>IF(Listing_Coursiers!B29="","",Listing_Coursiers!B29)</f>
        <v>MERON</v>
      </c>
      <c r="C31" s="73" t="str">
        <f>IF(Listing_Coursiers!C29="","",Listing_Coursiers!C29)</f>
        <v>Éric</v>
      </c>
      <c r="D31" s="114">
        <f t="shared" ca="1" si="4"/>
        <v>-96</v>
      </c>
      <c r="E31" s="259">
        <f t="shared" ca="1" si="5"/>
        <v>0</v>
      </c>
      <c r="F31" s="252" t="str">
        <f ca="1">IF(F$2="","",IFERROR(IF(VLOOKUP($A31,Copie_Inscriptions_ROUTE!$A$6:$H$30,7,0)&lt;&gt;"",VLOOKUP($A31,Copie_Inscriptions_ROUTE!$A$6:$H$30,7,0)),""))</f>
        <v/>
      </c>
      <c r="G31" s="252" t="str">
        <f ca="1">IF(F28="","",IFERROR(IF(VLOOKUP($A31,Copie_Inscriptions_ROUTE!$J$6:$Q$30,7,0)&lt;&gt;"",VLOOKUP($A31,Copie_Inscriptions_ROUTE!$J$6:$Q$30,7,0)),""))</f>
        <v/>
      </c>
      <c r="H31" s="252" t="str">
        <f ca="1">IF(H$2="","",IFERROR(IF(VLOOKUP($A31,Copie_Inscriptions_ROUTE!$S$6:$AG$30,7,0)&lt;&gt;"",VLOOKUP($A31,Copie_Inscriptions_ROUTE!$S$6:$AG$30,7,0)),""))</f>
        <v/>
      </c>
      <c r="I31" s="252" t="str">
        <f ca="1">IF(H28="","",IFERROR(IF(VLOOKUP($A31,Copie_Inscriptions_ROUTE!$AB$6:$AI$30,7,0)&lt;&gt;"",VLOOKUP($A31,Copie_Inscriptions_ROUTE!$AB$6:$AI$30,7,0)),""))</f>
        <v/>
      </c>
      <c r="J31" s="116"/>
      <c r="K31" s="93"/>
      <c r="L31" s="116"/>
      <c r="M31" s="93"/>
      <c r="N31" s="116"/>
      <c r="O31" s="93"/>
      <c r="P31" s="116"/>
      <c r="Q31" s="93"/>
      <c r="R31" s="116"/>
      <c r="S31" s="93"/>
      <c r="T31" s="116"/>
      <c r="U31" s="93"/>
      <c r="V31" s="116"/>
      <c r="W31" s="93"/>
      <c r="X31" s="116"/>
      <c r="Y31" s="93"/>
      <c r="Z31" s="116"/>
      <c r="AA31" s="93"/>
      <c r="AB31" s="116"/>
      <c r="AC31" s="93"/>
      <c r="AD31" s="116"/>
      <c r="AE31" s="93"/>
      <c r="AF31" s="116"/>
      <c r="AG31" s="93"/>
      <c r="AH31" s="116"/>
      <c r="AI31" s="93"/>
      <c r="AJ31" s="116"/>
      <c r="AK31" s="93"/>
      <c r="AL31" s="116"/>
      <c r="AM31" s="93"/>
      <c r="AN31" s="116"/>
      <c r="AO31" s="93"/>
      <c r="AP31" s="116"/>
      <c r="AQ31" s="93"/>
      <c r="AR31" s="116"/>
      <c r="AS31" s="93"/>
      <c r="AT31" s="116"/>
      <c r="AU31" s="93"/>
      <c r="AV31" s="116"/>
      <c r="AW31" s="93"/>
      <c r="AX31" s="116"/>
      <c r="AY31" s="93"/>
      <c r="AZ31" s="116"/>
      <c r="BA31" s="93"/>
      <c r="BB31" s="116"/>
      <c r="BC31" s="93"/>
      <c r="BD31" s="116"/>
      <c r="BE31" s="93"/>
      <c r="BF31" s="116"/>
      <c r="BG31" s="93"/>
      <c r="BH31" s="116"/>
      <c r="BI31" s="93"/>
      <c r="BJ31" s="116"/>
      <c r="BK31" s="93"/>
      <c r="BL31" s="116"/>
      <c r="BM31" s="93"/>
      <c r="BN31" s="116"/>
      <c r="BO31" s="93"/>
      <c r="BP31" s="116"/>
      <c r="BQ31" s="93"/>
      <c r="BR31" s="116"/>
      <c r="BS31" s="93"/>
      <c r="BT31" s="116"/>
      <c r="BU31" s="93"/>
      <c r="BV31" s="116"/>
      <c r="BW31" s="93"/>
      <c r="BX31" s="116"/>
      <c r="BY31" s="93"/>
      <c r="BZ31" s="116"/>
      <c r="CA31" s="93"/>
      <c r="CB31" s="116"/>
      <c r="CC31" s="93"/>
      <c r="CD31" s="116"/>
      <c r="CE31" s="93"/>
      <c r="CF31" s="116"/>
      <c r="CG31" s="93"/>
      <c r="CH31" s="116"/>
      <c r="CI31" s="93"/>
      <c r="CJ31" s="116"/>
      <c r="CK31" s="93"/>
      <c r="CL31" s="116"/>
      <c r="CM31" s="93"/>
      <c r="CN31" s="116"/>
      <c r="CO31" s="93"/>
      <c r="CP31" s="116"/>
      <c r="CQ31" s="93"/>
      <c r="CR31" s="116"/>
      <c r="CS31" s="93"/>
      <c r="CT31" s="116"/>
      <c r="CU31" s="93"/>
      <c r="CV31" s="116"/>
      <c r="CW31" s="93"/>
      <c r="CX31" s="116"/>
      <c r="CY31" s="93"/>
      <c r="CZ31" s="116"/>
      <c r="DA31" s="95"/>
    </row>
    <row r="32" spans="1:105" x14ac:dyDescent="0.25">
      <c r="A32" s="74">
        <f>IF(Listing_Coursiers!A30="","",Listing_Coursiers!A30)</f>
        <v>28</v>
      </c>
      <c r="B32" s="75" t="str">
        <f>IF(Listing_Coursiers!B30="","",Listing_Coursiers!B30)</f>
        <v>PELOILLE</v>
      </c>
      <c r="C32" s="76" t="str">
        <f>IF(Listing_Coursiers!C30="","",Listing_Coursiers!C30)</f>
        <v>Laurent</v>
      </c>
      <c r="D32" s="114">
        <f t="shared" ca="1" si="4"/>
        <v>-96</v>
      </c>
      <c r="E32" s="259">
        <f t="shared" ca="1" si="5"/>
        <v>0</v>
      </c>
      <c r="F32" s="252" t="str">
        <f ca="1">IF(F$2="","",IFERROR(IF(VLOOKUP($A32,Copie_Inscriptions_ROUTE!$A$6:$H$30,7,0)&lt;&gt;"",VLOOKUP($A32,Copie_Inscriptions_ROUTE!$A$6:$H$30,7,0)),""))</f>
        <v/>
      </c>
      <c r="G32" s="252" t="str">
        <f ca="1">IF(F29="","",IFERROR(IF(VLOOKUP($A32,Copie_Inscriptions_ROUTE!$J$6:$Q$30,7,0)&lt;&gt;"",VLOOKUP($A32,Copie_Inscriptions_ROUTE!$J$6:$Q$30,7,0)),""))</f>
        <v/>
      </c>
      <c r="H32" s="252" t="str">
        <f ca="1">IF(H$2="","",IFERROR(IF(VLOOKUP($A32,Copie_Inscriptions_ROUTE!$S$6:$AG$30,7,0)&lt;&gt;"",VLOOKUP($A32,Copie_Inscriptions_ROUTE!$S$6:$AG$30,7,0)),""))</f>
        <v/>
      </c>
      <c r="I32" s="252" t="str">
        <f ca="1">IF(H29="","",IFERROR(IF(VLOOKUP($A32,Copie_Inscriptions_ROUTE!$AB$6:$AI$30,7,0)&lt;&gt;"",VLOOKUP($A32,Copie_Inscriptions_ROUTE!$AB$6:$AI$30,7,0)),""))</f>
        <v/>
      </c>
      <c r="J32" s="88"/>
      <c r="K32" s="86"/>
      <c r="L32" s="88"/>
      <c r="M32" s="86"/>
      <c r="N32" s="88"/>
      <c r="O32" s="86"/>
      <c r="P32" s="88"/>
      <c r="Q32" s="86"/>
      <c r="R32" s="88"/>
      <c r="S32" s="86"/>
      <c r="T32" s="88"/>
      <c r="U32" s="86"/>
      <c r="V32" s="88"/>
      <c r="W32" s="86"/>
      <c r="X32" s="88"/>
      <c r="Y32" s="86"/>
      <c r="Z32" s="88"/>
      <c r="AA32" s="86"/>
      <c r="AB32" s="88"/>
      <c r="AC32" s="86"/>
      <c r="AD32" s="88"/>
      <c r="AE32" s="86"/>
      <c r="AF32" s="88"/>
      <c r="AG32" s="86"/>
      <c r="AH32" s="88"/>
      <c r="AI32" s="86"/>
      <c r="AJ32" s="88"/>
      <c r="AK32" s="86"/>
      <c r="AL32" s="88"/>
      <c r="AM32" s="86"/>
      <c r="AN32" s="88"/>
      <c r="AO32" s="86"/>
      <c r="AP32" s="88"/>
      <c r="AQ32" s="86"/>
      <c r="AR32" s="88"/>
      <c r="AS32" s="86"/>
      <c r="AT32" s="88"/>
      <c r="AU32" s="86"/>
      <c r="AV32" s="88"/>
      <c r="AW32" s="86"/>
      <c r="AX32" s="88"/>
      <c r="AY32" s="86"/>
      <c r="AZ32" s="88"/>
      <c r="BA32" s="86"/>
      <c r="BB32" s="88"/>
      <c r="BC32" s="86"/>
      <c r="BD32" s="88"/>
      <c r="BE32" s="86"/>
      <c r="BF32" s="88"/>
      <c r="BG32" s="86"/>
      <c r="BH32" s="88"/>
      <c r="BI32" s="86"/>
      <c r="BJ32" s="88"/>
      <c r="BK32" s="86"/>
      <c r="BL32" s="88"/>
      <c r="BM32" s="86"/>
      <c r="BN32" s="88"/>
      <c r="BO32" s="86"/>
      <c r="BP32" s="88"/>
      <c r="BQ32" s="86"/>
      <c r="BR32" s="88"/>
      <c r="BS32" s="86"/>
      <c r="BT32" s="88"/>
      <c r="BU32" s="86"/>
      <c r="BV32" s="88"/>
      <c r="BW32" s="86"/>
      <c r="BX32" s="88"/>
      <c r="BY32" s="86"/>
      <c r="BZ32" s="88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96"/>
    </row>
    <row r="33" spans="1:105" x14ac:dyDescent="0.25">
      <c r="A33" s="71">
        <f>IF(Listing_Coursiers!A31="","",Listing_Coursiers!A31)</f>
        <v>29</v>
      </c>
      <c r="B33" s="72" t="str">
        <f>IF(Listing_Coursiers!B31="","",Listing_Coursiers!B31)</f>
        <v>PIAT</v>
      </c>
      <c r="C33" s="73" t="str">
        <f>IF(Listing_Coursiers!C31="","",Listing_Coursiers!C31)</f>
        <v>Christophe</v>
      </c>
      <c r="D33" s="114">
        <f t="shared" ca="1" si="4"/>
        <v>-96</v>
      </c>
      <c r="E33" s="259">
        <f t="shared" ca="1" si="5"/>
        <v>0</v>
      </c>
      <c r="F33" s="252" t="str">
        <f ca="1">IF(F$2="","",IFERROR(IF(VLOOKUP($A33,Copie_Inscriptions_ROUTE!$A$6:$H$30,7,0)&lt;&gt;"",VLOOKUP($A33,Copie_Inscriptions_ROUTE!$A$6:$H$30,7,0)),""))</f>
        <v/>
      </c>
      <c r="G33" s="252" t="str">
        <f ca="1">IF(F30="","",IFERROR(IF(VLOOKUP($A33,Copie_Inscriptions_ROUTE!$J$6:$Q$30,7,0)&lt;&gt;"",VLOOKUP($A33,Copie_Inscriptions_ROUTE!$J$6:$Q$30,7,0)),""))</f>
        <v/>
      </c>
      <c r="H33" s="252" t="str">
        <f ca="1">IF(H$2="","",IFERROR(IF(VLOOKUP($A33,Copie_Inscriptions_ROUTE!$S$6:$AG$30,7,0)&lt;&gt;"",VLOOKUP($A33,Copie_Inscriptions_ROUTE!$S$6:$AG$30,7,0)),""))</f>
        <v/>
      </c>
      <c r="I33" s="252" t="str">
        <f ca="1">IF(H30="","",IFERROR(IF(VLOOKUP($A33,Copie_Inscriptions_ROUTE!$AB$6:$AI$30,7,0)&lt;&gt;"",VLOOKUP($A33,Copie_Inscriptions_ROUTE!$AB$6:$AI$30,7,0)),""))</f>
        <v/>
      </c>
      <c r="J33" s="116"/>
      <c r="K33" s="93"/>
      <c r="L33" s="116"/>
      <c r="M33" s="93"/>
      <c r="N33" s="116"/>
      <c r="O33" s="93"/>
      <c r="P33" s="116"/>
      <c r="Q33" s="93"/>
      <c r="R33" s="116"/>
      <c r="S33" s="93"/>
      <c r="T33" s="116"/>
      <c r="U33" s="93"/>
      <c r="V33" s="116"/>
      <c r="W33" s="93"/>
      <c r="X33" s="116"/>
      <c r="Y33" s="93"/>
      <c r="Z33" s="116"/>
      <c r="AA33" s="93"/>
      <c r="AB33" s="116"/>
      <c r="AC33" s="93"/>
      <c r="AD33" s="116"/>
      <c r="AE33" s="93"/>
      <c r="AF33" s="116"/>
      <c r="AG33" s="93"/>
      <c r="AH33" s="116"/>
      <c r="AI33" s="93"/>
      <c r="AJ33" s="116"/>
      <c r="AK33" s="93"/>
      <c r="AL33" s="116"/>
      <c r="AM33" s="93"/>
      <c r="AN33" s="116"/>
      <c r="AO33" s="93"/>
      <c r="AP33" s="116"/>
      <c r="AQ33" s="93"/>
      <c r="AR33" s="116"/>
      <c r="AS33" s="93"/>
      <c r="AT33" s="116"/>
      <c r="AU33" s="93"/>
      <c r="AV33" s="116"/>
      <c r="AW33" s="93"/>
      <c r="AX33" s="116"/>
      <c r="AY33" s="93"/>
      <c r="AZ33" s="116"/>
      <c r="BA33" s="93"/>
      <c r="BB33" s="116"/>
      <c r="BC33" s="93"/>
      <c r="BD33" s="116"/>
      <c r="BE33" s="93"/>
      <c r="BF33" s="116"/>
      <c r="BG33" s="93"/>
      <c r="BH33" s="116"/>
      <c r="BI33" s="93"/>
      <c r="BJ33" s="116"/>
      <c r="BK33" s="93"/>
      <c r="BL33" s="116"/>
      <c r="BM33" s="93"/>
      <c r="BN33" s="116"/>
      <c r="BO33" s="93"/>
      <c r="BP33" s="116"/>
      <c r="BQ33" s="93"/>
      <c r="BR33" s="116"/>
      <c r="BS33" s="93"/>
      <c r="BT33" s="116"/>
      <c r="BU33" s="93"/>
      <c r="BV33" s="116"/>
      <c r="BW33" s="93"/>
      <c r="BX33" s="116"/>
      <c r="BY33" s="93"/>
      <c r="BZ33" s="116"/>
      <c r="CA33" s="93"/>
      <c r="CB33" s="116"/>
      <c r="CC33" s="93"/>
      <c r="CD33" s="116"/>
      <c r="CE33" s="93"/>
      <c r="CF33" s="116"/>
      <c r="CG33" s="93"/>
      <c r="CH33" s="116"/>
      <c r="CI33" s="93"/>
      <c r="CJ33" s="116"/>
      <c r="CK33" s="93"/>
      <c r="CL33" s="116"/>
      <c r="CM33" s="93"/>
      <c r="CN33" s="116"/>
      <c r="CO33" s="93"/>
      <c r="CP33" s="116"/>
      <c r="CQ33" s="93"/>
      <c r="CR33" s="116"/>
      <c r="CS33" s="93"/>
      <c r="CT33" s="116"/>
      <c r="CU33" s="93"/>
      <c r="CV33" s="116"/>
      <c r="CW33" s="93"/>
      <c r="CX33" s="116"/>
      <c r="CY33" s="93"/>
      <c r="CZ33" s="116"/>
      <c r="DA33" s="95"/>
    </row>
    <row r="34" spans="1:105" x14ac:dyDescent="0.25">
      <c r="A34" s="74">
        <f>IF(Listing_Coursiers!A32="","",Listing_Coursiers!A32)</f>
        <v>30</v>
      </c>
      <c r="B34" s="75" t="str">
        <f>IF(Listing_Coursiers!B32="","",Listing_Coursiers!B32)</f>
        <v>RODRIGUEZ</v>
      </c>
      <c r="C34" s="76" t="str">
        <f>IF(Listing_Coursiers!C32="","",Listing_Coursiers!C32)</f>
        <v>Alberto</v>
      </c>
      <c r="D34" s="114">
        <f t="shared" ca="1" si="4"/>
        <v>-96</v>
      </c>
      <c r="E34" s="259">
        <f t="shared" ca="1" si="5"/>
        <v>0</v>
      </c>
      <c r="F34" s="252" t="str">
        <f ca="1">IF(F$2="","",IFERROR(IF(VLOOKUP($A34,Copie_Inscriptions_ROUTE!$A$6:$H$30,7,0)&lt;&gt;"",VLOOKUP($A34,Copie_Inscriptions_ROUTE!$A$6:$H$30,7,0)),""))</f>
        <v/>
      </c>
      <c r="G34" s="252" t="str">
        <f ca="1">IF(F31="","",IFERROR(IF(VLOOKUP($A34,Copie_Inscriptions_ROUTE!$J$6:$Q$30,7,0)&lt;&gt;"",VLOOKUP($A34,Copie_Inscriptions_ROUTE!$J$6:$Q$30,7,0)),""))</f>
        <v/>
      </c>
      <c r="H34" s="252" t="str">
        <f ca="1">IF(H$2="","",IFERROR(IF(VLOOKUP($A34,Copie_Inscriptions_ROUTE!$S$6:$AG$30,7,0)&lt;&gt;"",VLOOKUP($A34,Copie_Inscriptions_ROUTE!$S$6:$AG$30,7,0)),""))</f>
        <v/>
      </c>
      <c r="I34" s="252" t="str">
        <f ca="1">IF(H31="","",IFERROR(IF(VLOOKUP($A34,Copie_Inscriptions_ROUTE!$AB$6:$AI$30,7,0)&lt;&gt;"",VLOOKUP($A34,Copie_Inscriptions_ROUTE!$AB$6:$AI$30,7,0)),""))</f>
        <v/>
      </c>
      <c r="J34" s="88"/>
      <c r="K34" s="86"/>
      <c r="L34" s="88"/>
      <c r="M34" s="86"/>
      <c r="N34" s="88"/>
      <c r="O34" s="86"/>
      <c r="P34" s="88"/>
      <c r="Q34" s="86"/>
      <c r="R34" s="88"/>
      <c r="S34" s="86"/>
      <c r="T34" s="88"/>
      <c r="U34" s="86"/>
      <c r="V34" s="88"/>
      <c r="W34" s="86"/>
      <c r="X34" s="88"/>
      <c r="Y34" s="86"/>
      <c r="Z34" s="88"/>
      <c r="AA34" s="86"/>
      <c r="AB34" s="88"/>
      <c r="AC34" s="86"/>
      <c r="AD34" s="88"/>
      <c r="AE34" s="86"/>
      <c r="AF34" s="88"/>
      <c r="AG34" s="86"/>
      <c r="AH34" s="88"/>
      <c r="AI34" s="86"/>
      <c r="AJ34" s="88"/>
      <c r="AK34" s="86"/>
      <c r="AL34" s="88"/>
      <c r="AM34" s="86"/>
      <c r="AN34" s="88"/>
      <c r="AO34" s="86"/>
      <c r="AP34" s="88"/>
      <c r="AQ34" s="86"/>
      <c r="AR34" s="88"/>
      <c r="AS34" s="86"/>
      <c r="AT34" s="88"/>
      <c r="AU34" s="86"/>
      <c r="AV34" s="88"/>
      <c r="AW34" s="86"/>
      <c r="AX34" s="88"/>
      <c r="AY34" s="86"/>
      <c r="AZ34" s="88"/>
      <c r="BA34" s="86"/>
      <c r="BB34" s="88"/>
      <c r="BC34" s="86"/>
      <c r="BD34" s="88"/>
      <c r="BE34" s="86"/>
      <c r="BF34" s="88"/>
      <c r="BG34" s="86"/>
      <c r="BH34" s="88"/>
      <c r="BI34" s="86"/>
      <c r="BJ34" s="88"/>
      <c r="BK34" s="86"/>
      <c r="BL34" s="88"/>
      <c r="BM34" s="86"/>
      <c r="BN34" s="88"/>
      <c r="BO34" s="86"/>
      <c r="BP34" s="88"/>
      <c r="BQ34" s="86"/>
      <c r="BR34" s="88"/>
      <c r="BS34" s="86"/>
      <c r="BT34" s="88"/>
      <c r="BU34" s="86"/>
      <c r="BV34" s="88"/>
      <c r="BW34" s="86"/>
      <c r="BX34" s="88"/>
      <c r="BY34" s="86"/>
      <c r="BZ34" s="88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96"/>
    </row>
    <row r="35" spans="1:105" x14ac:dyDescent="0.25">
      <c r="A35" s="71">
        <f>IF(Listing_Coursiers!A33="","",Listing_Coursiers!A33)</f>
        <v>31</v>
      </c>
      <c r="B35" s="72" t="str">
        <f>IF(Listing_Coursiers!B33="","",Listing_Coursiers!B33)</f>
        <v>SABLON</v>
      </c>
      <c r="C35" s="73" t="str">
        <f>IF(Listing_Coursiers!C33="","",Listing_Coursiers!C33)</f>
        <v>Patrice</v>
      </c>
      <c r="D35" s="114">
        <f t="shared" ca="1" si="4"/>
        <v>-96</v>
      </c>
      <c r="E35" s="259">
        <f t="shared" ca="1" si="5"/>
        <v>0</v>
      </c>
      <c r="F35" s="252" t="str">
        <f ca="1">IF(F$2="","",IFERROR(IF(VLOOKUP($A35,Copie_Inscriptions_ROUTE!$A$6:$H$30,7,0)&lt;&gt;"",VLOOKUP($A35,Copie_Inscriptions_ROUTE!$A$6:$H$30,7,0)),""))</f>
        <v/>
      </c>
      <c r="G35" s="252" t="str">
        <f ca="1">IF(F32="","",IFERROR(IF(VLOOKUP($A35,Copie_Inscriptions_ROUTE!$J$6:$Q$30,7,0)&lt;&gt;"",VLOOKUP($A35,Copie_Inscriptions_ROUTE!$J$6:$Q$30,7,0)),""))</f>
        <v/>
      </c>
      <c r="H35" s="252" t="str">
        <f ca="1">IF(H$2="","",IFERROR(IF(VLOOKUP($A35,Copie_Inscriptions_ROUTE!$S$6:$AG$30,7,0)&lt;&gt;"",VLOOKUP($A35,Copie_Inscriptions_ROUTE!$S$6:$AG$30,7,0)),""))</f>
        <v/>
      </c>
      <c r="I35" s="252" t="str">
        <f ca="1">IF(H32="","",IFERROR(IF(VLOOKUP($A35,Copie_Inscriptions_ROUTE!$AB$6:$AI$30,7,0)&lt;&gt;"",VLOOKUP($A35,Copie_Inscriptions_ROUTE!$AB$6:$AI$30,7,0)),""))</f>
        <v/>
      </c>
      <c r="J35" s="116"/>
      <c r="K35" s="93"/>
      <c r="L35" s="116"/>
      <c r="M35" s="93"/>
      <c r="N35" s="116"/>
      <c r="O35" s="93"/>
      <c r="P35" s="116"/>
      <c r="Q35" s="93"/>
      <c r="R35" s="116"/>
      <c r="S35" s="93"/>
      <c r="T35" s="116"/>
      <c r="U35" s="93"/>
      <c r="V35" s="116"/>
      <c r="W35" s="93"/>
      <c r="X35" s="116"/>
      <c r="Y35" s="93"/>
      <c r="Z35" s="116"/>
      <c r="AA35" s="93"/>
      <c r="AB35" s="116"/>
      <c r="AC35" s="93"/>
      <c r="AD35" s="116"/>
      <c r="AE35" s="93"/>
      <c r="AF35" s="116"/>
      <c r="AG35" s="93"/>
      <c r="AH35" s="116"/>
      <c r="AI35" s="93"/>
      <c r="AJ35" s="116"/>
      <c r="AK35" s="93"/>
      <c r="AL35" s="116"/>
      <c r="AM35" s="93"/>
      <c r="AN35" s="116"/>
      <c r="AO35" s="93"/>
      <c r="AP35" s="116"/>
      <c r="AQ35" s="93"/>
      <c r="AR35" s="116"/>
      <c r="AS35" s="93"/>
      <c r="AT35" s="116"/>
      <c r="AU35" s="93"/>
      <c r="AV35" s="116"/>
      <c r="AW35" s="93"/>
      <c r="AX35" s="116"/>
      <c r="AY35" s="93"/>
      <c r="AZ35" s="116"/>
      <c r="BA35" s="93"/>
      <c r="BB35" s="116"/>
      <c r="BC35" s="93"/>
      <c r="BD35" s="116"/>
      <c r="BE35" s="93"/>
      <c r="BF35" s="116"/>
      <c r="BG35" s="93"/>
      <c r="BH35" s="116"/>
      <c r="BI35" s="93"/>
      <c r="BJ35" s="116"/>
      <c r="BK35" s="93"/>
      <c r="BL35" s="116"/>
      <c r="BM35" s="93"/>
      <c r="BN35" s="116"/>
      <c r="BO35" s="93"/>
      <c r="BP35" s="116"/>
      <c r="BQ35" s="93"/>
      <c r="BR35" s="116"/>
      <c r="BS35" s="93"/>
      <c r="BT35" s="116"/>
      <c r="BU35" s="93"/>
      <c r="BV35" s="116"/>
      <c r="BW35" s="93"/>
      <c r="BX35" s="116"/>
      <c r="BY35" s="93"/>
      <c r="BZ35" s="116"/>
      <c r="CA35" s="93"/>
      <c r="CB35" s="116"/>
      <c r="CC35" s="93"/>
      <c r="CD35" s="116"/>
      <c r="CE35" s="93"/>
      <c r="CF35" s="116"/>
      <c r="CG35" s="93"/>
      <c r="CH35" s="116"/>
      <c r="CI35" s="93"/>
      <c r="CJ35" s="116"/>
      <c r="CK35" s="93"/>
      <c r="CL35" s="116"/>
      <c r="CM35" s="93"/>
      <c r="CN35" s="116"/>
      <c r="CO35" s="93"/>
      <c r="CP35" s="116"/>
      <c r="CQ35" s="93"/>
      <c r="CR35" s="116"/>
      <c r="CS35" s="93"/>
      <c r="CT35" s="116"/>
      <c r="CU35" s="93"/>
      <c r="CV35" s="116"/>
      <c r="CW35" s="93"/>
      <c r="CX35" s="116"/>
      <c r="CY35" s="93"/>
      <c r="CZ35" s="116"/>
      <c r="DA35" s="95"/>
    </row>
    <row r="36" spans="1:105" x14ac:dyDescent="0.25">
      <c r="A36" s="74">
        <f>IF(Listing_Coursiers!A34="","",Listing_Coursiers!A34)</f>
        <v>32</v>
      </c>
      <c r="B36" s="75" t="str">
        <f>IF(Listing_Coursiers!B34="","",Listing_Coursiers!B34)</f>
        <v>SCHAFER</v>
      </c>
      <c r="C36" s="76" t="str">
        <f>IF(Listing_Coursiers!C34="","",Listing_Coursiers!C34)</f>
        <v>Bernard</v>
      </c>
      <c r="D36" s="114">
        <f t="shared" ca="1" si="4"/>
        <v>-96</v>
      </c>
      <c r="E36" s="259">
        <f t="shared" ca="1" si="5"/>
        <v>0</v>
      </c>
      <c r="F36" s="252" t="str">
        <f ca="1">IF(F$2="","",IFERROR(IF(VLOOKUP($A36,Copie_Inscriptions_ROUTE!$A$6:$H$30,7,0)&lt;&gt;"",VLOOKUP($A36,Copie_Inscriptions_ROUTE!$A$6:$H$30,7,0)),""))</f>
        <v/>
      </c>
      <c r="G36" s="252" t="str">
        <f ca="1">IF(F33="","",IFERROR(IF(VLOOKUP($A36,Copie_Inscriptions_ROUTE!$J$6:$Q$30,7,0)&lt;&gt;"",VLOOKUP($A36,Copie_Inscriptions_ROUTE!$J$6:$Q$30,7,0)),""))</f>
        <v/>
      </c>
      <c r="H36" s="252" t="str">
        <f ca="1">IF(H$2="","",IFERROR(IF(VLOOKUP($A36,Copie_Inscriptions_ROUTE!$S$6:$AG$30,7,0)&lt;&gt;"",VLOOKUP($A36,Copie_Inscriptions_ROUTE!$S$6:$AG$30,7,0)),""))</f>
        <v/>
      </c>
      <c r="I36" s="252" t="str">
        <f ca="1">IF(H33="","",IFERROR(IF(VLOOKUP($A36,Copie_Inscriptions_ROUTE!$AB$6:$AI$30,7,0)&lt;&gt;"",VLOOKUP($A36,Copie_Inscriptions_ROUTE!$AB$6:$AI$30,7,0)),""))</f>
        <v/>
      </c>
      <c r="J36" s="88"/>
      <c r="K36" s="86"/>
      <c r="L36" s="88"/>
      <c r="M36" s="86"/>
      <c r="N36" s="88"/>
      <c r="O36" s="86"/>
      <c r="P36" s="88"/>
      <c r="Q36" s="86"/>
      <c r="R36" s="88"/>
      <c r="S36" s="86"/>
      <c r="T36" s="88"/>
      <c r="U36" s="86"/>
      <c r="V36" s="88"/>
      <c r="W36" s="86"/>
      <c r="X36" s="88"/>
      <c r="Y36" s="86"/>
      <c r="Z36" s="88"/>
      <c r="AA36" s="86"/>
      <c r="AB36" s="88"/>
      <c r="AC36" s="86"/>
      <c r="AD36" s="88"/>
      <c r="AE36" s="86"/>
      <c r="AF36" s="88"/>
      <c r="AG36" s="86"/>
      <c r="AH36" s="88"/>
      <c r="AI36" s="86"/>
      <c r="AJ36" s="88"/>
      <c r="AK36" s="86"/>
      <c r="AL36" s="88"/>
      <c r="AM36" s="86"/>
      <c r="AN36" s="88"/>
      <c r="AO36" s="86"/>
      <c r="AP36" s="88"/>
      <c r="AQ36" s="86"/>
      <c r="AR36" s="88"/>
      <c r="AS36" s="86"/>
      <c r="AT36" s="88"/>
      <c r="AU36" s="86"/>
      <c r="AV36" s="88"/>
      <c r="AW36" s="86"/>
      <c r="AX36" s="88"/>
      <c r="AY36" s="86"/>
      <c r="AZ36" s="88"/>
      <c r="BA36" s="86"/>
      <c r="BB36" s="88"/>
      <c r="BC36" s="86"/>
      <c r="BD36" s="88"/>
      <c r="BE36" s="86"/>
      <c r="BF36" s="88"/>
      <c r="BG36" s="86"/>
      <c r="BH36" s="88"/>
      <c r="BI36" s="86"/>
      <c r="BJ36" s="88"/>
      <c r="BK36" s="86"/>
      <c r="BL36" s="88"/>
      <c r="BM36" s="86"/>
      <c r="BN36" s="88"/>
      <c r="BO36" s="86"/>
      <c r="BP36" s="88"/>
      <c r="BQ36" s="86"/>
      <c r="BR36" s="88"/>
      <c r="BS36" s="86"/>
      <c r="BT36" s="88"/>
      <c r="BU36" s="86"/>
      <c r="BV36" s="88"/>
      <c r="BW36" s="86"/>
      <c r="BX36" s="88"/>
      <c r="BY36" s="86"/>
      <c r="BZ36" s="88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96"/>
    </row>
    <row r="37" spans="1:105" x14ac:dyDescent="0.25">
      <c r="A37" s="71">
        <f>IF(Listing_Coursiers!A35="","",Listing_Coursiers!A35)</f>
        <v>33</v>
      </c>
      <c r="B37" s="72" t="str">
        <f>IF(Listing_Coursiers!B35="","",Listing_Coursiers!B35)</f>
        <v>SOBCZAK</v>
      </c>
      <c r="C37" s="73" t="str">
        <f>IF(Listing_Coursiers!C35="","",Listing_Coursiers!C35)</f>
        <v>Laurent</v>
      </c>
      <c r="D37" s="114">
        <f t="shared" ca="1" si="4"/>
        <v>-96</v>
      </c>
      <c r="E37" s="259">
        <f t="shared" ca="1" si="5"/>
        <v>0</v>
      </c>
      <c r="F37" s="252" t="str">
        <f ca="1">IF(F$2="","",IFERROR(IF(VLOOKUP($A37,Copie_Inscriptions_ROUTE!$A$6:$H$30,7,0)&lt;&gt;"",VLOOKUP($A37,Copie_Inscriptions_ROUTE!$A$6:$H$30,7,0)),""))</f>
        <v/>
      </c>
      <c r="G37" s="252" t="str">
        <f ca="1">IF(F34="","",IFERROR(IF(VLOOKUP($A37,Copie_Inscriptions_ROUTE!$J$6:$Q$30,7,0)&lt;&gt;"",VLOOKUP($A37,Copie_Inscriptions_ROUTE!$J$6:$Q$30,7,0)),""))</f>
        <v/>
      </c>
      <c r="H37" s="252" t="str">
        <f ca="1">IF(H$2="","",IFERROR(IF(VLOOKUP($A37,Copie_Inscriptions_ROUTE!$S$6:$AG$30,7,0)&lt;&gt;"",VLOOKUP($A37,Copie_Inscriptions_ROUTE!$S$6:$AG$30,7,0)),""))</f>
        <v/>
      </c>
      <c r="I37" s="252" t="str">
        <f ca="1">IF(H34="","",IFERROR(IF(VLOOKUP($A37,Copie_Inscriptions_ROUTE!$AB$6:$AI$30,7,0)&lt;&gt;"",VLOOKUP($A37,Copie_Inscriptions_ROUTE!$AB$6:$AI$30,7,0)),""))</f>
        <v/>
      </c>
      <c r="J37" s="116"/>
      <c r="K37" s="93"/>
      <c r="L37" s="116"/>
      <c r="M37" s="93"/>
      <c r="N37" s="116"/>
      <c r="O37" s="93"/>
      <c r="P37" s="116"/>
      <c r="Q37" s="93"/>
      <c r="R37" s="116"/>
      <c r="S37" s="93"/>
      <c r="T37" s="116"/>
      <c r="U37" s="93"/>
      <c r="V37" s="116"/>
      <c r="W37" s="93"/>
      <c r="X37" s="116"/>
      <c r="Y37" s="93"/>
      <c r="Z37" s="116"/>
      <c r="AA37" s="93"/>
      <c r="AB37" s="116"/>
      <c r="AC37" s="93"/>
      <c r="AD37" s="116"/>
      <c r="AE37" s="93"/>
      <c r="AF37" s="116"/>
      <c r="AG37" s="93"/>
      <c r="AH37" s="116"/>
      <c r="AI37" s="93"/>
      <c r="AJ37" s="116"/>
      <c r="AK37" s="93"/>
      <c r="AL37" s="116"/>
      <c r="AM37" s="93"/>
      <c r="AN37" s="116"/>
      <c r="AO37" s="93"/>
      <c r="AP37" s="116"/>
      <c r="AQ37" s="93"/>
      <c r="AR37" s="116"/>
      <c r="AS37" s="93"/>
      <c r="AT37" s="116"/>
      <c r="AU37" s="93"/>
      <c r="AV37" s="116"/>
      <c r="AW37" s="93"/>
      <c r="AX37" s="116"/>
      <c r="AY37" s="93"/>
      <c r="AZ37" s="116"/>
      <c r="BA37" s="93"/>
      <c r="BB37" s="116"/>
      <c r="BC37" s="93"/>
      <c r="BD37" s="116"/>
      <c r="BE37" s="93"/>
      <c r="BF37" s="116"/>
      <c r="BG37" s="93"/>
      <c r="BH37" s="116"/>
      <c r="BI37" s="93"/>
      <c r="BJ37" s="116"/>
      <c r="BK37" s="93"/>
      <c r="BL37" s="116"/>
      <c r="BM37" s="93"/>
      <c r="BN37" s="116"/>
      <c r="BO37" s="93"/>
      <c r="BP37" s="116"/>
      <c r="BQ37" s="93"/>
      <c r="BR37" s="116"/>
      <c r="BS37" s="93"/>
      <c r="BT37" s="116"/>
      <c r="BU37" s="93"/>
      <c r="BV37" s="116"/>
      <c r="BW37" s="93"/>
      <c r="BX37" s="116"/>
      <c r="BY37" s="93"/>
      <c r="BZ37" s="116"/>
      <c r="CA37" s="93"/>
      <c r="CB37" s="116"/>
      <c r="CC37" s="93"/>
      <c r="CD37" s="116"/>
      <c r="CE37" s="93"/>
      <c r="CF37" s="116"/>
      <c r="CG37" s="93"/>
      <c r="CH37" s="116"/>
      <c r="CI37" s="93"/>
      <c r="CJ37" s="116"/>
      <c r="CK37" s="93"/>
      <c r="CL37" s="116"/>
      <c r="CM37" s="93"/>
      <c r="CN37" s="116"/>
      <c r="CO37" s="93"/>
      <c r="CP37" s="116"/>
      <c r="CQ37" s="93"/>
      <c r="CR37" s="116"/>
      <c r="CS37" s="93"/>
      <c r="CT37" s="116"/>
      <c r="CU37" s="93"/>
      <c r="CV37" s="116"/>
      <c r="CW37" s="93"/>
      <c r="CX37" s="116"/>
      <c r="CY37" s="93"/>
      <c r="CZ37" s="116"/>
      <c r="DA37" s="95"/>
    </row>
    <row r="38" spans="1:105" x14ac:dyDescent="0.25">
      <c r="A38" s="74">
        <f>IF(Listing_Coursiers!A36="","",Listing_Coursiers!A36)</f>
        <v>34</v>
      </c>
      <c r="B38" s="75" t="str">
        <f>IF(Listing_Coursiers!B36="","",Listing_Coursiers!B36)</f>
        <v>TOURETTE</v>
      </c>
      <c r="C38" s="76" t="str">
        <f>IF(Listing_Coursiers!C36="","",Listing_Coursiers!C36)</f>
        <v>Sandrine</v>
      </c>
      <c r="D38" s="114">
        <f t="shared" ca="1" si="4"/>
        <v>-96</v>
      </c>
      <c r="E38" s="259">
        <f t="shared" ca="1" si="5"/>
        <v>0</v>
      </c>
      <c r="F38" s="252" t="str">
        <f ca="1">IF(F$2="","",IFERROR(IF(VLOOKUP($A38,Copie_Inscriptions_ROUTE!$A$6:$H$30,7,0)&lt;&gt;"",VLOOKUP($A38,Copie_Inscriptions_ROUTE!$A$6:$H$30,7,0)),""))</f>
        <v/>
      </c>
      <c r="G38" s="252" t="str">
        <f ca="1">IF(F35="","",IFERROR(IF(VLOOKUP($A38,Copie_Inscriptions_ROUTE!$J$6:$Q$30,7,0)&lt;&gt;"",VLOOKUP($A38,Copie_Inscriptions_ROUTE!$J$6:$Q$30,7,0)),""))</f>
        <v/>
      </c>
      <c r="H38" s="252" t="str">
        <f ca="1">IF(H$2="","",IFERROR(IF(VLOOKUP($A38,Copie_Inscriptions_ROUTE!$S$6:$AG$30,7,0)&lt;&gt;"",VLOOKUP($A38,Copie_Inscriptions_ROUTE!$S$6:$AG$30,7,0)),""))</f>
        <v/>
      </c>
      <c r="I38" s="252" t="str">
        <f ca="1">IF(H35="","",IFERROR(IF(VLOOKUP($A38,Copie_Inscriptions_ROUTE!$AB$6:$AI$30,7,0)&lt;&gt;"",VLOOKUP($A38,Copie_Inscriptions_ROUTE!$AB$6:$AI$30,7,0)),""))</f>
        <v/>
      </c>
      <c r="J38" s="88"/>
      <c r="K38" s="86"/>
      <c r="L38" s="88"/>
      <c r="M38" s="86"/>
      <c r="N38" s="88"/>
      <c r="O38" s="86"/>
      <c r="P38" s="88"/>
      <c r="Q38" s="86"/>
      <c r="R38" s="88"/>
      <c r="S38" s="86"/>
      <c r="T38" s="88"/>
      <c r="U38" s="86"/>
      <c r="V38" s="88"/>
      <c r="W38" s="86"/>
      <c r="X38" s="88"/>
      <c r="Y38" s="86"/>
      <c r="Z38" s="88"/>
      <c r="AA38" s="86"/>
      <c r="AB38" s="88"/>
      <c r="AC38" s="86"/>
      <c r="AD38" s="88"/>
      <c r="AE38" s="86"/>
      <c r="AF38" s="88"/>
      <c r="AG38" s="86"/>
      <c r="AH38" s="88"/>
      <c r="AI38" s="86"/>
      <c r="AJ38" s="88"/>
      <c r="AK38" s="86"/>
      <c r="AL38" s="88"/>
      <c r="AM38" s="86"/>
      <c r="AN38" s="88"/>
      <c r="AO38" s="86"/>
      <c r="AP38" s="88"/>
      <c r="AQ38" s="86"/>
      <c r="AR38" s="88"/>
      <c r="AS38" s="86"/>
      <c r="AT38" s="88"/>
      <c r="AU38" s="86"/>
      <c r="AV38" s="88"/>
      <c r="AW38" s="86"/>
      <c r="AX38" s="88"/>
      <c r="AY38" s="86"/>
      <c r="AZ38" s="88"/>
      <c r="BA38" s="86"/>
      <c r="BB38" s="88"/>
      <c r="BC38" s="86"/>
      <c r="BD38" s="88"/>
      <c r="BE38" s="86"/>
      <c r="BF38" s="88"/>
      <c r="BG38" s="86"/>
      <c r="BH38" s="88"/>
      <c r="BI38" s="86"/>
      <c r="BJ38" s="88"/>
      <c r="BK38" s="86"/>
      <c r="BL38" s="88"/>
      <c r="BM38" s="86"/>
      <c r="BN38" s="88"/>
      <c r="BO38" s="86"/>
      <c r="BP38" s="88"/>
      <c r="BQ38" s="86"/>
      <c r="BR38" s="88"/>
      <c r="BS38" s="86"/>
      <c r="BT38" s="88"/>
      <c r="BU38" s="86"/>
      <c r="BV38" s="88"/>
      <c r="BW38" s="86"/>
      <c r="BX38" s="88"/>
      <c r="BY38" s="86"/>
      <c r="BZ38" s="88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96"/>
    </row>
    <row r="39" spans="1:105" x14ac:dyDescent="0.25">
      <c r="A39" s="71">
        <f>IF(Listing_Coursiers!A37="","",Listing_Coursiers!A37)</f>
        <v>35</v>
      </c>
      <c r="B39" s="72" t="str">
        <f>IF(Listing_Coursiers!B37="","",Listing_Coursiers!B37)</f>
        <v>TOURETTE</v>
      </c>
      <c r="C39" s="73" t="str">
        <f>IF(Listing_Coursiers!C37="","",Listing_Coursiers!C37)</f>
        <v>Thierry</v>
      </c>
      <c r="D39" s="114">
        <f t="shared" ca="1" si="4"/>
        <v>-96</v>
      </c>
      <c r="E39" s="259">
        <f t="shared" ca="1" si="5"/>
        <v>0</v>
      </c>
      <c r="F39" s="252" t="str">
        <f ca="1">IF(F$2="","",IFERROR(IF(VLOOKUP($A39,Copie_Inscriptions_ROUTE!$A$6:$H$30,7,0)&lt;&gt;"",VLOOKUP($A39,Copie_Inscriptions_ROUTE!$A$6:$H$30,7,0)),""))</f>
        <v/>
      </c>
      <c r="G39" s="252" t="str">
        <f ca="1">IF(F36="","",IFERROR(IF(VLOOKUP($A39,Copie_Inscriptions_ROUTE!$J$6:$Q$30,7,0)&lt;&gt;"",VLOOKUP($A39,Copie_Inscriptions_ROUTE!$J$6:$Q$30,7,0)),""))</f>
        <v/>
      </c>
      <c r="H39" s="252" t="str">
        <f ca="1">IF(H$2="","",IFERROR(IF(VLOOKUP($A39,Copie_Inscriptions_ROUTE!$S$6:$AG$30,7,0)&lt;&gt;"",VLOOKUP($A39,Copie_Inscriptions_ROUTE!$S$6:$AG$30,7,0)),""))</f>
        <v/>
      </c>
      <c r="I39" s="252" t="str">
        <f ca="1">IF(H36="","",IFERROR(IF(VLOOKUP($A39,Copie_Inscriptions_ROUTE!$AB$6:$AI$30,7,0)&lt;&gt;"",VLOOKUP($A39,Copie_Inscriptions_ROUTE!$AB$6:$AI$30,7,0)),""))</f>
        <v/>
      </c>
      <c r="J39" s="116"/>
      <c r="K39" s="93"/>
      <c r="L39" s="116"/>
      <c r="M39" s="93"/>
      <c r="N39" s="116"/>
      <c r="O39" s="93"/>
      <c r="P39" s="116"/>
      <c r="Q39" s="93"/>
      <c r="R39" s="116"/>
      <c r="S39" s="93"/>
      <c r="T39" s="116"/>
      <c r="U39" s="93"/>
      <c r="V39" s="116"/>
      <c r="W39" s="93"/>
      <c r="X39" s="116"/>
      <c r="Y39" s="93"/>
      <c r="Z39" s="116"/>
      <c r="AA39" s="93"/>
      <c r="AB39" s="116"/>
      <c r="AC39" s="93"/>
      <c r="AD39" s="116"/>
      <c r="AE39" s="93"/>
      <c r="AF39" s="116"/>
      <c r="AG39" s="93"/>
      <c r="AH39" s="116"/>
      <c r="AI39" s="93"/>
      <c r="AJ39" s="116"/>
      <c r="AK39" s="93"/>
      <c r="AL39" s="116"/>
      <c r="AM39" s="93"/>
      <c r="AN39" s="116"/>
      <c r="AO39" s="93"/>
      <c r="AP39" s="116"/>
      <c r="AQ39" s="93"/>
      <c r="AR39" s="116"/>
      <c r="AS39" s="93"/>
      <c r="AT39" s="116"/>
      <c r="AU39" s="93"/>
      <c r="AV39" s="116"/>
      <c r="AW39" s="93"/>
      <c r="AX39" s="116"/>
      <c r="AY39" s="93"/>
      <c r="AZ39" s="116"/>
      <c r="BA39" s="93"/>
      <c r="BB39" s="116"/>
      <c r="BC39" s="93"/>
      <c r="BD39" s="116"/>
      <c r="BE39" s="93"/>
      <c r="BF39" s="116"/>
      <c r="BG39" s="93"/>
      <c r="BH39" s="116"/>
      <c r="BI39" s="93"/>
      <c r="BJ39" s="116"/>
      <c r="BK39" s="93"/>
      <c r="BL39" s="116"/>
      <c r="BM39" s="93"/>
      <c r="BN39" s="116"/>
      <c r="BO39" s="93"/>
      <c r="BP39" s="116"/>
      <c r="BQ39" s="93"/>
      <c r="BR39" s="116"/>
      <c r="BS39" s="93"/>
      <c r="BT39" s="116"/>
      <c r="BU39" s="93"/>
      <c r="BV39" s="116"/>
      <c r="BW39" s="93"/>
      <c r="BX39" s="116"/>
      <c r="BY39" s="93"/>
      <c r="BZ39" s="116"/>
      <c r="CA39" s="93"/>
      <c r="CB39" s="116"/>
      <c r="CC39" s="93"/>
      <c r="CD39" s="116"/>
      <c r="CE39" s="93"/>
      <c r="CF39" s="116"/>
      <c r="CG39" s="93"/>
      <c r="CH39" s="116"/>
      <c r="CI39" s="93"/>
      <c r="CJ39" s="116"/>
      <c r="CK39" s="93"/>
      <c r="CL39" s="116"/>
      <c r="CM39" s="93"/>
      <c r="CN39" s="116"/>
      <c r="CO39" s="93"/>
      <c r="CP39" s="116"/>
      <c r="CQ39" s="93"/>
      <c r="CR39" s="116"/>
      <c r="CS39" s="93"/>
      <c r="CT39" s="116"/>
      <c r="CU39" s="93"/>
      <c r="CV39" s="116"/>
      <c r="CW39" s="93"/>
      <c r="CX39" s="116"/>
      <c r="CY39" s="93"/>
      <c r="CZ39" s="116"/>
      <c r="DA39" s="95"/>
    </row>
    <row r="40" spans="1:105" x14ac:dyDescent="0.25">
      <c r="A40" s="74">
        <f>IF(Listing_Coursiers!A38="","",Listing_Coursiers!A38)</f>
        <v>36</v>
      </c>
      <c r="B40" s="75" t="str">
        <f>IF(Listing_Coursiers!B38="","",Listing_Coursiers!B38)</f>
        <v>TOURY</v>
      </c>
      <c r="C40" s="76" t="str">
        <f>IF(Listing_Coursiers!C38="","",Listing_Coursiers!C38)</f>
        <v>Jean Marie</v>
      </c>
      <c r="D40" s="114">
        <f t="shared" ca="1" si="4"/>
        <v>-96</v>
      </c>
      <c r="E40" s="259">
        <f t="shared" ca="1" si="5"/>
        <v>0</v>
      </c>
      <c r="F40" s="252" t="str">
        <f ca="1">IF(F$2="","",IFERROR(IF(VLOOKUP($A40,Copie_Inscriptions_ROUTE!$A$6:$H$30,7,0)&lt;&gt;"",VLOOKUP($A40,Copie_Inscriptions_ROUTE!$A$6:$H$30,7,0)),""))</f>
        <v/>
      </c>
      <c r="G40" s="252" t="str">
        <f ca="1">IF(F37="","",IFERROR(IF(VLOOKUP($A40,Copie_Inscriptions_ROUTE!$J$6:$Q$30,7,0)&lt;&gt;"",VLOOKUP($A40,Copie_Inscriptions_ROUTE!$J$6:$Q$30,7,0)),""))</f>
        <v/>
      </c>
      <c r="H40" s="252" t="str">
        <f ca="1">IF(H$2="","",IFERROR(IF(VLOOKUP($A40,Copie_Inscriptions_ROUTE!$S$6:$AG$30,7,0)&lt;&gt;"",VLOOKUP($A40,Copie_Inscriptions_ROUTE!$S$6:$AG$30,7,0)),""))</f>
        <v/>
      </c>
      <c r="I40" s="252" t="str">
        <f ca="1">IF(H37="","",IFERROR(IF(VLOOKUP($A40,Copie_Inscriptions_ROUTE!$AB$6:$AI$30,7,0)&lt;&gt;"",VLOOKUP($A40,Copie_Inscriptions_ROUTE!$AB$6:$AI$30,7,0)),""))</f>
        <v/>
      </c>
      <c r="J40" s="88"/>
      <c r="K40" s="86"/>
      <c r="L40" s="88"/>
      <c r="M40" s="86"/>
      <c r="N40" s="88"/>
      <c r="O40" s="86"/>
      <c r="P40" s="88"/>
      <c r="Q40" s="86"/>
      <c r="R40" s="88"/>
      <c r="S40" s="86"/>
      <c r="T40" s="88"/>
      <c r="U40" s="86"/>
      <c r="V40" s="88"/>
      <c r="W40" s="86"/>
      <c r="X40" s="88"/>
      <c r="Y40" s="86"/>
      <c r="Z40" s="88"/>
      <c r="AA40" s="86"/>
      <c r="AB40" s="88"/>
      <c r="AC40" s="86"/>
      <c r="AD40" s="88"/>
      <c r="AE40" s="86"/>
      <c r="AF40" s="88"/>
      <c r="AG40" s="86"/>
      <c r="AH40" s="88"/>
      <c r="AI40" s="86"/>
      <c r="AJ40" s="88"/>
      <c r="AK40" s="86"/>
      <c r="AL40" s="88"/>
      <c r="AM40" s="86"/>
      <c r="AN40" s="88"/>
      <c r="AO40" s="86"/>
      <c r="AP40" s="88"/>
      <c r="AQ40" s="86"/>
      <c r="AR40" s="88"/>
      <c r="AS40" s="86"/>
      <c r="AT40" s="88"/>
      <c r="AU40" s="86"/>
      <c r="AV40" s="88"/>
      <c r="AW40" s="86"/>
      <c r="AX40" s="88"/>
      <c r="AY40" s="86"/>
      <c r="AZ40" s="88"/>
      <c r="BA40" s="86"/>
      <c r="BB40" s="88"/>
      <c r="BC40" s="86"/>
      <c r="BD40" s="88"/>
      <c r="BE40" s="86"/>
      <c r="BF40" s="88"/>
      <c r="BG40" s="86"/>
      <c r="BH40" s="88"/>
      <c r="BI40" s="86"/>
      <c r="BJ40" s="88"/>
      <c r="BK40" s="86"/>
      <c r="BL40" s="88"/>
      <c r="BM40" s="86"/>
      <c r="BN40" s="88"/>
      <c r="BO40" s="86"/>
      <c r="BP40" s="88"/>
      <c r="BQ40" s="86"/>
      <c r="BR40" s="88"/>
      <c r="BS40" s="86"/>
      <c r="BT40" s="88"/>
      <c r="BU40" s="86"/>
      <c r="BV40" s="88"/>
      <c r="BW40" s="86"/>
      <c r="BX40" s="88"/>
      <c r="BY40" s="86"/>
      <c r="BZ40" s="88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96"/>
    </row>
    <row r="41" spans="1:105" x14ac:dyDescent="0.25">
      <c r="A41" s="71">
        <f>IF(Listing_Coursiers!A39="","",Listing_Coursiers!A39)</f>
        <v>37</v>
      </c>
      <c r="B41" s="72" t="str">
        <f>IF(Listing_Coursiers!B39="","",Listing_Coursiers!B39)</f>
        <v>VERGNE</v>
      </c>
      <c r="C41" s="73" t="str">
        <f>IF(Listing_Coursiers!C39="","",Listing_Coursiers!C39)</f>
        <v>Jean Pierre</v>
      </c>
      <c r="D41" s="114">
        <f t="shared" ca="1" si="4"/>
        <v>-96</v>
      </c>
      <c r="E41" s="259">
        <f t="shared" ca="1" si="5"/>
        <v>0</v>
      </c>
      <c r="F41" s="252" t="str">
        <f ca="1">IF(F$2="","",IFERROR(IF(VLOOKUP($A41,Copie_Inscriptions_ROUTE!$A$6:$H$30,7,0)&lt;&gt;"",VLOOKUP($A41,Copie_Inscriptions_ROUTE!$A$6:$H$30,7,0)),""))</f>
        <v/>
      </c>
      <c r="G41" s="252" t="str">
        <f ca="1">IF(F38="","",IFERROR(IF(VLOOKUP($A41,Copie_Inscriptions_ROUTE!$J$6:$Q$30,7,0)&lt;&gt;"",VLOOKUP($A41,Copie_Inscriptions_ROUTE!$J$6:$Q$30,7,0)),""))</f>
        <v/>
      </c>
      <c r="H41" s="252" t="str">
        <f ca="1">IF(H$2="","",IFERROR(IF(VLOOKUP($A41,Copie_Inscriptions_ROUTE!$S$6:$AG$30,7,0)&lt;&gt;"",VLOOKUP($A41,Copie_Inscriptions_ROUTE!$S$6:$AG$30,7,0)),""))</f>
        <v/>
      </c>
      <c r="I41" s="252" t="str">
        <f ca="1">IF(H38="","",IFERROR(IF(VLOOKUP($A41,Copie_Inscriptions_ROUTE!$AB$6:$AI$30,7,0)&lt;&gt;"",VLOOKUP($A41,Copie_Inscriptions_ROUTE!$AB$6:$AI$30,7,0)),""))</f>
        <v/>
      </c>
      <c r="J41" s="116"/>
      <c r="K41" s="93"/>
      <c r="L41" s="116"/>
      <c r="M41" s="93"/>
      <c r="N41" s="116"/>
      <c r="O41" s="93"/>
      <c r="P41" s="116"/>
      <c r="Q41" s="93"/>
      <c r="R41" s="116"/>
      <c r="S41" s="93"/>
      <c r="T41" s="116"/>
      <c r="U41" s="93"/>
      <c r="V41" s="116"/>
      <c r="W41" s="93"/>
      <c r="X41" s="116"/>
      <c r="Y41" s="93"/>
      <c r="Z41" s="116"/>
      <c r="AA41" s="93"/>
      <c r="AB41" s="116"/>
      <c r="AC41" s="93"/>
      <c r="AD41" s="116"/>
      <c r="AE41" s="93"/>
      <c r="AF41" s="116"/>
      <c r="AG41" s="93"/>
      <c r="AH41" s="116"/>
      <c r="AI41" s="93"/>
      <c r="AJ41" s="116"/>
      <c r="AK41" s="93"/>
      <c r="AL41" s="116"/>
      <c r="AM41" s="93"/>
      <c r="AN41" s="116"/>
      <c r="AO41" s="93"/>
      <c r="AP41" s="116"/>
      <c r="AQ41" s="93"/>
      <c r="AR41" s="116"/>
      <c r="AS41" s="93"/>
      <c r="AT41" s="116"/>
      <c r="AU41" s="93"/>
      <c r="AV41" s="116"/>
      <c r="AW41" s="93"/>
      <c r="AX41" s="116"/>
      <c r="AY41" s="93"/>
      <c r="AZ41" s="116"/>
      <c r="BA41" s="93"/>
      <c r="BB41" s="116"/>
      <c r="BC41" s="93"/>
      <c r="BD41" s="116"/>
      <c r="BE41" s="93"/>
      <c r="BF41" s="116"/>
      <c r="BG41" s="93"/>
      <c r="BH41" s="116"/>
      <c r="BI41" s="93"/>
      <c r="BJ41" s="116"/>
      <c r="BK41" s="93"/>
      <c r="BL41" s="116"/>
      <c r="BM41" s="93"/>
      <c r="BN41" s="116"/>
      <c r="BO41" s="93"/>
      <c r="BP41" s="116"/>
      <c r="BQ41" s="93"/>
      <c r="BR41" s="116"/>
      <c r="BS41" s="93"/>
      <c r="BT41" s="116"/>
      <c r="BU41" s="93"/>
      <c r="BV41" s="116"/>
      <c r="BW41" s="93"/>
      <c r="BX41" s="116"/>
      <c r="BY41" s="93"/>
      <c r="BZ41" s="116"/>
      <c r="CA41" s="93"/>
      <c r="CB41" s="116"/>
      <c r="CC41" s="93"/>
      <c r="CD41" s="116"/>
      <c r="CE41" s="93"/>
      <c r="CF41" s="116"/>
      <c r="CG41" s="93"/>
      <c r="CH41" s="116"/>
      <c r="CI41" s="93"/>
      <c r="CJ41" s="116"/>
      <c r="CK41" s="93"/>
      <c r="CL41" s="116"/>
      <c r="CM41" s="93"/>
      <c r="CN41" s="116"/>
      <c r="CO41" s="93"/>
      <c r="CP41" s="116"/>
      <c r="CQ41" s="93"/>
      <c r="CR41" s="116"/>
      <c r="CS41" s="93"/>
      <c r="CT41" s="116"/>
      <c r="CU41" s="93"/>
      <c r="CV41" s="116"/>
      <c r="CW41" s="93"/>
      <c r="CX41" s="116"/>
      <c r="CY41" s="93"/>
      <c r="CZ41" s="116"/>
      <c r="DA41" s="95"/>
    </row>
    <row r="42" spans="1:105" x14ac:dyDescent="0.25">
      <c r="A42" s="74" t="str">
        <f>IF(Listing_Coursiers!A40="","",Listing_Coursiers!A40)</f>
        <v/>
      </c>
      <c r="B42" s="75" t="str">
        <f>IF(Listing_Coursiers!B40="","",Listing_Coursiers!B40)</f>
        <v/>
      </c>
      <c r="C42" s="76" t="str">
        <f>IF(Listing_Coursiers!C40="","",Listing_Coursiers!C40)</f>
        <v/>
      </c>
      <c r="D42" s="114" t="str">
        <f t="shared" ca="1" si="4"/>
        <v/>
      </c>
      <c r="E42" s="259" t="str">
        <f t="shared" ca="1" si="5"/>
        <v/>
      </c>
      <c r="F42" s="252" t="str">
        <f ca="1">IF(F$2="","",IFERROR(IF(VLOOKUP($A42,Copie_Inscriptions_ROUTE!$A$6:$H$30,7,0)&lt;&gt;"",VLOOKUP($A42,Copie_Inscriptions_ROUTE!$A$6:$H$30,7,0)),""))</f>
        <v/>
      </c>
      <c r="G42" s="252" t="str">
        <f ca="1">IF(F39="","",IFERROR(IF(VLOOKUP($A42,Copie_Inscriptions_ROUTE!$J$6:$Q$30,7,0)&lt;&gt;"",VLOOKUP($A42,Copie_Inscriptions_ROUTE!$J$6:$Q$30,7,0)),""))</f>
        <v/>
      </c>
      <c r="H42" s="252" t="str">
        <f ca="1">IF(H$2="","",IFERROR(IF(VLOOKUP($A42,Copie_Inscriptions_ROUTE!$S$6:$AG$30,7,0)&lt;&gt;"",VLOOKUP($A42,Copie_Inscriptions_ROUTE!$S$6:$AG$30,7,0)),""))</f>
        <v/>
      </c>
      <c r="I42" s="252" t="str">
        <f ca="1">IF(H39="","",IFERROR(IF(VLOOKUP($A42,Copie_Inscriptions_ROUTE!$AB$6:$AI$30,7,0)&lt;&gt;"",VLOOKUP($A42,Copie_Inscriptions_ROUTE!$AB$6:$AI$30,7,0)),""))</f>
        <v/>
      </c>
      <c r="J42" s="88"/>
      <c r="K42" s="86"/>
      <c r="L42" s="88"/>
      <c r="M42" s="86"/>
      <c r="N42" s="88"/>
      <c r="O42" s="86"/>
      <c r="P42" s="88"/>
      <c r="Q42" s="86"/>
      <c r="R42" s="88"/>
      <c r="S42" s="86"/>
      <c r="T42" s="88"/>
      <c r="U42" s="86"/>
      <c r="V42" s="88"/>
      <c r="W42" s="86"/>
      <c r="X42" s="88"/>
      <c r="Y42" s="86"/>
      <c r="Z42" s="88"/>
      <c r="AA42" s="86"/>
      <c r="AB42" s="88"/>
      <c r="AC42" s="86"/>
      <c r="AD42" s="88"/>
      <c r="AE42" s="86"/>
      <c r="AF42" s="88"/>
      <c r="AG42" s="86"/>
      <c r="AH42" s="88"/>
      <c r="AI42" s="86"/>
      <c r="AJ42" s="88"/>
      <c r="AK42" s="86"/>
      <c r="AL42" s="88"/>
      <c r="AM42" s="86"/>
      <c r="AN42" s="88"/>
      <c r="AO42" s="86"/>
      <c r="AP42" s="88"/>
      <c r="AQ42" s="86"/>
      <c r="AR42" s="88"/>
      <c r="AS42" s="86"/>
      <c r="AT42" s="88"/>
      <c r="AU42" s="86"/>
      <c r="AV42" s="88"/>
      <c r="AW42" s="86"/>
      <c r="AX42" s="88"/>
      <c r="AY42" s="86"/>
      <c r="AZ42" s="88"/>
      <c r="BA42" s="86"/>
      <c r="BB42" s="88"/>
      <c r="BC42" s="86"/>
      <c r="BD42" s="88"/>
      <c r="BE42" s="86"/>
      <c r="BF42" s="88"/>
      <c r="BG42" s="86"/>
      <c r="BH42" s="88"/>
      <c r="BI42" s="86"/>
      <c r="BJ42" s="88"/>
      <c r="BK42" s="86"/>
      <c r="BL42" s="88"/>
      <c r="BM42" s="86"/>
      <c r="BN42" s="88"/>
      <c r="BO42" s="86"/>
      <c r="BP42" s="88"/>
      <c r="BQ42" s="86"/>
      <c r="BR42" s="88"/>
      <c r="BS42" s="86"/>
      <c r="BT42" s="88"/>
      <c r="BU42" s="86"/>
      <c r="BV42" s="88"/>
      <c r="BW42" s="86"/>
      <c r="BX42" s="88"/>
      <c r="BY42" s="86"/>
      <c r="BZ42" s="88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96"/>
    </row>
    <row r="43" spans="1:105" x14ac:dyDescent="0.25">
      <c r="A43" s="71" t="str">
        <f>IF(Listing_Coursiers!A41="","",Listing_Coursiers!A41)</f>
        <v/>
      </c>
      <c r="B43" s="72" t="str">
        <f>IF(Listing_Coursiers!B41="","",Listing_Coursiers!B41)</f>
        <v/>
      </c>
      <c r="C43" s="73" t="str">
        <f>IF(Listing_Coursiers!C41="","",Listing_Coursiers!C41)</f>
        <v/>
      </c>
      <c r="D43" s="114" t="str">
        <f t="shared" ca="1" si="4"/>
        <v/>
      </c>
      <c r="E43" s="259" t="str">
        <f t="shared" ca="1" si="5"/>
        <v/>
      </c>
      <c r="F43" s="252" t="str">
        <f ca="1">IF(F$2="","",IFERROR(IF(VLOOKUP($A43,Copie_Inscriptions_ROUTE!$A$6:$H$30,7,0)&lt;&gt;"",VLOOKUP($A43,Copie_Inscriptions_ROUTE!$A$6:$H$30,7,0)),""))</f>
        <v/>
      </c>
      <c r="G43" s="252" t="str">
        <f ca="1">IF(F40="","",IFERROR(IF(VLOOKUP($A43,Copie_Inscriptions_ROUTE!$J$6:$Q$30,7,0)&lt;&gt;"",VLOOKUP($A43,Copie_Inscriptions_ROUTE!$J$6:$Q$30,7,0)),""))</f>
        <v/>
      </c>
      <c r="H43" s="252" t="str">
        <f ca="1">IF(H$2="","",IFERROR(IF(VLOOKUP($A43,Copie_Inscriptions_ROUTE!$S$6:$AG$30,7,0)&lt;&gt;"",VLOOKUP($A43,Copie_Inscriptions_ROUTE!$S$6:$AG$30,7,0)),""))</f>
        <v/>
      </c>
      <c r="I43" s="252" t="str">
        <f ca="1">IF(H40="","",IFERROR(IF(VLOOKUP($A43,Copie_Inscriptions_ROUTE!$AB$6:$AI$30,7,0)&lt;&gt;"",VLOOKUP($A43,Copie_Inscriptions_ROUTE!$AB$6:$AI$30,7,0)),""))</f>
        <v/>
      </c>
      <c r="J43" s="116"/>
      <c r="K43" s="93"/>
      <c r="L43" s="116"/>
      <c r="M43" s="93"/>
      <c r="N43" s="116"/>
      <c r="O43" s="93"/>
      <c r="P43" s="116"/>
      <c r="Q43" s="93"/>
      <c r="R43" s="116"/>
      <c r="S43" s="93"/>
      <c r="T43" s="116"/>
      <c r="U43" s="93"/>
      <c r="V43" s="116"/>
      <c r="W43" s="93"/>
      <c r="X43" s="116"/>
      <c r="Y43" s="93"/>
      <c r="Z43" s="116"/>
      <c r="AA43" s="93"/>
      <c r="AB43" s="116"/>
      <c r="AC43" s="93"/>
      <c r="AD43" s="116"/>
      <c r="AE43" s="93"/>
      <c r="AF43" s="116"/>
      <c r="AG43" s="93"/>
      <c r="AH43" s="116"/>
      <c r="AI43" s="93"/>
      <c r="AJ43" s="116"/>
      <c r="AK43" s="93"/>
      <c r="AL43" s="116"/>
      <c r="AM43" s="93"/>
      <c r="AN43" s="116"/>
      <c r="AO43" s="93"/>
      <c r="AP43" s="116"/>
      <c r="AQ43" s="93"/>
      <c r="AR43" s="116"/>
      <c r="AS43" s="93"/>
      <c r="AT43" s="116"/>
      <c r="AU43" s="93"/>
      <c r="AV43" s="116"/>
      <c r="AW43" s="93"/>
      <c r="AX43" s="116"/>
      <c r="AY43" s="93"/>
      <c r="AZ43" s="116"/>
      <c r="BA43" s="93"/>
      <c r="BB43" s="116"/>
      <c r="BC43" s="93"/>
      <c r="BD43" s="116"/>
      <c r="BE43" s="93"/>
      <c r="BF43" s="116"/>
      <c r="BG43" s="93"/>
      <c r="BH43" s="116"/>
      <c r="BI43" s="93"/>
      <c r="BJ43" s="116"/>
      <c r="BK43" s="93"/>
      <c r="BL43" s="116"/>
      <c r="BM43" s="93"/>
      <c r="BN43" s="116"/>
      <c r="BO43" s="93"/>
      <c r="BP43" s="116"/>
      <c r="BQ43" s="93"/>
      <c r="BR43" s="116"/>
      <c r="BS43" s="93"/>
      <c r="BT43" s="116"/>
      <c r="BU43" s="93"/>
      <c r="BV43" s="116"/>
      <c r="BW43" s="93"/>
      <c r="BX43" s="116"/>
      <c r="BY43" s="93"/>
      <c r="BZ43" s="116"/>
      <c r="CA43" s="93"/>
      <c r="CB43" s="116"/>
      <c r="CC43" s="93"/>
      <c r="CD43" s="116"/>
      <c r="CE43" s="93"/>
      <c r="CF43" s="116"/>
      <c r="CG43" s="93"/>
      <c r="CH43" s="116"/>
      <c r="CI43" s="93"/>
      <c r="CJ43" s="116"/>
      <c r="CK43" s="93"/>
      <c r="CL43" s="116"/>
      <c r="CM43" s="93"/>
      <c r="CN43" s="116"/>
      <c r="CO43" s="93"/>
      <c r="CP43" s="116"/>
      <c r="CQ43" s="93"/>
      <c r="CR43" s="116"/>
      <c r="CS43" s="93"/>
      <c r="CT43" s="116"/>
      <c r="CU43" s="93"/>
      <c r="CV43" s="116"/>
      <c r="CW43" s="93"/>
      <c r="CX43" s="116"/>
      <c r="CY43" s="93"/>
      <c r="CZ43" s="116"/>
      <c r="DA43" s="95"/>
    </row>
    <row r="44" spans="1:105" x14ac:dyDescent="0.25">
      <c r="A44" s="74" t="str">
        <f>IF(Listing_Coursiers!A42="","",Listing_Coursiers!A42)</f>
        <v/>
      </c>
      <c r="B44" s="75" t="str">
        <f>IF(Listing_Coursiers!B42="","",Listing_Coursiers!B42)</f>
        <v/>
      </c>
      <c r="C44" s="76" t="str">
        <f>IF(Listing_Coursiers!C42="","",Listing_Coursiers!C42)</f>
        <v/>
      </c>
      <c r="D44" s="114" t="str">
        <f t="shared" ca="1" si="4"/>
        <v/>
      </c>
      <c r="E44" s="259" t="str">
        <f t="shared" ca="1" si="5"/>
        <v/>
      </c>
      <c r="F44" s="252" t="str">
        <f ca="1">IF(F$2="","",IFERROR(IF(VLOOKUP($A44,Copie_Inscriptions_ROUTE!$A$6:$H$30,7,0)&lt;&gt;"",VLOOKUP($A44,Copie_Inscriptions_ROUTE!$A$6:$H$30,7,0)),""))</f>
        <v/>
      </c>
      <c r="G44" s="252" t="str">
        <f ca="1">IF(F41="","",IFERROR(IF(VLOOKUP($A44,Copie_Inscriptions_ROUTE!$J$6:$Q$30,7,0)&lt;&gt;"",VLOOKUP($A44,Copie_Inscriptions_ROUTE!$J$6:$Q$30,7,0)),""))</f>
        <v/>
      </c>
      <c r="H44" s="252" t="str">
        <f ca="1">IF(H$2="","",IFERROR(IF(VLOOKUP($A44,Copie_Inscriptions_ROUTE!$S$6:$AG$30,7,0)&lt;&gt;"",VLOOKUP($A44,Copie_Inscriptions_ROUTE!$S$6:$AG$30,7,0)),""))</f>
        <v/>
      </c>
      <c r="I44" s="252" t="str">
        <f ca="1">IF(H41="","",IFERROR(IF(VLOOKUP($A44,Copie_Inscriptions_ROUTE!$AB$6:$AI$30,7,0)&lt;&gt;"",VLOOKUP($A44,Copie_Inscriptions_ROUTE!$AB$6:$AI$30,7,0)),""))</f>
        <v/>
      </c>
      <c r="J44" s="88"/>
      <c r="K44" s="86"/>
      <c r="L44" s="88"/>
      <c r="M44" s="86"/>
      <c r="N44" s="88"/>
      <c r="O44" s="86"/>
      <c r="P44" s="88"/>
      <c r="Q44" s="86"/>
      <c r="R44" s="88"/>
      <c r="S44" s="86"/>
      <c r="T44" s="88"/>
      <c r="U44" s="86"/>
      <c r="V44" s="88"/>
      <c r="W44" s="86"/>
      <c r="X44" s="88"/>
      <c r="Y44" s="86"/>
      <c r="Z44" s="88"/>
      <c r="AA44" s="86"/>
      <c r="AB44" s="88"/>
      <c r="AC44" s="86"/>
      <c r="AD44" s="88"/>
      <c r="AE44" s="86"/>
      <c r="AF44" s="88"/>
      <c r="AG44" s="86"/>
      <c r="AH44" s="88"/>
      <c r="AI44" s="86"/>
      <c r="AJ44" s="88"/>
      <c r="AK44" s="86"/>
      <c r="AL44" s="88"/>
      <c r="AM44" s="86"/>
      <c r="AN44" s="88"/>
      <c r="AO44" s="86"/>
      <c r="AP44" s="88"/>
      <c r="AQ44" s="86"/>
      <c r="AR44" s="88"/>
      <c r="AS44" s="86"/>
      <c r="AT44" s="88"/>
      <c r="AU44" s="86"/>
      <c r="AV44" s="88"/>
      <c r="AW44" s="86"/>
      <c r="AX44" s="88"/>
      <c r="AY44" s="86"/>
      <c r="AZ44" s="88"/>
      <c r="BA44" s="86"/>
      <c r="BB44" s="88"/>
      <c r="BC44" s="86"/>
      <c r="BD44" s="88"/>
      <c r="BE44" s="86"/>
      <c r="BF44" s="88"/>
      <c r="BG44" s="86"/>
      <c r="BH44" s="88"/>
      <c r="BI44" s="86"/>
      <c r="BJ44" s="88"/>
      <c r="BK44" s="86"/>
      <c r="BL44" s="88"/>
      <c r="BM44" s="86"/>
      <c r="BN44" s="88"/>
      <c r="BO44" s="86"/>
      <c r="BP44" s="88"/>
      <c r="BQ44" s="86"/>
      <c r="BR44" s="88"/>
      <c r="BS44" s="86"/>
      <c r="BT44" s="88"/>
      <c r="BU44" s="86"/>
      <c r="BV44" s="88"/>
      <c r="BW44" s="86"/>
      <c r="BX44" s="88"/>
      <c r="BY44" s="86"/>
      <c r="BZ44" s="88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96"/>
    </row>
    <row r="45" spans="1:105" x14ac:dyDescent="0.25">
      <c r="A45" s="71" t="str">
        <f>IF(Listing_Coursiers!A43="","",Listing_Coursiers!A43)</f>
        <v/>
      </c>
      <c r="B45" s="72" t="str">
        <f>IF(Listing_Coursiers!B43="","",Listing_Coursiers!B43)</f>
        <v/>
      </c>
      <c r="C45" s="73" t="str">
        <f>IF(Listing_Coursiers!C43="","",Listing_Coursiers!C43)</f>
        <v/>
      </c>
      <c r="D45" s="114" t="str">
        <f t="shared" ca="1" si="4"/>
        <v/>
      </c>
      <c r="E45" s="259" t="str">
        <f t="shared" ca="1" si="5"/>
        <v/>
      </c>
      <c r="F45" s="252" t="str">
        <f ca="1">IF(F$2="","",IFERROR(IF(VLOOKUP($A45,Copie_Inscriptions_ROUTE!$A$6:$H$30,7,0)&lt;&gt;"",VLOOKUP($A45,Copie_Inscriptions_ROUTE!$A$6:$H$30,7,0)),""))</f>
        <v/>
      </c>
      <c r="G45" s="252" t="str">
        <f ca="1">IF(F42="","",IFERROR(IF(VLOOKUP($A45,Copie_Inscriptions_ROUTE!$J$6:$Q$30,7,0)&lt;&gt;"",VLOOKUP($A45,Copie_Inscriptions_ROUTE!$J$6:$Q$30,7,0)),""))</f>
        <v/>
      </c>
      <c r="H45" s="252" t="str">
        <f ca="1">IF(H$2="","",IFERROR(IF(VLOOKUP($A45,Copie_Inscriptions_ROUTE!$S$6:$AG$30,7,0)&lt;&gt;"",VLOOKUP($A45,Copie_Inscriptions_ROUTE!$S$6:$AG$30,7,0)),""))</f>
        <v/>
      </c>
      <c r="I45" s="252" t="str">
        <f ca="1">IF(H42="","",IFERROR(IF(VLOOKUP($A45,Copie_Inscriptions_ROUTE!$AB$6:$AI$30,7,0)&lt;&gt;"",VLOOKUP($A45,Copie_Inscriptions_ROUTE!$AB$6:$AI$30,7,0)),""))</f>
        <v/>
      </c>
      <c r="J45" s="116"/>
      <c r="K45" s="93"/>
      <c r="L45" s="116"/>
      <c r="M45" s="93"/>
      <c r="N45" s="116"/>
      <c r="O45" s="93"/>
      <c r="P45" s="116"/>
      <c r="Q45" s="93"/>
      <c r="R45" s="116"/>
      <c r="S45" s="93"/>
      <c r="T45" s="116"/>
      <c r="U45" s="93"/>
      <c r="V45" s="116"/>
      <c r="W45" s="93"/>
      <c r="X45" s="116"/>
      <c r="Y45" s="93"/>
      <c r="Z45" s="116"/>
      <c r="AA45" s="93"/>
      <c r="AB45" s="116"/>
      <c r="AC45" s="93"/>
      <c r="AD45" s="116"/>
      <c r="AE45" s="93"/>
      <c r="AF45" s="116"/>
      <c r="AG45" s="93"/>
      <c r="AH45" s="116"/>
      <c r="AI45" s="93"/>
      <c r="AJ45" s="116"/>
      <c r="AK45" s="93"/>
      <c r="AL45" s="116"/>
      <c r="AM45" s="93"/>
      <c r="AN45" s="116"/>
      <c r="AO45" s="93"/>
      <c r="AP45" s="116"/>
      <c r="AQ45" s="93"/>
      <c r="AR45" s="116"/>
      <c r="AS45" s="93"/>
      <c r="AT45" s="116"/>
      <c r="AU45" s="93"/>
      <c r="AV45" s="116"/>
      <c r="AW45" s="93"/>
      <c r="AX45" s="116"/>
      <c r="AY45" s="93"/>
      <c r="AZ45" s="116"/>
      <c r="BA45" s="93"/>
      <c r="BB45" s="116"/>
      <c r="BC45" s="93"/>
      <c r="BD45" s="116"/>
      <c r="BE45" s="93"/>
      <c r="BF45" s="116"/>
      <c r="BG45" s="93"/>
      <c r="BH45" s="116"/>
      <c r="BI45" s="93"/>
      <c r="BJ45" s="116"/>
      <c r="BK45" s="93"/>
      <c r="BL45" s="116"/>
      <c r="BM45" s="93"/>
      <c r="BN45" s="116"/>
      <c r="BO45" s="93"/>
      <c r="BP45" s="116"/>
      <c r="BQ45" s="93"/>
      <c r="BR45" s="116"/>
      <c r="BS45" s="93"/>
      <c r="BT45" s="116"/>
      <c r="BU45" s="93"/>
      <c r="BV45" s="116"/>
      <c r="BW45" s="93"/>
      <c r="BX45" s="116"/>
      <c r="BY45" s="93"/>
      <c r="BZ45" s="116"/>
      <c r="CA45" s="93"/>
      <c r="CB45" s="116"/>
      <c r="CC45" s="93"/>
      <c r="CD45" s="116"/>
      <c r="CE45" s="93"/>
      <c r="CF45" s="116"/>
      <c r="CG45" s="93"/>
      <c r="CH45" s="116"/>
      <c r="CI45" s="93"/>
      <c r="CJ45" s="116"/>
      <c r="CK45" s="93"/>
      <c r="CL45" s="116"/>
      <c r="CM45" s="93"/>
      <c r="CN45" s="116"/>
      <c r="CO45" s="93"/>
      <c r="CP45" s="116"/>
      <c r="CQ45" s="93"/>
      <c r="CR45" s="116"/>
      <c r="CS45" s="93"/>
      <c r="CT45" s="116"/>
      <c r="CU45" s="93"/>
      <c r="CV45" s="116"/>
      <c r="CW45" s="93"/>
      <c r="CX45" s="116"/>
      <c r="CY45" s="93"/>
      <c r="CZ45" s="116"/>
      <c r="DA45" s="95"/>
    </row>
    <row r="46" spans="1:105" x14ac:dyDescent="0.25">
      <c r="A46" s="74" t="str">
        <f>IF(Listing_Coursiers!A44="","",Listing_Coursiers!A44)</f>
        <v/>
      </c>
      <c r="B46" s="75" t="str">
        <f>IF(Listing_Coursiers!B44="","",Listing_Coursiers!B44)</f>
        <v/>
      </c>
      <c r="C46" s="76" t="str">
        <f>IF(Listing_Coursiers!C44="","",Listing_Coursiers!C44)</f>
        <v/>
      </c>
      <c r="D46" s="114" t="str">
        <f t="shared" ca="1" si="4"/>
        <v/>
      </c>
      <c r="E46" s="259" t="str">
        <f t="shared" ca="1" si="5"/>
        <v/>
      </c>
      <c r="F46" s="252" t="str">
        <f ca="1">IF(F$2="","",IFERROR(IF(VLOOKUP($A46,Copie_Inscriptions_ROUTE!$A$6:$H$30,7,0)&lt;&gt;"",VLOOKUP($A46,Copie_Inscriptions_ROUTE!$A$6:$H$30,7,0)),""))</f>
        <v/>
      </c>
      <c r="G46" s="252" t="str">
        <f ca="1">IF(F43="","",IFERROR(IF(VLOOKUP($A46,Copie_Inscriptions_ROUTE!$J$6:$Q$30,7,0)&lt;&gt;"",VLOOKUP($A46,Copie_Inscriptions_ROUTE!$J$6:$Q$30,7,0)),""))</f>
        <v/>
      </c>
      <c r="H46" s="252" t="str">
        <f ca="1">IF(H$2="","",IFERROR(IF(VLOOKUP($A46,Copie_Inscriptions_ROUTE!$S$6:$AG$30,7,0)&lt;&gt;"",VLOOKUP($A46,Copie_Inscriptions_ROUTE!$S$6:$AG$30,7,0)),""))</f>
        <v/>
      </c>
      <c r="I46" s="252" t="str">
        <f ca="1">IF(H43="","",IFERROR(IF(VLOOKUP($A46,Copie_Inscriptions_ROUTE!$AB$6:$AI$30,7,0)&lt;&gt;"",VLOOKUP($A46,Copie_Inscriptions_ROUTE!$AB$6:$AI$30,7,0)),""))</f>
        <v/>
      </c>
      <c r="J46" s="88"/>
      <c r="K46" s="86"/>
      <c r="L46" s="88"/>
      <c r="M46" s="86"/>
      <c r="N46" s="88"/>
      <c r="O46" s="86"/>
      <c r="P46" s="88"/>
      <c r="Q46" s="86"/>
      <c r="R46" s="88"/>
      <c r="S46" s="86"/>
      <c r="T46" s="88"/>
      <c r="U46" s="86"/>
      <c r="V46" s="88"/>
      <c r="W46" s="86"/>
      <c r="X46" s="88"/>
      <c r="Y46" s="86"/>
      <c r="Z46" s="88"/>
      <c r="AA46" s="86"/>
      <c r="AB46" s="88"/>
      <c r="AC46" s="86"/>
      <c r="AD46" s="88"/>
      <c r="AE46" s="86"/>
      <c r="AF46" s="88"/>
      <c r="AG46" s="86"/>
      <c r="AH46" s="88"/>
      <c r="AI46" s="86"/>
      <c r="AJ46" s="88"/>
      <c r="AK46" s="86"/>
      <c r="AL46" s="88"/>
      <c r="AM46" s="86"/>
      <c r="AN46" s="88"/>
      <c r="AO46" s="86"/>
      <c r="AP46" s="88"/>
      <c r="AQ46" s="86"/>
      <c r="AR46" s="88"/>
      <c r="AS46" s="86"/>
      <c r="AT46" s="88"/>
      <c r="AU46" s="86"/>
      <c r="AV46" s="88"/>
      <c r="AW46" s="86"/>
      <c r="AX46" s="88"/>
      <c r="AY46" s="86"/>
      <c r="AZ46" s="88"/>
      <c r="BA46" s="86"/>
      <c r="BB46" s="88"/>
      <c r="BC46" s="86"/>
      <c r="BD46" s="88"/>
      <c r="BE46" s="86"/>
      <c r="BF46" s="88"/>
      <c r="BG46" s="86"/>
      <c r="BH46" s="88"/>
      <c r="BI46" s="86"/>
      <c r="BJ46" s="88"/>
      <c r="BK46" s="86"/>
      <c r="BL46" s="88"/>
      <c r="BM46" s="86"/>
      <c r="BN46" s="88"/>
      <c r="BO46" s="86"/>
      <c r="BP46" s="88"/>
      <c r="BQ46" s="86"/>
      <c r="BR46" s="88"/>
      <c r="BS46" s="86"/>
      <c r="BT46" s="88"/>
      <c r="BU46" s="86"/>
      <c r="BV46" s="88"/>
      <c r="BW46" s="86"/>
      <c r="BX46" s="88"/>
      <c r="BY46" s="86"/>
      <c r="BZ46" s="88"/>
      <c r="CA46" s="86"/>
      <c r="CB46" s="86"/>
      <c r="CC46" s="86"/>
      <c r="CD46" s="86"/>
      <c r="CE46" s="86"/>
      <c r="CF46" s="86"/>
      <c r="CG46" s="86"/>
      <c r="CH46" s="86"/>
      <c r="CI46" s="86"/>
      <c r="CJ46" s="86"/>
      <c r="CK46" s="86"/>
      <c r="CL46" s="86"/>
      <c r="CM46" s="86"/>
      <c r="CN46" s="86"/>
      <c r="CO46" s="86"/>
      <c r="CP46" s="86"/>
      <c r="CQ46" s="86"/>
      <c r="CR46" s="86"/>
      <c r="CS46" s="86"/>
      <c r="CT46" s="86"/>
      <c r="CU46" s="86"/>
      <c r="CV46" s="86"/>
      <c r="CW46" s="86"/>
      <c r="CX46" s="86"/>
      <c r="CY46" s="86"/>
      <c r="CZ46" s="86"/>
      <c r="DA46" s="96"/>
    </row>
    <row r="47" spans="1:105" x14ac:dyDescent="0.25">
      <c r="A47" s="71" t="str">
        <f>IF(Listing_Coursiers!A45="","",Listing_Coursiers!A45)</f>
        <v/>
      </c>
      <c r="B47" s="72" t="str">
        <f>IF(Listing_Coursiers!B45="","",Listing_Coursiers!B45)</f>
        <v/>
      </c>
      <c r="C47" s="73" t="str">
        <f>IF(Listing_Coursiers!C45="","",Listing_Coursiers!C45)</f>
        <v/>
      </c>
      <c r="D47" s="114" t="str">
        <f t="shared" ca="1" si="4"/>
        <v/>
      </c>
      <c r="E47" s="259" t="str">
        <f t="shared" ca="1" si="5"/>
        <v/>
      </c>
      <c r="F47" s="252" t="str">
        <f ca="1">IF(F$2="","",IFERROR(IF(VLOOKUP($A47,Copie_Inscriptions_ROUTE!$A$6:$H$30,7,0)&lt;&gt;"",VLOOKUP($A47,Copie_Inscriptions_ROUTE!$A$6:$H$30,7,0)),""))</f>
        <v/>
      </c>
      <c r="G47" s="252" t="str">
        <f ca="1">IF(F44="","",IFERROR(IF(VLOOKUP($A47,Copie_Inscriptions_ROUTE!$J$6:$Q$30,7,0)&lt;&gt;"",VLOOKUP($A47,Copie_Inscriptions_ROUTE!$J$6:$Q$30,7,0)),""))</f>
        <v/>
      </c>
      <c r="H47" s="252" t="str">
        <f ca="1">IF(H$2="","",IFERROR(IF(VLOOKUP($A47,Copie_Inscriptions_ROUTE!$S$6:$AG$30,7,0)&lt;&gt;"",VLOOKUP($A47,Copie_Inscriptions_ROUTE!$S$6:$AG$30,7,0)),""))</f>
        <v/>
      </c>
      <c r="I47" s="252" t="str">
        <f ca="1">IF(H44="","",IFERROR(IF(VLOOKUP($A47,Copie_Inscriptions_ROUTE!$AB$6:$AI$30,7,0)&lt;&gt;"",VLOOKUP($A47,Copie_Inscriptions_ROUTE!$AB$6:$AI$30,7,0)),""))</f>
        <v/>
      </c>
      <c r="J47" s="116"/>
      <c r="K47" s="93"/>
      <c r="L47" s="116"/>
      <c r="M47" s="93"/>
      <c r="N47" s="116"/>
      <c r="O47" s="93"/>
      <c r="P47" s="116"/>
      <c r="Q47" s="93"/>
      <c r="R47" s="116"/>
      <c r="S47" s="93"/>
      <c r="T47" s="116"/>
      <c r="U47" s="93"/>
      <c r="V47" s="116"/>
      <c r="W47" s="93"/>
      <c r="X47" s="116"/>
      <c r="Y47" s="93"/>
      <c r="Z47" s="116"/>
      <c r="AA47" s="93"/>
      <c r="AB47" s="116"/>
      <c r="AC47" s="93"/>
      <c r="AD47" s="116"/>
      <c r="AE47" s="93"/>
      <c r="AF47" s="116"/>
      <c r="AG47" s="93"/>
      <c r="AH47" s="116"/>
      <c r="AI47" s="93"/>
      <c r="AJ47" s="116"/>
      <c r="AK47" s="93"/>
      <c r="AL47" s="116"/>
      <c r="AM47" s="93"/>
      <c r="AN47" s="116"/>
      <c r="AO47" s="93"/>
      <c r="AP47" s="116"/>
      <c r="AQ47" s="93"/>
      <c r="AR47" s="116"/>
      <c r="AS47" s="93"/>
      <c r="AT47" s="116"/>
      <c r="AU47" s="93"/>
      <c r="AV47" s="116"/>
      <c r="AW47" s="93"/>
      <c r="AX47" s="116"/>
      <c r="AY47" s="93"/>
      <c r="AZ47" s="116"/>
      <c r="BA47" s="93"/>
      <c r="BB47" s="116"/>
      <c r="BC47" s="93"/>
      <c r="BD47" s="116"/>
      <c r="BE47" s="93"/>
      <c r="BF47" s="116"/>
      <c r="BG47" s="93"/>
      <c r="BH47" s="116"/>
      <c r="BI47" s="93"/>
      <c r="BJ47" s="116"/>
      <c r="BK47" s="93"/>
      <c r="BL47" s="116"/>
      <c r="BM47" s="93"/>
      <c r="BN47" s="116"/>
      <c r="BO47" s="93"/>
      <c r="BP47" s="116"/>
      <c r="BQ47" s="93"/>
      <c r="BR47" s="116"/>
      <c r="BS47" s="93"/>
      <c r="BT47" s="116"/>
      <c r="BU47" s="93"/>
      <c r="BV47" s="116"/>
      <c r="BW47" s="93"/>
      <c r="BX47" s="116"/>
      <c r="BY47" s="93"/>
      <c r="BZ47" s="116"/>
      <c r="CA47" s="93"/>
      <c r="CB47" s="116"/>
      <c r="CC47" s="93"/>
      <c r="CD47" s="116"/>
      <c r="CE47" s="93"/>
      <c r="CF47" s="116"/>
      <c r="CG47" s="93"/>
      <c r="CH47" s="116"/>
      <c r="CI47" s="93"/>
      <c r="CJ47" s="116"/>
      <c r="CK47" s="93"/>
      <c r="CL47" s="116"/>
      <c r="CM47" s="93"/>
      <c r="CN47" s="116"/>
      <c r="CO47" s="93"/>
      <c r="CP47" s="116"/>
      <c r="CQ47" s="93"/>
      <c r="CR47" s="116"/>
      <c r="CS47" s="93"/>
      <c r="CT47" s="116"/>
      <c r="CU47" s="93"/>
      <c r="CV47" s="116"/>
      <c r="CW47" s="93"/>
      <c r="CX47" s="116"/>
      <c r="CY47" s="93"/>
      <c r="CZ47" s="116"/>
      <c r="DA47" s="95"/>
    </row>
    <row r="48" spans="1:105" x14ac:dyDescent="0.25">
      <c r="A48" s="74" t="str">
        <f>IF(Listing_Coursiers!A46="","",Listing_Coursiers!A46)</f>
        <v/>
      </c>
      <c r="B48" s="75" t="str">
        <f>IF(Listing_Coursiers!B46="","",Listing_Coursiers!B46)</f>
        <v/>
      </c>
      <c r="C48" s="76" t="str">
        <f>IF(Listing_Coursiers!C46="","",Listing_Coursiers!C46)</f>
        <v/>
      </c>
      <c r="D48" s="114" t="str">
        <f t="shared" ca="1" si="4"/>
        <v/>
      </c>
      <c r="E48" s="259" t="str">
        <f t="shared" ca="1" si="5"/>
        <v/>
      </c>
      <c r="F48" s="252" t="str">
        <f ca="1">IF(F$2="","",IFERROR(IF(VLOOKUP($A48,Copie_Inscriptions_ROUTE!$A$6:$H$30,7,0)&lt;&gt;"",VLOOKUP($A48,Copie_Inscriptions_ROUTE!$A$6:$H$30,7,0)),""))</f>
        <v/>
      </c>
      <c r="G48" s="252" t="str">
        <f ca="1">IF(F45="","",IFERROR(IF(VLOOKUP($A48,Copie_Inscriptions_ROUTE!$J$6:$Q$30,7,0)&lt;&gt;"",VLOOKUP($A48,Copie_Inscriptions_ROUTE!$J$6:$Q$30,7,0)),""))</f>
        <v/>
      </c>
      <c r="H48" s="252" t="str">
        <f ca="1">IF(H$2="","",IFERROR(IF(VLOOKUP($A48,Copie_Inscriptions_ROUTE!$S$6:$AG$30,7,0)&lt;&gt;"",VLOOKUP($A48,Copie_Inscriptions_ROUTE!$S$6:$AG$30,7,0)),""))</f>
        <v/>
      </c>
      <c r="I48" s="252" t="str">
        <f ca="1">IF(H45="","",IFERROR(IF(VLOOKUP($A48,Copie_Inscriptions_ROUTE!$AB$6:$AI$30,7,0)&lt;&gt;"",VLOOKUP($A48,Copie_Inscriptions_ROUTE!$AB$6:$AI$30,7,0)),""))</f>
        <v/>
      </c>
      <c r="J48" s="88"/>
      <c r="K48" s="86"/>
      <c r="L48" s="88"/>
      <c r="M48" s="86"/>
      <c r="N48" s="88"/>
      <c r="O48" s="86"/>
      <c r="P48" s="88"/>
      <c r="Q48" s="86"/>
      <c r="R48" s="88"/>
      <c r="S48" s="86"/>
      <c r="T48" s="88"/>
      <c r="U48" s="86"/>
      <c r="V48" s="88"/>
      <c r="W48" s="86"/>
      <c r="X48" s="88"/>
      <c r="Y48" s="86"/>
      <c r="Z48" s="88"/>
      <c r="AA48" s="86"/>
      <c r="AB48" s="88"/>
      <c r="AC48" s="86"/>
      <c r="AD48" s="88"/>
      <c r="AE48" s="86"/>
      <c r="AF48" s="88"/>
      <c r="AG48" s="86"/>
      <c r="AH48" s="88"/>
      <c r="AI48" s="86"/>
      <c r="AJ48" s="88"/>
      <c r="AK48" s="86"/>
      <c r="AL48" s="88"/>
      <c r="AM48" s="86"/>
      <c r="AN48" s="88"/>
      <c r="AO48" s="86"/>
      <c r="AP48" s="88"/>
      <c r="AQ48" s="86"/>
      <c r="AR48" s="88"/>
      <c r="AS48" s="86"/>
      <c r="AT48" s="88"/>
      <c r="AU48" s="86"/>
      <c r="AV48" s="88"/>
      <c r="AW48" s="86"/>
      <c r="AX48" s="88"/>
      <c r="AY48" s="86"/>
      <c r="AZ48" s="88"/>
      <c r="BA48" s="86"/>
      <c r="BB48" s="88"/>
      <c r="BC48" s="86"/>
      <c r="BD48" s="88"/>
      <c r="BE48" s="86"/>
      <c r="BF48" s="88"/>
      <c r="BG48" s="86"/>
      <c r="BH48" s="88"/>
      <c r="BI48" s="86"/>
      <c r="BJ48" s="88"/>
      <c r="BK48" s="86"/>
      <c r="BL48" s="88"/>
      <c r="BM48" s="86"/>
      <c r="BN48" s="88"/>
      <c r="BO48" s="86"/>
      <c r="BP48" s="88"/>
      <c r="BQ48" s="86"/>
      <c r="BR48" s="88"/>
      <c r="BS48" s="86"/>
      <c r="BT48" s="88"/>
      <c r="BU48" s="86"/>
      <c r="BV48" s="88"/>
      <c r="BW48" s="86"/>
      <c r="BX48" s="88"/>
      <c r="BY48" s="86"/>
      <c r="BZ48" s="88"/>
      <c r="CA48" s="86"/>
      <c r="CB48" s="86"/>
      <c r="CC48" s="86"/>
      <c r="CD48" s="86"/>
      <c r="CE48" s="86"/>
      <c r="CF48" s="86"/>
      <c r="CG48" s="86"/>
      <c r="CH48" s="86"/>
      <c r="CI48" s="86"/>
      <c r="CJ48" s="86"/>
      <c r="CK48" s="86"/>
      <c r="CL48" s="86"/>
      <c r="CM48" s="86"/>
      <c r="CN48" s="86"/>
      <c r="CO48" s="86"/>
      <c r="CP48" s="86"/>
      <c r="CQ48" s="86"/>
      <c r="CR48" s="86"/>
      <c r="CS48" s="86"/>
      <c r="CT48" s="86"/>
      <c r="CU48" s="86"/>
      <c r="CV48" s="86"/>
      <c r="CW48" s="86"/>
      <c r="CX48" s="86"/>
      <c r="CY48" s="86"/>
      <c r="CZ48" s="86"/>
      <c r="DA48" s="96"/>
    </row>
    <row r="49" spans="1:105" x14ac:dyDescent="0.25">
      <c r="A49" s="71" t="str">
        <f>IF(Listing_Coursiers!A47="","",Listing_Coursiers!A47)</f>
        <v/>
      </c>
      <c r="B49" s="72" t="str">
        <f>IF(Listing_Coursiers!B47="","",Listing_Coursiers!B47)</f>
        <v/>
      </c>
      <c r="C49" s="73" t="str">
        <f>IF(Listing_Coursiers!C47="","",Listing_Coursiers!C47)</f>
        <v/>
      </c>
      <c r="D49" s="114" t="str">
        <f t="shared" ca="1" si="4"/>
        <v/>
      </c>
      <c r="E49" s="259" t="str">
        <f t="shared" ca="1" si="5"/>
        <v/>
      </c>
      <c r="F49" s="252" t="str">
        <f ca="1">IF(F$2="","",IFERROR(IF(VLOOKUP($A49,Copie_Inscriptions_ROUTE!$A$6:$H$30,7,0)&lt;&gt;"",VLOOKUP($A49,Copie_Inscriptions_ROUTE!$A$6:$H$30,7,0)),""))</f>
        <v/>
      </c>
      <c r="G49" s="252" t="str">
        <f ca="1">IF(F46="","",IFERROR(IF(VLOOKUP($A49,Copie_Inscriptions_ROUTE!$J$6:$Q$30,7,0)&lt;&gt;"",VLOOKUP($A49,Copie_Inscriptions_ROUTE!$J$6:$Q$30,7,0)),""))</f>
        <v/>
      </c>
      <c r="H49" s="252" t="str">
        <f ca="1">IF(H$2="","",IFERROR(IF(VLOOKUP($A49,Copie_Inscriptions_ROUTE!$S$6:$AG$30,7,0)&lt;&gt;"",VLOOKUP($A49,Copie_Inscriptions_ROUTE!$S$6:$AG$30,7,0)),""))</f>
        <v/>
      </c>
      <c r="I49" s="252" t="str">
        <f ca="1">IF(H46="","",IFERROR(IF(VLOOKUP($A49,Copie_Inscriptions_ROUTE!$AB$6:$AI$30,7,0)&lt;&gt;"",VLOOKUP($A49,Copie_Inscriptions_ROUTE!$AB$6:$AI$30,7,0)),""))</f>
        <v/>
      </c>
      <c r="J49" s="116"/>
      <c r="K49" s="93"/>
      <c r="L49" s="116"/>
      <c r="M49" s="93"/>
      <c r="N49" s="116"/>
      <c r="O49" s="93"/>
      <c r="P49" s="116"/>
      <c r="Q49" s="93"/>
      <c r="R49" s="116"/>
      <c r="S49" s="93"/>
      <c r="T49" s="116"/>
      <c r="U49" s="93"/>
      <c r="V49" s="116"/>
      <c r="W49" s="93"/>
      <c r="X49" s="116"/>
      <c r="Y49" s="93"/>
      <c r="Z49" s="116"/>
      <c r="AA49" s="93"/>
      <c r="AB49" s="116"/>
      <c r="AC49" s="93"/>
      <c r="AD49" s="116"/>
      <c r="AE49" s="93"/>
      <c r="AF49" s="116"/>
      <c r="AG49" s="93"/>
      <c r="AH49" s="116"/>
      <c r="AI49" s="93"/>
      <c r="AJ49" s="116"/>
      <c r="AK49" s="93"/>
      <c r="AL49" s="116"/>
      <c r="AM49" s="93"/>
      <c r="AN49" s="116"/>
      <c r="AO49" s="93"/>
      <c r="AP49" s="116"/>
      <c r="AQ49" s="93"/>
      <c r="AR49" s="116"/>
      <c r="AS49" s="93"/>
      <c r="AT49" s="116"/>
      <c r="AU49" s="93"/>
      <c r="AV49" s="116"/>
      <c r="AW49" s="93"/>
      <c r="AX49" s="116"/>
      <c r="AY49" s="93"/>
      <c r="AZ49" s="116"/>
      <c r="BA49" s="93"/>
      <c r="BB49" s="116"/>
      <c r="BC49" s="93"/>
      <c r="BD49" s="116"/>
      <c r="BE49" s="93"/>
      <c r="BF49" s="116"/>
      <c r="BG49" s="93"/>
      <c r="BH49" s="116"/>
      <c r="BI49" s="93"/>
      <c r="BJ49" s="116"/>
      <c r="BK49" s="93"/>
      <c r="BL49" s="116"/>
      <c r="BM49" s="93"/>
      <c r="BN49" s="116"/>
      <c r="BO49" s="93"/>
      <c r="BP49" s="116"/>
      <c r="BQ49" s="93"/>
      <c r="BR49" s="116"/>
      <c r="BS49" s="93"/>
      <c r="BT49" s="116"/>
      <c r="BU49" s="93"/>
      <c r="BV49" s="116"/>
      <c r="BW49" s="93"/>
      <c r="BX49" s="116"/>
      <c r="BY49" s="93"/>
      <c r="BZ49" s="116"/>
      <c r="CA49" s="93"/>
      <c r="CB49" s="116"/>
      <c r="CC49" s="93"/>
      <c r="CD49" s="116"/>
      <c r="CE49" s="93"/>
      <c r="CF49" s="116"/>
      <c r="CG49" s="93"/>
      <c r="CH49" s="116"/>
      <c r="CI49" s="93"/>
      <c r="CJ49" s="116"/>
      <c r="CK49" s="93"/>
      <c r="CL49" s="116"/>
      <c r="CM49" s="93"/>
      <c r="CN49" s="116"/>
      <c r="CO49" s="93"/>
      <c r="CP49" s="116"/>
      <c r="CQ49" s="93"/>
      <c r="CR49" s="116"/>
      <c r="CS49" s="93"/>
      <c r="CT49" s="116"/>
      <c r="CU49" s="93"/>
      <c r="CV49" s="116"/>
      <c r="CW49" s="93"/>
      <c r="CX49" s="116"/>
      <c r="CY49" s="93"/>
      <c r="CZ49" s="116"/>
      <c r="DA49" s="95"/>
    </row>
    <row r="50" spans="1:105" x14ac:dyDescent="0.25">
      <c r="A50" s="74" t="str">
        <f>IF(Listing_Coursiers!A48="","",Listing_Coursiers!A48)</f>
        <v/>
      </c>
      <c r="B50" s="75" t="str">
        <f>IF(Listing_Coursiers!B48="","",Listing_Coursiers!B48)</f>
        <v/>
      </c>
      <c r="C50" s="76" t="str">
        <f>IF(Listing_Coursiers!C48="","",Listing_Coursiers!C48)</f>
        <v/>
      </c>
      <c r="D50" s="114" t="str">
        <f t="shared" ca="1" si="4"/>
        <v/>
      </c>
      <c r="E50" s="259" t="str">
        <f t="shared" ca="1" si="5"/>
        <v/>
      </c>
      <c r="F50" s="252" t="str">
        <f ca="1">IF(F$2="","",IFERROR(IF(VLOOKUP($A50,Copie_Inscriptions_ROUTE!$A$6:$H$30,7,0)&lt;&gt;"",VLOOKUP($A50,Copie_Inscriptions_ROUTE!$A$6:$H$30,7,0)),""))</f>
        <v/>
      </c>
      <c r="G50" s="252" t="str">
        <f ca="1">IF(F47="","",IFERROR(IF(VLOOKUP($A50,Copie_Inscriptions_ROUTE!$J$6:$Q$30,7,0)&lt;&gt;"",VLOOKUP($A50,Copie_Inscriptions_ROUTE!$J$6:$Q$30,7,0)),""))</f>
        <v/>
      </c>
      <c r="H50" s="252" t="str">
        <f ca="1">IF(H$2="","",IFERROR(IF(VLOOKUP($A50,Copie_Inscriptions_ROUTE!$S$6:$AG$30,7,0)&lt;&gt;"",VLOOKUP($A50,Copie_Inscriptions_ROUTE!$S$6:$AG$30,7,0)),""))</f>
        <v/>
      </c>
      <c r="I50" s="252" t="str">
        <f ca="1">IF(H47="","",IFERROR(IF(VLOOKUP($A50,Copie_Inscriptions_ROUTE!$AB$6:$AI$30,7,0)&lt;&gt;"",VLOOKUP($A50,Copie_Inscriptions_ROUTE!$AB$6:$AI$30,7,0)),""))</f>
        <v/>
      </c>
      <c r="J50" s="88"/>
      <c r="K50" s="86"/>
      <c r="L50" s="88"/>
      <c r="M50" s="86"/>
      <c r="N50" s="88"/>
      <c r="O50" s="86"/>
      <c r="P50" s="88"/>
      <c r="Q50" s="86"/>
      <c r="R50" s="88"/>
      <c r="S50" s="86"/>
      <c r="T50" s="88"/>
      <c r="U50" s="86"/>
      <c r="V50" s="88"/>
      <c r="W50" s="86"/>
      <c r="X50" s="88"/>
      <c r="Y50" s="86"/>
      <c r="Z50" s="88"/>
      <c r="AA50" s="86"/>
      <c r="AB50" s="88"/>
      <c r="AC50" s="86"/>
      <c r="AD50" s="88"/>
      <c r="AE50" s="86"/>
      <c r="AF50" s="88"/>
      <c r="AG50" s="86"/>
      <c r="AH50" s="88"/>
      <c r="AI50" s="86"/>
      <c r="AJ50" s="88"/>
      <c r="AK50" s="86"/>
      <c r="AL50" s="88"/>
      <c r="AM50" s="86"/>
      <c r="AN50" s="88"/>
      <c r="AO50" s="86"/>
      <c r="AP50" s="88"/>
      <c r="AQ50" s="86"/>
      <c r="AR50" s="88"/>
      <c r="AS50" s="86"/>
      <c r="AT50" s="88"/>
      <c r="AU50" s="86"/>
      <c r="AV50" s="88"/>
      <c r="AW50" s="86"/>
      <c r="AX50" s="88"/>
      <c r="AY50" s="86"/>
      <c r="AZ50" s="88"/>
      <c r="BA50" s="86"/>
      <c r="BB50" s="88"/>
      <c r="BC50" s="86"/>
      <c r="BD50" s="88"/>
      <c r="BE50" s="86"/>
      <c r="BF50" s="88"/>
      <c r="BG50" s="86"/>
      <c r="BH50" s="88"/>
      <c r="BI50" s="86"/>
      <c r="BJ50" s="88"/>
      <c r="BK50" s="86"/>
      <c r="BL50" s="88"/>
      <c r="BM50" s="86"/>
      <c r="BN50" s="88"/>
      <c r="BO50" s="86"/>
      <c r="BP50" s="88"/>
      <c r="BQ50" s="86"/>
      <c r="BR50" s="88"/>
      <c r="BS50" s="86"/>
      <c r="BT50" s="88"/>
      <c r="BU50" s="86"/>
      <c r="BV50" s="88"/>
      <c r="BW50" s="86"/>
      <c r="BX50" s="88"/>
      <c r="BY50" s="86"/>
      <c r="BZ50" s="88"/>
      <c r="CA50" s="86"/>
      <c r="CB50" s="86"/>
      <c r="CC50" s="86"/>
      <c r="CD50" s="86"/>
      <c r="CE50" s="86"/>
      <c r="CF50" s="86"/>
      <c r="CG50" s="86"/>
      <c r="CH50" s="86"/>
      <c r="CI50" s="86"/>
      <c r="CJ50" s="86"/>
      <c r="CK50" s="86"/>
      <c r="CL50" s="86"/>
      <c r="CM50" s="86"/>
      <c r="CN50" s="86"/>
      <c r="CO50" s="86"/>
      <c r="CP50" s="86"/>
      <c r="CQ50" s="86"/>
      <c r="CR50" s="86"/>
      <c r="CS50" s="86"/>
      <c r="CT50" s="86"/>
      <c r="CU50" s="86"/>
      <c r="CV50" s="86"/>
      <c r="CW50" s="86"/>
      <c r="CX50" s="86"/>
      <c r="CY50" s="86"/>
      <c r="CZ50" s="86"/>
      <c r="DA50" s="96"/>
    </row>
    <row r="51" spans="1:105" x14ac:dyDescent="0.25">
      <c r="A51" s="71" t="str">
        <f>IF(Listing_Coursiers!A49="","",Listing_Coursiers!A49)</f>
        <v/>
      </c>
      <c r="B51" s="72" t="str">
        <f>IF(Listing_Coursiers!B49="","",Listing_Coursiers!B49)</f>
        <v/>
      </c>
      <c r="C51" s="73" t="str">
        <f>IF(Listing_Coursiers!C49="","",Listing_Coursiers!C49)</f>
        <v/>
      </c>
      <c r="D51" s="114" t="str">
        <f t="shared" ca="1" si="4"/>
        <v/>
      </c>
      <c r="E51" s="259" t="str">
        <f t="shared" ca="1" si="5"/>
        <v/>
      </c>
      <c r="F51" s="252" t="str">
        <f ca="1">IF(F$2="","",IFERROR(IF(VLOOKUP($A51,Copie_Inscriptions_ROUTE!$A$6:$H$30,7,0)&lt;&gt;"",VLOOKUP($A51,Copie_Inscriptions_ROUTE!$A$6:$H$30,7,0)),""))</f>
        <v/>
      </c>
      <c r="G51" s="252" t="str">
        <f ca="1">IF(F48="","",IFERROR(IF(VLOOKUP($A51,Copie_Inscriptions_ROUTE!$J$6:$Q$30,7,0)&lt;&gt;"",VLOOKUP($A51,Copie_Inscriptions_ROUTE!$J$6:$Q$30,7,0)),""))</f>
        <v/>
      </c>
      <c r="H51" s="252" t="str">
        <f ca="1">IF(H$2="","",IFERROR(IF(VLOOKUP($A51,Copie_Inscriptions_ROUTE!$S$6:$AG$30,7,0)&lt;&gt;"",VLOOKUP($A51,Copie_Inscriptions_ROUTE!$S$6:$AG$30,7,0)),""))</f>
        <v/>
      </c>
      <c r="I51" s="252" t="str">
        <f ca="1">IF(H48="","",IFERROR(IF(VLOOKUP($A51,Copie_Inscriptions_ROUTE!$AB$6:$AI$30,7,0)&lt;&gt;"",VLOOKUP($A51,Copie_Inscriptions_ROUTE!$AB$6:$AI$30,7,0)),""))</f>
        <v/>
      </c>
      <c r="J51" s="116"/>
      <c r="K51" s="93"/>
      <c r="L51" s="116"/>
      <c r="M51" s="93"/>
      <c r="N51" s="116"/>
      <c r="O51" s="93"/>
      <c r="P51" s="116"/>
      <c r="Q51" s="93"/>
      <c r="R51" s="116"/>
      <c r="S51" s="93"/>
      <c r="T51" s="116"/>
      <c r="U51" s="93"/>
      <c r="V51" s="116"/>
      <c r="W51" s="93"/>
      <c r="X51" s="116"/>
      <c r="Y51" s="93"/>
      <c r="Z51" s="116"/>
      <c r="AA51" s="93"/>
      <c r="AB51" s="116"/>
      <c r="AC51" s="93"/>
      <c r="AD51" s="116"/>
      <c r="AE51" s="93"/>
      <c r="AF51" s="116"/>
      <c r="AG51" s="93"/>
      <c r="AH51" s="116"/>
      <c r="AI51" s="93"/>
      <c r="AJ51" s="116"/>
      <c r="AK51" s="93"/>
      <c r="AL51" s="116"/>
      <c r="AM51" s="93"/>
      <c r="AN51" s="116"/>
      <c r="AO51" s="93"/>
      <c r="AP51" s="116"/>
      <c r="AQ51" s="93"/>
      <c r="AR51" s="116"/>
      <c r="AS51" s="93"/>
      <c r="AT51" s="116"/>
      <c r="AU51" s="93"/>
      <c r="AV51" s="116"/>
      <c r="AW51" s="93"/>
      <c r="AX51" s="116"/>
      <c r="AY51" s="93"/>
      <c r="AZ51" s="116"/>
      <c r="BA51" s="93"/>
      <c r="BB51" s="116"/>
      <c r="BC51" s="93"/>
      <c r="BD51" s="116"/>
      <c r="BE51" s="93"/>
      <c r="BF51" s="116"/>
      <c r="BG51" s="93"/>
      <c r="BH51" s="116"/>
      <c r="BI51" s="93"/>
      <c r="BJ51" s="116"/>
      <c r="BK51" s="93"/>
      <c r="BL51" s="116"/>
      <c r="BM51" s="93"/>
      <c r="BN51" s="116"/>
      <c r="BO51" s="93"/>
      <c r="BP51" s="116"/>
      <c r="BQ51" s="93"/>
      <c r="BR51" s="116"/>
      <c r="BS51" s="93"/>
      <c r="BT51" s="116"/>
      <c r="BU51" s="93"/>
      <c r="BV51" s="116"/>
      <c r="BW51" s="93"/>
      <c r="BX51" s="116"/>
      <c r="BY51" s="93"/>
      <c r="BZ51" s="116"/>
      <c r="CA51" s="93"/>
      <c r="CB51" s="116"/>
      <c r="CC51" s="93"/>
      <c r="CD51" s="116"/>
      <c r="CE51" s="93"/>
      <c r="CF51" s="116"/>
      <c r="CG51" s="93"/>
      <c r="CH51" s="116"/>
      <c r="CI51" s="93"/>
      <c r="CJ51" s="116"/>
      <c r="CK51" s="93"/>
      <c r="CL51" s="116"/>
      <c r="CM51" s="93"/>
      <c r="CN51" s="116"/>
      <c r="CO51" s="93"/>
      <c r="CP51" s="116"/>
      <c r="CQ51" s="93"/>
      <c r="CR51" s="116"/>
      <c r="CS51" s="93"/>
      <c r="CT51" s="116"/>
      <c r="CU51" s="93"/>
      <c r="CV51" s="116"/>
      <c r="CW51" s="93"/>
      <c r="CX51" s="116"/>
      <c r="CY51" s="93"/>
      <c r="CZ51" s="116"/>
      <c r="DA51" s="95"/>
    </row>
    <row r="52" spans="1:105" x14ac:dyDescent="0.25">
      <c r="A52" s="74" t="str">
        <f>IF(Listing_Coursiers!A50="","",Listing_Coursiers!A50)</f>
        <v/>
      </c>
      <c r="B52" s="75" t="str">
        <f>IF(Listing_Coursiers!B50="","",Listing_Coursiers!B50)</f>
        <v/>
      </c>
      <c r="C52" s="76" t="str">
        <f>IF(Listing_Coursiers!C50="","",Listing_Coursiers!C50)</f>
        <v/>
      </c>
      <c r="D52" s="114" t="str">
        <f t="shared" ca="1" si="4"/>
        <v/>
      </c>
      <c r="E52" s="259" t="str">
        <f t="shared" ca="1" si="5"/>
        <v/>
      </c>
      <c r="F52" s="252" t="str">
        <f ca="1">IF(F$2="","",IFERROR(IF(VLOOKUP($A52,Copie_Inscriptions_ROUTE!$A$6:$H$30,7,0)&lt;&gt;"",VLOOKUP($A52,Copie_Inscriptions_ROUTE!$A$6:$H$30,7,0)),""))</f>
        <v/>
      </c>
      <c r="G52" s="252" t="str">
        <f ca="1">IF(F49="","",IFERROR(IF(VLOOKUP($A52,Copie_Inscriptions_ROUTE!$J$6:$Q$30,7,0)&lt;&gt;"",VLOOKUP($A52,Copie_Inscriptions_ROUTE!$J$6:$Q$30,7,0)),""))</f>
        <v/>
      </c>
      <c r="H52" s="252" t="str">
        <f ca="1">IF(H$2="","",IFERROR(IF(VLOOKUP($A52,Copie_Inscriptions_ROUTE!$S$6:$AG$30,7,0)&lt;&gt;"",VLOOKUP($A52,Copie_Inscriptions_ROUTE!$S$6:$AG$30,7,0)),""))</f>
        <v/>
      </c>
      <c r="I52" s="252" t="str">
        <f ca="1">IF(H49="","",IFERROR(IF(VLOOKUP($A52,Copie_Inscriptions_ROUTE!$AB$6:$AI$30,7,0)&lt;&gt;"",VLOOKUP($A52,Copie_Inscriptions_ROUTE!$AB$6:$AI$30,7,0)),""))</f>
        <v/>
      </c>
      <c r="J52" s="88"/>
      <c r="K52" s="86"/>
      <c r="L52" s="88"/>
      <c r="M52" s="86"/>
      <c r="N52" s="88"/>
      <c r="O52" s="86"/>
      <c r="P52" s="88"/>
      <c r="Q52" s="86"/>
      <c r="R52" s="88"/>
      <c r="S52" s="86"/>
      <c r="T52" s="88"/>
      <c r="U52" s="86"/>
      <c r="V52" s="88"/>
      <c r="W52" s="86"/>
      <c r="X52" s="88"/>
      <c r="Y52" s="86"/>
      <c r="Z52" s="88"/>
      <c r="AA52" s="86"/>
      <c r="AB52" s="88"/>
      <c r="AC52" s="86"/>
      <c r="AD52" s="88"/>
      <c r="AE52" s="86"/>
      <c r="AF52" s="88"/>
      <c r="AG52" s="86"/>
      <c r="AH52" s="88"/>
      <c r="AI52" s="86"/>
      <c r="AJ52" s="88"/>
      <c r="AK52" s="86"/>
      <c r="AL52" s="88"/>
      <c r="AM52" s="86"/>
      <c r="AN52" s="88"/>
      <c r="AO52" s="86"/>
      <c r="AP52" s="88"/>
      <c r="AQ52" s="86"/>
      <c r="AR52" s="88"/>
      <c r="AS52" s="86"/>
      <c r="AT52" s="88"/>
      <c r="AU52" s="86"/>
      <c r="AV52" s="88"/>
      <c r="AW52" s="86"/>
      <c r="AX52" s="88"/>
      <c r="AY52" s="86"/>
      <c r="AZ52" s="88"/>
      <c r="BA52" s="86"/>
      <c r="BB52" s="88"/>
      <c r="BC52" s="86"/>
      <c r="BD52" s="88"/>
      <c r="BE52" s="86"/>
      <c r="BF52" s="88"/>
      <c r="BG52" s="86"/>
      <c r="BH52" s="88"/>
      <c r="BI52" s="86"/>
      <c r="BJ52" s="88"/>
      <c r="BK52" s="86"/>
      <c r="BL52" s="88"/>
      <c r="BM52" s="86"/>
      <c r="BN52" s="88"/>
      <c r="BO52" s="86"/>
      <c r="BP52" s="88"/>
      <c r="BQ52" s="86"/>
      <c r="BR52" s="88"/>
      <c r="BS52" s="86"/>
      <c r="BT52" s="88"/>
      <c r="BU52" s="86"/>
      <c r="BV52" s="88"/>
      <c r="BW52" s="86"/>
      <c r="BX52" s="88"/>
      <c r="BY52" s="86"/>
      <c r="BZ52" s="88"/>
      <c r="CA52" s="86"/>
      <c r="CB52" s="86"/>
      <c r="CC52" s="86"/>
      <c r="CD52" s="86"/>
      <c r="CE52" s="86"/>
      <c r="CF52" s="86"/>
      <c r="CG52" s="86"/>
      <c r="CH52" s="86"/>
      <c r="CI52" s="86"/>
      <c r="CJ52" s="86"/>
      <c r="CK52" s="86"/>
      <c r="CL52" s="86"/>
      <c r="CM52" s="86"/>
      <c r="CN52" s="86"/>
      <c r="CO52" s="86"/>
      <c r="CP52" s="86"/>
      <c r="CQ52" s="86"/>
      <c r="CR52" s="86"/>
      <c r="CS52" s="86"/>
      <c r="CT52" s="86"/>
      <c r="CU52" s="86"/>
      <c r="CV52" s="86"/>
      <c r="CW52" s="86"/>
      <c r="CX52" s="86"/>
      <c r="CY52" s="86"/>
      <c r="CZ52" s="86"/>
      <c r="DA52" s="96"/>
    </row>
    <row r="53" spans="1:105" x14ac:dyDescent="0.25">
      <c r="A53" s="71" t="str">
        <f>IF(Listing_Coursiers!A51="","",Listing_Coursiers!A51)</f>
        <v/>
      </c>
      <c r="B53" s="72" t="str">
        <f>IF(Listing_Coursiers!B51="","",Listing_Coursiers!B51)</f>
        <v/>
      </c>
      <c r="C53" s="73" t="str">
        <f>IF(Listing_Coursiers!C51="","",Listing_Coursiers!C51)</f>
        <v/>
      </c>
      <c r="D53" s="114" t="str">
        <f t="shared" ca="1" si="4"/>
        <v/>
      </c>
      <c r="E53" s="259" t="str">
        <f t="shared" ca="1" si="5"/>
        <v/>
      </c>
      <c r="F53" s="252" t="str">
        <f ca="1">IF(F$2="","",IFERROR(IF(VLOOKUP($A53,Copie_Inscriptions_ROUTE!$A$6:$H$30,7,0)&lt;&gt;"",VLOOKUP($A53,Copie_Inscriptions_ROUTE!$A$6:$H$30,7,0)),""))</f>
        <v/>
      </c>
      <c r="G53" s="252" t="str">
        <f ca="1">IF(F50="","",IFERROR(IF(VLOOKUP($A53,Copie_Inscriptions_ROUTE!$J$6:$Q$30,7,0)&lt;&gt;"",VLOOKUP($A53,Copie_Inscriptions_ROUTE!$J$6:$Q$30,7,0)),""))</f>
        <v/>
      </c>
      <c r="H53" s="252" t="str">
        <f ca="1">IF(H$2="","",IFERROR(IF(VLOOKUP($A53,Copie_Inscriptions_ROUTE!$S$6:$AG$30,7,0)&lt;&gt;"",VLOOKUP($A53,Copie_Inscriptions_ROUTE!$S$6:$AG$30,7,0)),""))</f>
        <v/>
      </c>
      <c r="I53" s="252" t="str">
        <f ca="1">IF(H50="","",IFERROR(IF(VLOOKUP($A53,Copie_Inscriptions_ROUTE!$AB$6:$AI$30,7,0)&lt;&gt;"",VLOOKUP($A53,Copie_Inscriptions_ROUTE!$AB$6:$AI$30,7,0)),""))</f>
        <v/>
      </c>
      <c r="J53" s="116"/>
      <c r="K53" s="93"/>
      <c r="L53" s="116"/>
      <c r="M53" s="93"/>
      <c r="N53" s="116"/>
      <c r="O53" s="93"/>
      <c r="P53" s="116"/>
      <c r="Q53" s="93"/>
      <c r="R53" s="116"/>
      <c r="S53" s="93"/>
      <c r="T53" s="116"/>
      <c r="U53" s="93"/>
      <c r="V53" s="116"/>
      <c r="W53" s="93"/>
      <c r="X53" s="116"/>
      <c r="Y53" s="93"/>
      <c r="Z53" s="116"/>
      <c r="AA53" s="93"/>
      <c r="AB53" s="116"/>
      <c r="AC53" s="93"/>
      <c r="AD53" s="116"/>
      <c r="AE53" s="93"/>
      <c r="AF53" s="116"/>
      <c r="AG53" s="93"/>
      <c r="AH53" s="116"/>
      <c r="AI53" s="93"/>
      <c r="AJ53" s="116"/>
      <c r="AK53" s="93"/>
      <c r="AL53" s="116"/>
      <c r="AM53" s="93"/>
      <c r="AN53" s="116"/>
      <c r="AO53" s="93"/>
      <c r="AP53" s="116"/>
      <c r="AQ53" s="93"/>
      <c r="AR53" s="116"/>
      <c r="AS53" s="93"/>
      <c r="AT53" s="116"/>
      <c r="AU53" s="93"/>
      <c r="AV53" s="116"/>
      <c r="AW53" s="93"/>
      <c r="AX53" s="116"/>
      <c r="AY53" s="93"/>
      <c r="AZ53" s="116"/>
      <c r="BA53" s="93"/>
      <c r="BB53" s="116"/>
      <c r="BC53" s="93"/>
      <c r="BD53" s="116"/>
      <c r="BE53" s="93"/>
      <c r="BF53" s="116"/>
      <c r="BG53" s="93"/>
      <c r="BH53" s="116"/>
      <c r="BI53" s="93"/>
      <c r="BJ53" s="116"/>
      <c r="BK53" s="93"/>
      <c r="BL53" s="116"/>
      <c r="BM53" s="93"/>
      <c r="BN53" s="116"/>
      <c r="BO53" s="93"/>
      <c r="BP53" s="116"/>
      <c r="BQ53" s="93"/>
      <c r="BR53" s="116"/>
      <c r="BS53" s="93"/>
      <c r="BT53" s="116"/>
      <c r="BU53" s="93"/>
      <c r="BV53" s="116"/>
      <c r="BW53" s="93"/>
      <c r="BX53" s="116"/>
      <c r="BY53" s="93"/>
      <c r="BZ53" s="116"/>
      <c r="CA53" s="93"/>
      <c r="CB53" s="116"/>
      <c r="CC53" s="93"/>
      <c r="CD53" s="116"/>
      <c r="CE53" s="93"/>
      <c r="CF53" s="116"/>
      <c r="CG53" s="93"/>
      <c r="CH53" s="116"/>
      <c r="CI53" s="93"/>
      <c r="CJ53" s="116"/>
      <c r="CK53" s="93"/>
      <c r="CL53" s="116"/>
      <c r="CM53" s="93"/>
      <c r="CN53" s="116"/>
      <c r="CO53" s="93"/>
      <c r="CP53" s="116"/>
      <c r="CQ53" s="93"/>
      <c r="CR53" s="116"/>
      <c r="CS53" s="93"/>
      <c r="CT53" s="116"/>
      <c r="CU53" s="93"/>
      <c r="CV53" s="116"/>
      <c r="CW53" s="93"/>
      <c r="CX53" s="116"/>
      <c r="CY53" s="93"/>
      <c r="CZ53" s="116"/>
      <c r="DA53" s="95"/>
    </row>
    <row r="54" spans="1:105" x14ac:dyDescent="0.25">
      <c r="A54" s="74" t="str">
        <f>IF(Listing_Coursiers!A52="","",Listing_Coursiers!A52)</f>
        <v/>
      </c>
      <c r="B54" s="75" t="str">
        <f>IF(Listing_Coursiers!B52="","",Listing_Coursiers!B52)</f>
        <v/>
      </c>
      <c r="C54" s="76" t="str">
        <f>IF(Listing_Coursiers!C52="","",Listing_Coursiers!C52)</f>
        <v/>
      </c>
      <c r="D54" s="114" t="str">
        <f t="shared" ca="1" si="4"/>
        <v/>
      </c>
      <c r="E54" s="259" t="str">
        <f t="shared" ca="1" si="5"/>
        <v/>
      </c>
      <c r="F54" s="252" t="str">
        <f ca="1">IF(F$2="","",IFERROR(IF(VLOOKUP($A54,Copie_Inscriptions_ROUTE!$A$6:$H$30,7,0)&lt;&gt;"",VLOOKUP($A54,Copie_Inscriptions_ROUTE!$A$6:$H$30,7,0)),""))</f>
        <v/>
      </c>
      <c r="G54" s="252" t="str">
        <f ca="1">IF(F51="","",IFERROR(IF(VLOOKUP($A54,Copie_Inscriptions_ROUTE!$J$6:$Q$30,7,0)&lt;&gt;"",VLOOKUP($A54,Copie_Inscriptions_ROUTE!$J$6:$Q$30,7,0)),""))</f>
        <v/>
      </c>
      <c r="H54" s="252" t="str">
        <f ca="1">IF(H$2="","",IFERROR(IF(VLOOKUP($A54,Copie_Inscriptions_ROUTE!$S$6:$AG$30,7,0)&lt;&gt;"",VLOOKUP($A54,Copie_Inscriptions_ROUTE!$S$6:$AG$30,7,0)),""))</f>
        <v/>
      </c>
      <c r="I54" s="252" t="str">
        <f ca="1">IF(H51="","",IFERROR(IF(VLOOKUP($A54,Copie_Inscriptions_ROUTE!$AB$6:$AI$30,7,0)&lt;&gt;"",VLOOKUP($A54,Copie_Inscriptions_ROUTE!$AB$6:$AI$30,7,0)),""))</f>
        <v/>
      </c>
      <c r="J54" s="88"/>
      <c r="K54" s="86"/>
      <c r="L54" s="88"/>
      <c r="M54" s="86"/>
      <c r="N54" s="88"/>
      <c r="O54" s="86"/>
      <c r="P54" s="88"/>
      <c r="Q54" s="86"/>
      <c r="R54" s="88"/>
      <c r="S54" s="86"/>
      <c r="T54" s="88"/>
      <c r="U54" s="86"/>
      <c r="V54" s="88"/>
      <c r="W54" s="86"/>
      <c r="X54" s="88"/>
      <c r="Y54" s="86"/>
      <c r="Z54" s="88"/>
      <c r="AA54" s="86"/>
      <c r="AB54" s="88"/>
      <c r="AC54" s="86"/>
      <c r="AD54" s="88"/>
      <c r="AE54" s="86"/>
      <c r="AF54" s="88"/>
      <c r="AG54" s="86"/>
      <c r="AH54" s="88"/>
      <c r="AI54" s="86"/>
      <c r="AJ54" s="88"/>
      <c r="AK54" s="86"/>
      <c r="AL54" s="88"/>
      <c r="AM54" s="86"/>
      <c r="AN54" s="88"/>
      <c r="AO54" s="86"/>
      <c r="AP54" s="88"/>
      <c r="AQ54" s="86"/>
      <c r="AR54" s="88"/>
      <c r="AS54" s="86"/>
      <c r="AT54" s="88"/>
      <c r="AU54" s="86"/>
      <c r="AV54" s="88"/>
      <c r="AW54" s="86"/>
      <c r="AX54" s="88"/>
      <c r="AY54" s="86"/>
      <c r="AZ54" s="88"/>
      <c r="BA54" s="86"/>
      <c r="BB54" s="88"/>
      <c r="BC54" s="86"/>
      <c r="BD54" s="88"/>
      <c r="BE54" s="86"/>
      <c r="BF54" s="88"/>
      <c r="BG54" s="86"/>
      <c r="BH54" s="88"/>
      <c r="BI54" s="86"/>
      <c r="BJ54" s="88"/>
      <c r="BK54" s="86"/>
      <c r="BL54" s="88"/>
      <c r="BM54" s="86"/>
      <c r="BN54" s="88"/>
      <c r="BO54" s="86"/>
      <c r="BP54" s="88"/>
      <c r="BQ54" s="86"/>
      <c r="BR54" s="88"/>
      <c r="BS54" s="86"/>
      <c r="BT54" s="88"/>
      <c r="BU54" s="86"/>
      <c r="BV54" s="88"/>
      <c r="BW54" s="86"/>
      <c r="BX54" s="88"/>
      <c r="BY54" s="86"/>
      <c r="BZ54" s="88"/>
      <c r="CA54" s="86"/>
      <c r="CB54" s="86"/>
      <c r="CC54" s="86"/>
      <c r="CD54" s="86"/>
      <c r="CE54" s="86"/>
      <c r="CF54" s="86"/>
      <c r="CG54" s="86"/>
      <c r="CH54" s="86"/>
      <c r="CI54" s="86"/>
      <c r="CJ54" s="86"/>
      <c r="CK54" s="86"/>
      <c r="CL54" s="86"/>
      <c r="CM54" s="86"/>
      <c r="CN54" s="86"/>
      <c r="CO54" s="86"/>
      <c r="CP54" s="86"/>
      <c r="CQ54" s="86"/>
      <c r="CR54" s="86"/>
      <c r="CS54" s="86"/>
      <c r="CT54" s="86"/>
      <c r="CU54" s="86"/>
      <c r="CV54" s="86"/>
      <c r="CW54" s="86"/>
      <c r="CX54" s="86"/>
      <c r="CY54" s="86"/>
      <c r="CZ54" s="86"/>
      <c r="DA54" s="96"/>
    </row>
    <row r="55" spans="1:105" x14ac:dyDescent="0.25">
      <c r="A55" s="71" t="str">
        <f>IF(Listing_Coursiers!A53="","",Listing_Coursiers!A53)</f>
        <v/>
      </c>
      <c r="B55" s="72" t="str">
        <f>IF(Listing_Coursiers!B53="","",Listing_Coursiers!B53)</f>
        <v/>
      </c>
      <c r="C55" s="73" t="str">
        <f>IF(Listing_Coursiers!C53="","",Listing_Coursiers!C53)</f>
        <v/>
      </c>
      <c r="D55" s="114" t="str">
        <f t="shared" ca="1" si="4"/>
        <v/>
      </c>
      <c r="E55" s="259" t="str">
        <f t="shared" ca="1" si="5"/>
        <v/>
      </c>
      <c r="F55" s="252" t="str">
        <f ca="1">IF(F$2="","",IFERROR(IF(VLOOKUP($A55,Copie_Inscriptions_ROUTE!$A$6:$H$30,7,0)&lt;&gt;"",VLOOKUP($A55,Copie_Inscriptions_ROUTE!$A$6:$H$30,7,0)),""))</f>
        <v/>
      </c>
      <c r="G55" s="252" t="str">
        <f ca="1">IF(F52="","",IFERROR(IF(VLOOKUP($A55,Copie_Inscriptions_ROUTE!$J$6:$Q$30,7,0)&lt;&gt;"",VLOOKUP($A55,Copie_Inscriptions_ROUTE!$J$6:$Q$30,7,0)),""))</f>
        <v/>
      </c>
      <c r="H55" s="252" t="str">
        <f ca="1">IF(H$2="","",IFERROR(IF(VLOOKUP($A55,Copie_Inscriptions_ROUTE!$S$6:$AG$30,7,0)&lt;&gt;"",VLOOKUP($A55,Copie_Inscriptions_ROUTE!$S$6:$AG$30,7,0)),""))</f>
        <v/>
      </c>
      <c r="I55" s="252" t="str">
        <f ca="1">IF(H52="","",IFERROR(IF(VLOOKUP($A55,Copie_Inscriptions_ROUTE!$AB$6:$AI$30,7,0)&lt;&gt;"",VLOOKUP($A55,Copie_Inscriptions_ROUTE!$AB$6:$AI$30,7,0)),""))</f>
        <v/>
      </c>
      <c r="J55" s="116"/>
      <c r="K55" s="93"/>
      <c r="L55" s="116"/>
      <c r="M55" s="93"/>
      <c r="N55" s="116"/>
      <c r="O55" s="93"/>
      <c r="P55" s="116"/>
      <c r="Q55" s="93"/>
      <c r="R55" s="116"/>
      <c r="S55" s="93"/>
      <c r="T55" s="116"/>
      <c r="U55" s="93"/>
      <c r="V55" s="116"/>
      <c r="W55" s="93"/>
      <c r="X55" s="116"/>
      <c r="Y55" s="93"/>
      <c r="Z55" s="116"/>
      <c r="AA55" s="93"/>
      <c r="AB55" s="116"/>
      <c r="AC55" s="93"/>
      <c r="AD55" s="116"/>
      <c r="AE55" s="93"/>
      <c r="AF55" s="116"/>
      <c r="AG55" s="93"/>
      <c r="AH55" s="116"/>
      <c r="AI55" s="93"/>
      <c r="AJ55" s="116"/>
      <c r="AK55" s="93"/>
      <c r="AL55" s="116"/>
      <c r="AM55" s="93"/>
      <c r="AN55" s="116"/>
      <c r="AO55" s="93"/>
      <c r="AP55" s="116"/>
      <c r="AQ55" s="93"/>
      <c r="AR55" s="116"/>
      <c r="AS55" s="93"/>
      <c r="AT55" s="116"/>
      <c r="AU55" s="93"/>
      <c r="AV55" s="116"/>
      <c r="AW55" s="93"/>
      <c r="AX55" s="116"/>
      <c r="AY55" s="93"/>
      <c r="AZ55" s="116"/>
      <c r="BA55" s="93"/>
      <c r="BB55" s="116"/>
      <c r="BC55" s="93"/>
      <c r="BD55" s="116"/>
      <c r="BE55" s="93"/>
      <c r="BF55" s="116"/>
      <c r="BG55" s="93"/>
      <c r="BH55" s="116"/>
      <c r="BI55" s="93"/>
      <c r="BJ55" s="116"/>
      <c r="BK55" s="93"/>
      <c r="BL55" s="116"/>
      <c r="BM55" s="93"/>
      <c r="BN55" s="116"/>
      <c r="BO55" s="93"/>
      <c r="BP55" s="116"/>
      <c r="BQ55" s="93"/>
      <c r="BR55" s="116"/>
      <c r="BS55" s="93"/>
      <c r="BT55" s="116"/>
      <c r="BU55" s="93"/>
      <c r="BV55" s="116"/>
      <c r="BW55" s="93"/>
      <c r="BX55" s="116"/>
      <c r="BY55" s="93"/>
      <c r="BZ55" s="116"/>
      <c r="CA55" s="93"/>
      <c r="CB55" s="116"/>
      <c r="CC55" s="93"/>
      <c r="CD55" s="116"/>
      <c r="CE55" s="93"/>
      <c r="CF55" s="116"/>
      <c r="CG55" s="93"/>
      <c r="CH55" s="116"/>
      <c r="CI55" s="93"/>
      <c r="CJ55" s="116"/>
      <c r="CK55" s="93"/>
      <c r="CL55" s="116"/>
      <c r="CM55" s="93"/>
      <c r="CN55" s="116"/>
      <c r="CO55" s="93"/>
      <c r="CP55" s="116"/>
      <c r="CQ55" s="93"/>
      <c r="CR55" s="116"/>
      <c r="CS55" s="93"/>
      <c r="CT55" s="116"/>
      <c r="CU55" s="93"/>
      <c r="CV55" s="116"/>
      <c r="CW55" s="93"/>
      <c r="CX55" s="116"/>
      <c r="CY55" s="93"/>
      <c r="CZ55" s="116"/>
      <c r="DA55" s="95"/>
    </row>
    <row r="56" spans="1:105" x14ac:dyDescent="0.25">
      <c r="A56" s="74" t="str">
        <f>IF(Listing_Coursiers!A54="","",Listing_Coursiers!A54)</f>
        <v/>
      </c>
      <c r="B56" s="75" t="str">
        <f>IF(Listing_Coursiers!B54="","",Listing_Coursiers!B54)</f>
        <v/>
      </c>
      <c r="C56" s="76" t="str">
        <f>IF(Listing_Coursiers!C54="","",Listing_Coursiers!C54)</f>
        <v/>
      </c>
      <c r="D56" s="114" t="str">
        <f t="shared" ca="1" si="4"/>
        <v/>
      </c>
      <c r="E56" s="259" t="str">
        <f t="shared" ca="1" si="5"/>
        <v/>
      </c>
      <c r="F56" s="252" t="str">
        <f ca="1">IF(F$2="","",IFERROR(IF(VLOOKUP($A56,Copie_Inscriptions_ROUTE!$A$6:$H$30,7,0)&lt;&gt;"",VLOOKUP($A56,Copie_Inscriptions_ROUTE!$A$6:$H$30,7,0)),""))</f>
        <v/>
      </c>
      <c r="G56" s="252" t="str">
        <f ca="1">IF(F53="","",IFERROR(IF(VLOOKUP($A56,Copie_Inscriptions_ROUTE!$J$6:$Q$30,7,0)&lt;&gt;"",VLOOKUP($A56,Copie_Inscriptions_ROUTE!$J$6:$Q$30,7,0)),""))</f>
        <v/>
      </c>
      <c r="H56" s="252" t="str">
        <f ca="1">IF(H$2="","",IFERROR(IF(VLOOKUP($A56,Copie_Inscriptions_ROUTE!$S$6:$AG$30,7,0)&lt;&gt;"",VLOOKUP($A56,Copie_Inscriptions_ROUTE!$S$6:$AG$30,7,0)),""))</f>
        <v/>
      </c>
      <c r="I56" s="252" t="str">
        <f ca="1">IF(H53="","",IFERROR(IF(VLOOKUP($A56,Copie_Inscriptions_ROUTE!$AB$6:$AI$30,7,0)&lt;&gt;"",VLOOKUP($A56,Copie_Inscriptions_ROUTE!$AB$6:$AI$30,7,0)),""))</f>
        <v/>
      </c>
      <c r="J56" s="88"/>
      <c r="K56" s="86"/>
      <c r="L56" s="88"/>
      <c r="M56" s="86"/>
      <c r="N56" s="88"/>
      <c r="O56" s="86"/>
      <c r="P56" s="88"/>
      <c r="Q56" s="86"/>
      <c r="R56" s="88"/>
      <c r="S56" s="86"/>
      <c r="T56" s="88"/>
      <c r="U56" s="86"/>
      <c r="V56" s="88"/>
      <c r="W56" s="86"/>
      <c r="X56" s="88"/>
      <c r="Y56" s="86"/>
      <c r="Z56" s="88"/>
      <c r="AA56" s="86"/>
      <c r="AB56" s="88"/>
      <c r="AC56" s="86"/>
      <c r="AD56" s="88"/>
      <c r="AE56" s="86"/>
      <c r="AF56" s="88"/>
      <c r="AG56" s="86"/>
      <c r="AH56" s="88"/>
      <c r="AI56" s="86"/>
      <c r="AJ56" s="88"/>
      <c r="AK56" s="86"/>
      <c r="AL56" s="88"/>
      <c r="AM56" s="86"/>
      <c r="AN56" s="88"/>
      <c r="AO56" s="86"/>
      <c r="AP56" s="88"/>
      <c r="AQ56" s="86"/>
      <c r="AR56" s="88"/>
      <c r="AS56" s="86"/>
      <c r="AT56" s="88"/>
      <c r="AU56" s="86"/>
      <c r="AV56" s="88"/>
      <c r="AW56" s="86"/>
      <c r="AX56" s="88"/>
      <c r="AY56" s="86"/>
      <c r="AZ56" s="88"/>
      <c r="BA56" s="86"/>
      <c r="BB56" s="88"/>
      <c r="BC56" s="86"/>
      <c r="BD56" s="88"/>
      <c r="BE56" s="86"/>
      <c r="BF56" s="88"/>
      <c r="BG56" s="86"/>
      <c r="BH56" s="88"/>
      <c r="BI56" s="86"/>
      <c r="BJ56" s="88"/>
      <c r="BK56" s="86"/>
      <c r="BL56" s="88"/>
      <c r="BM56" s="86"/>
      <c r="BN56" s="88"/>
      <c r="BO56" s="86"/>
      <c r="BP56" s="88"/>
      <c r="BQ56" s="86"/>
      <c r="BR56" s="88"/>
      <c r="BS56" s="86"/>
      <c r="BT56" s="88"/>
      <c r="BU56" s="86"/>
      <c r="BV56" s="88"/>
      <c r="BW56" s="86"/>
      <c r="BX56" s="88"/>
      <c r="BY56" s="86"/>
      <c r="BZ56" s="88"/>
      <c r="CA56" s="86"/>
      <c r="CB56" s="86"/>
      <c r="CC56" s="86"/>
      <c r="CD56" s="86"/>
      <c r="CE56" s="86"/>
      <c r="CF56" s="86"/>
      <c r="CG56" s="86"/>
      <c r="CH56" s="86"/>
      <c r="CI56" s="86"/>
      <c r="CJ56" s="86"/>
      <c r="CK56" s="86"/>
      <c r="CL56" s="86"/>
      <c r="CM56" s="86"/>
      <c r="CN56" s="86"/>
      <c r="CO56" s="86"/>
      <c r="CP56" s="86"/>
      <c r="CQ56" s="86"/>
      <c r="CR56" s="86"/>
      <c r="CS56" s="86"/>
      <c r="CT56" s="86"/>
      <c r="CU56" s="86"/>
      <c r="CV56" s="86"/>
      <c r="CW56" s="86"/>
      <c r="CX56" s="86"/>
      <c r="CY56" s="86"/>
      <c r="CZ56" s="86"/>
      <c r="DA56" s="96"/>
    </row>
    <row r="57" spans="1:105" x14ac:dyDescent="0.25">
      <c r="A57" s="71" t="str">
        <f>IF(Listing_Coursiers!A55="","",Listing_Coursiers!A55)</f>
        <v/>
      </c>
      <c r="B57" s="72" t="str">
        <f>IF(Listing_Coursiers!B55="","",Listing_Coursiers!B55)</f>
        <v/>
      </c>
      <c r="C57" s="73" t="str">
        <f>IF(Listing_Coursiers!C55="","",Listing_Coursiers!C55)</f>
        <v/>
      </c>
      <c r="D57" s="114" t="str">
        <f t="shared" ca="1" si="4"/>
        <v/>
      </c>
      <c r="E57" s="259" t="str">
        <f t="shared" ca="1" si="5"/>
        <v/>
      </c>
      <c r="F57" s="252" t="str">
        <f ca="1">IF(F$2="","",IFERROR(IF(VLOOKUP($A57,Copie_Inscriptions_ROUTE!$A$6:$H$30,7,0)&lt;&gt;"",VLOOKUP($A57,Copie_Inscriptions_ROUTE!$A$6:$H$30,7,0)),""))</f>
        <v/>
      </c>
      <c r="G57" s="252" t="str">
        <f ca="1">IF(F54="","",IFERROR(IF(VLOOKUP($A57,Copie_Inscriptions_ROUTE!$J$6:$Q$30,7,0)&lt;&gt;"",VLOOKUP($A57,Copie_Inscriptions_ROUTE!$J$6:$Q$30,7,0)),""))</f>
        <v/>
      </c>
      <c r="H57" s="252" t="str">
        <f ca="1">IF(H$2="","",IFERROR(IF(VLOOKUP($A57,Copie_Inscriptions_ROUTE!$S$6:$AG$30,7,0)&lt;&gt;"",VLOOKUP($A57,Copie_Inscriptions_ROUTE!$S$6:$AG$30,7,0)),""))</f>
        <v/>
      </c>
      <c r="I57" s="252" t="str">
        <f ca="1">IF(H54="","",IFERROR(IF(VLOOKUP($A57,Copie_Inscriptions_ROUTE!$AB$6:$AI$30,7,0)&lt;&gt;"",VLOOKUP($A57,Copie_Inscriptions_ROUTE!$AB$6:$AI$30,7,0)),""))</f>
        <v/>
      </c>
      <c r="J57" s="116"/>
      <c r="K57" s="93"/>
      <c r="L57" s="116"/>
      <c r="M57" s="93"/>
      <c r="N57" s="116"/>
      <c r="O57" s="93"/>
      <c r="P57" s="116"/>
      <c r="Q57" s="93"/>
      <c r="R57" s="116"/>
      <c r="S57" s="93"/>
      <c r="T57" s="116"/>
      <c r="U57" s="93"/>
      <c r="V57" s="116"/>
      <c r="W57" s="93"/>
      <c r="X57" s="116"/>
      <c r="Y57" s="93"/>
      <c r="Z57" s="116"/>
      <c r="AA57" s="93"/>
      <c r="AB57" s="116"/>
      <c r="AC57" s="93"/>
      <c r="AD57" s="116"/>
      <c r="AE57" s="93"/>
      <c r="AF57" s="116"/>
      <c r="AG57" s="93"/>
      <c r="AH57" s="116"/>
      <c r="AI57" s="93"/>
      <c r="AJ57" s="116"/>
      <c r="AK57" s="93"/>
      <c r="AL57" s="116"/>
      <c r="AM57" s="93"/>
      <c r="AN57" s="116"/>
      <c r="AO57" s="93"/>
      <c r="AP57" s="116"/>
      <c r="AQ57" s="93"/>
      <c r="AR57" s="116"/>
      <c r="AS57" s="93"/>
      <c r="AT57" s="116"/>
      <c r="AU57" s="93"/>
      <c r="AV57" s="116"/>
      <c r="AW57" s="93"/>
      <c r="AX57" s="116"/>
      <c r="AY57" s="93"/>
      <c r="AZ57" s="116"/>
      <c r="BA57" s="93"/>
      <c r="BB57" s="116"/>
      <c r="BC57" s="93"/>
      <c r="BD57" s="116"/>
      <c r="BE57" s="93"/>
      <c r="BF57" s="116"/>
      <c r="BG57" s="93"/>
      <c r="BH57" s="116"/>
      <c r="BI57" s="93"/>
      <c r="BJ57" s="116"/>
      <c r="BK57" s="93"/>
      <c r="BL57" s="116"/>
      <c r="BM57" s="93"/>
      <c r="BN57" s="116"/>
      <c r="BO57" s="93"/>
      <c r="BP57" s="116"/>
      <c r="BQ57" s="93"/>
      <c r="BR57" s="116"/>
      <c r="BS57" s="93"/>
      <c r="BT57" s="116"/>
      <c r="BU57" s="93"/>
      <c r="BV57" s="116"/>
      <c r="BW57" s="93"/>
      <c r="BX57" s="116"/>
      <c r="BY57" s="93"/>
      <c r="BZ57" s="116"/>
      <c r="CA57" s="93"/>
      <c r="CB57" s="116"/>
      <c r="CC57" s="93"/>
      <c r="CD57" s="116"/>
      <c r="CE57" s="93"/>
      <c r="CF57" s="116"/>
      <c r="CG57" s="93"/>
      <c r="CH57" s="116"/>
      <c r="CI57" s="93"/>
      <c r="CJ57" s="116"/>
      <c r="CK57" s="93"/>
      <c r="CL57" s="116"/>
      <c r="CM57" s="93"/>
      <c r="CN57" s="116"/>
      <c r="CO57" s="93"/>
      <c r="CP57" s="116"/>
      <c r="CQ57" s="93"/>
      <c r="CR57" s="116"/>
      <c r="CS57" s="93"/>
      <c r="CT57" s="116"/>
      <c r="CU57" s="93"/>
      <c r="CV57" s="116"/>
      <c r="CW57" s="93"/>
      <c r="CX57" s="116"/>
      <c r="CY57" s="93"/>
      <c r="CZ57" s="116"/>
      <c r="DA57" s="95"/>
    </row>
    <row r="58" spans="1:105" x14ac:dyDescent="0.25">
      <c r="A58" s="74" t="str">
        <f>IF(Listing_Coursiers!A56="","",Listing_Coursiers!A56)</f>
        <v/>
      </c>
      <c r="B58" s="75" t="str">
        <f>IF(Listing_Coursiers!B56="","",Listing_Coursiers!B56)</f>
        <v/>
      </c>
      <c r="C58" s="76" t="str">
        <f>IF(Listing_Coursiers!C56="","",Listing_Coursiers!C56)</f>
        <v/>
      </c>
      <c r="D58" s="114" t="str">
        <f t="shared" ca="1" si="4"/>
        <v/>
      </c>
      <c r="E58" s="259" t="str">
        <f t="shared" ca="1" si="5"/>
        <v/>
      </c>
      <c r="F58" s="252" t="str">
        <f ca="1">IF(F$2="","",IFERROR(IF(VLOOKUP($A58,Copie_Inscriptions_ROUTE!$A$6:$H$30,7,0)&lt;&gt;"",VLOOKUP($A58,Copie_Inscriptions_ROUTE!$A$6:$H$30,7,0)),""))</f>
        <v/>
      </c>
      <c r="G58" s="252" t="str">
        <f ca="1">IF(F55="","",IFERROR(IF(VLOOKUP($A58,Copie_Inscriptions_ROUTE!$J$6:$Q$30,7,0)&lt;&gt;"",VLOOKUP($A58,Copie_Inscriptions_ROUTE!$J$6:$Q$30,7,0)),""))</f>
        <v/>
      </c>
      <c r="H58" s="252" t="str">
        <f ca="1">IF(H$2="","",IFERROR(IF(VLOOKUP($A58,Copie_Inscriptions_ROUTE!$S$6:$AG$30,7,0)&lt;&gt;"",VLOOKUP($A58,Copie_Inscriptions_ROUTE!$S$6:$AG$30,7,0)),""))</f>
        <v/>
      </c>
      <c r="I58" s="252" t="str">
        <f ca="1">IF(H55="","",IFERROR(IF(VLOOKUP($A58,Copie_Inscriptions_ROUTE!$AB$6:$AI$30,7,0)&lt;&gt;"",VLOOKUP($A58,Copie_Inscriptions_ROUTE!$AB$6:$AI$30,7,0)),""))</f>
        <v/>
      </c>
      <c r="J58" s="88"/>
      <c r="K58" s="86"/>
      <c r="L58" s="88"/>
      <c r="M58" s="86"/>
      <c r="N58" s="88"/>
      <c r="O58" s="86"/>
      <c r="P58" s="88"/>
      <c r="Q58" s="86"/>
      <c r="R58" s="88"/>
      <c r="S58" s="86"/>
      <c r="T58" s="88"/>
      <c r="U58" s="86"/>
      <c r="V58" s="88"/>
      <c r="W58" s="86"/>
      <c r="X58" s="88"/>
      <c r="Y58" s="86"/>
      <c r="Z58" s="88"/>
      <c r="AA58" s="86"/>
      <c r="AB58" s="88"/>
      <c r="AC58" s="86"/>
      <c r="AD58" s="88"/>
      <c r="AE58" s="86"/>
      <c r="AF58" s="88"/>
      <c r="AG58" s="86"/>
      <c r="AH58" s="88"/>
      <c r="AI58" s="86"/>
      <c r="AJ58" s="88"/>
      <c r="AK58" s="86"/>
      <c r="AL58" s="88"/>
      <c r="AM58" s="86"/>
      <c r="AN58" s="88"/>
      <c r="AO58" s="86"/>
      <c r="AP58" s="88"/>
      <c r="AQ58" s="86"/>
      <c r="AR58" s="88"/>
      <c r="AS58" s="86"/>
      <c r="AT58" s="88"/>
      <c r="AU58" s="86"/>
      <c r="AV58" s="88"/>
      <c r="AW58" s="86"/>
      <c r="AX58" s="88"/>
      <c r="AY58" s="86"/>
      <c r="AZ58" s="88"/>
      <c r="BA58" s="86"/>
      <c r="BB58" s="88"/>
      <c r="BC58" s="86"/>
      <c r="BD58" s="88"/>
      <c r="BE58" s="86"/>
      <c r="BF58" s="88"/>
      <c r="BG58" s="86"/>
      <c r="BH58" s="88"/>
      <c r="BI58" s="86"/>
      <c r="BJ58" s="88"/>
      <c r="BK58" s="86"/>
      <c r="BL58" s="88"/>
      <c r="BM58" s="86"/>
      <c r="BN58" s="88"/>
      <c r="BO58" s="86"/>
      <c r="BP58" s="88"/>
      <c r="BQ58" s="86"/>
      <c r="BR58" s="88"/>
      <c r="BS58" s="86"/>
      <c r="BT58" s="88"/>
      <c r="BU58" s="86"/>
      <c r="BV58" s="88"/>
      <c r="BW58" s="86"/>
      <c r="BX58" s="88"/>
      <c r="BY58" s="86"/>
      <c r="BZ58" s="88"/>
      <c r="CA58" s="86"/>
      <c r="CB58" s="86"/>
      <c r="CC58" s="86"/>
      <c r="CD58" s="86"/>
      <c r="CE58" s="86"/>
      <c r="CF58" s="86"/>
      <c r="CG58" s="86"/>
      <c r="CH58" s="86"/>
      <c r="CI58" s="86"/>
      <c r="CJ58" s="86"/>
      <c r="CK58" s="86"/>
      <c r="CL58" s="86"/>
      <c r="CM58" s="86"/>
      <c r="CN58" s="86"/>
      <c r="CO58" s="86"/>
      <c r="CP58" s="86"/>
      <c r="CQ58" s="86"/>
      <c r="CR58" s="86"/>
      <c r="CS58" s="86"/>
      <c r="CT58" s="86"/>
      <c r="CU58" s="86"/>
      <c r="CV58" s="86"/>
      <c r="CW58" s="86"/>
      <c r="CX58" s="86"/>
      <c r="CY58" s="86"/>
      <c r="CZ58" s="86"/>
      <c r="DA58" s="96"/>
    </row>
    <row r="59" spans="1:105" x14ac:dyDescent="0.25">
      <c r="A59" s="71" t="str">
        <f>IF(Listing_Coursiers!A57="","",Listing_Coursiers!A57)</f>
        <v/>
      </c>
      <c r="B59" s="72" t="str">
        <f>IF(Listing_Coursiers!B57="","",Listing_Coursiers!B57)</f>
        <v/>
      </c>
      <c r="C59" s="73" t="str">
        <f>IF(Listing_Coursiers!C57="","",Listing_Coursiers!C57)</f>
        <v/>
      </c>
      <c r="D59" s="114" t="str">
        <f t="shared" ca="1" si="4"/>
        <v/>
      </c>
      <c r="E59" s="259" t="str">
        <f t="shared" ca="1" si="5"/>
        <v/>
      </c>
      <c r="F59" s="252" t="str">
        <f ca="1">IF(F$2="","",IFERROR(IF(VLOOKUP($A59,Copie_Inscriptions_ROUTE!$A$6:$H$30,7,0)&lt;&gt;"",VLOOKUP($A59,Copie_Inscriptions_ROUTE!$A$6:$H$30,7,0)),""))</f>
        <v/>
      </c>
      <c r="G59" s="252" t="str">
        <f ca="1">IF(F56="","",IFERROR(IF(VLOOKUP($A59,Copie_Inscriptions_ROUTE!$J$6:$Q$30,7,0)&lt;&gt;"",VLOOKUP($A59,Copie_Inscriptions_ROUTE!$J$6:$Q$30,7,0)),""))</f>
        <v/>
      </c>
      <c r="H59" s="252" t="str">
        <f ca="1">IF(H$2="","",IFERROR(IF(VLOOKUP($A59,Copie_Inscriptions_ROUTE!$S$6:$AG$30,7,0)&lt;&gt;"",VLOOKUP($A59,Copie_Inscriptions_ROUTE!$S$6:$AG$30,7,0)),""))</f>
        <v/>
      </c>
      <c r="I59" s="252" t="str">
        <f ca="1">IF(H56="","",IFERROR(IF(VLOOKUP($A59,Copie_Inscriptions_ROUTE!$AB$6:$AI$30,7,0)&lt;&gt;"",VLOOKUP($A59,Copie_Inscriptions_ROUTE!$AB$6:$AI$30,7,0)),""))</f>
        <v/>
      </c>
      <c r="J59" s="116"/>
      <c r="K59" s="93"/>
      <c r="L59" s="116"/>
      <c r="M59" s="93"/>
      <c r="N59" s="116"/>
      <c r="O59" s="93"/>
      <c r="P59" s="116"/>
      <c r="Q59" s="93"/>
      <c r="R59" s="116"/>
      <c r="S59" s="93"/>
      <c r="T59" s="116"/>
      <c r="U59" s="93"/>
      <c r="V59" s="116"/>
      <c r="W59" s="93"/>
      <c r="X59" s="116"/>
      <c r="Y59" s="93"/>
      <c r="Z59" s="116"/>
      <c r="AA59" s="93"/>
      <c r="AB59" s="116"/>
      <c r="AC59" s="93"/>
      <c r="AD59" s="116"/>
      <c r="AE59" s="93"/>
      <c r="AF59" s="116"/>
      <c r="AG59" s="93"/>
      <c r="AH59" s="116"/>
      <c r="AI59" s="93"/>
      <c r="AJ59" s="116"/>
      <c r="AK59" s="93"/>
      <c r="AL59" s="116"/>
      <c r="AM59" s="93"/>
      <c r="AN59" s="116"/>
      <c r="AO59" s="93"/>
      <c r="AP59" s="116"/>
      <c r="AQ59" s="93"/>
      <c r="AR59" s="116"/>
      <c r="AS59" s="93"/>
      <c r="AT59" s="116"/>
      <c r="AU59" s="93"/>
      <c r="AV59" s="116"/>
      <c r="AW59" s="93"/>
      <c r="AX59" s="116"/>
      <c r="AY59" s="93"/>
      <c r="AZ59" s="116"/>
      <c r="BA59" s="93"/>
      <c r="BB59" s="116"/>
      <c r="BC59" s="93"/>
      <c r="BD59" s="116"/>
      <c r="BE59" s="93"/>
      <c r="BF59" s="116"/>
      <c r="BG59" s="93"/>
      <c r="BH59" s="116"/>
      <c r="BI59" s="93"/>
      <c r="BJ59" s="116"/>
      <c r="BK59" s="93"/>
      <c r="BL59" s="116"/>
      <c r="BM59" s="93"/>
      <c r="BN59" s="116"/>
      <c r="BO59" s="93"/>
      <c r="BP59" s="116"/>
      <c r="BQ59" s="93"/>
      <c r="BR59" s="116"/>
      <c r="BS59" s="93"/>
      <c r="BT59" s="116"/>
      <c r="BU59" s="93"/>
      <c r="BV59" s="116"/>
      <c r="BW59" s="93"/>
      <c r="BX59" s="116"/>
      <c r="BY59" s="93"/>
      <c r="BZ59" s="116"/>
      <c r="CA59" s="93"/>
      <c r="CB59" s="116"/>
      <c r="CC59" s="93"/>
      <c r="CD59" s="116"/>
      <c r="CE59" s="93"/>
      <c r="CF59" s="116"/>
      <c r="CG59" s="93"/>
      <c r="CH59" s="116"/>
      <c r="CI59" s="93"/>
      <c r="CJ59" s="116"/>
      <c r="CK59" s="93"/>
      <c r="CL59" s="116"/>
      <c r="CM59" s="93"/>
      <c r="CN59" s="116"/>
      <c r="CO59" s="93"/>
      <c r="CP59" s="116"/>
      <c r="CQ59" s="93"/>
      <c r="CR59" s="116"/>
      <c r="CS59" s="93"/>
      <c r="CT59" s="116"/>
      <c r="CU59" s="93"/>
      <c r="CV59" s="116"/>
      <c r="CW59" s="93"/>
      <c r="CX59" s="116"/>
      <c r="CY59" s="93"/>
      <c r="CZ59" s="116"/>
      <c r="DA59" s="95"/>
    </row>
    <row r="60" spans="1:105" x14ac:dyDescent="0.25">
      <c r="A60" s="74" t="str">
        <f>IF(Listing_Coursiers!A58="","",Listing_Coursiers!A58)</f>
        <v/>
      </c>
      <c r="B60" s="75" t="str">
        <f>IF(Listing_Coursiers!B58="","",Listing_Coursiers!B58)</f>
        <v/>
      </c>
      <c r="C60" s="76" t="str">
        <f>IF(Listing_Coursiers!C58="","",Listing_Coursiers!C58)</f>
        <v/>
      </c>
      <c r="D60" s="114" t="str">
        <f t="shared" ca="1" si="4"/>
        <v/>
      </c>
      <c r="E60" s="259" t="str">
        <f t="shared" ca="1" si="5"/>
        <v/>
      </c>
      <c r="F60" s="252" t="str">
        <f ca="1">IF(F$2="","",IFERROR(IF(VLOOKUP($A60,Copie_Inscriptions_ROUTE!$A$6:$H$30,7,0)&lt;&gt;"",VLOOKUP($A60,Copie_Inscriptions_ROUTE!$A$6:$H$30,7,0)),""))</f>
        <v/>
      </c>
      <c r="G60" s="252" t="str">
        <f ca="1">IF(F57="","",IFERROR(IF(VLOOKUP($A60,Copie_Inscriptions_ROUTE!$J$6:$Q$30,7,0)&lt;&gt;"",VLOOKUP($A60,Copie_Inscriptions_ROUTE!$J$6:$Q$30,7,0)),""))</f>
        <v/>
      </c>
      <c r="H60" s="252" t="str">
        <f ca="1">IF(H$2="","",IFERROR(IF(VLOOKUP($A60,Copie_Inscriptions_ROUTE!$S$6:$AG$30,7,0)&lt;&gt;"",VLOOKUP($A60,Copie_Inscriptions_ROUTE!$S$6:$AG$30,7,0)),""))</f>
        <v/>
      </c>
      <c r="I60" s="252" t="str">
        <f ca="1">IF(H57="","",IFERROR(IF(VLOOKUP($A60,Copie_Inscriptions_ROUTE!$AB$6:$AI$30,7,0)&lt;&gt;"",VLOOKUP($A60,Copie_Inscriptions_ROUTE!$AB$6:$AI$30,7,0)),""))</f>
        <v/>
      </c>
      <c r="J60" s="88"/>
      <c r="K60" s="86"/>
      <c r="L60" s="88"/>
      <c r="M60" s="86"/>
      <c r="N60" s="88"/>
      <c r="O60" s="86"/>
      <c r="P60" s="88"/>
      <c r="Q60" s="86"/>
      <c r="R60" s="88"/>
      <c r="S60" s="86"/>
      <c r="T60" s="88"/>
      <c r="U60" s="86"/>
      <c r="V60" s="88"/>
      <c r="W60" s="86"/>
      <c r="X60" s="88"/>
      <c r="Y60" s="86"/>
      <c r="Z60" s="88"/>
      <c r="AA60" s="86"/>
      <c r="AB60" s="88"/>
      <c r="AC60" s="86"/>
      <c r="AD60" s="88"/>
      <c r="AE60" s="86"/>
      <c r="AF60" s="88"/>
      <c r="AG60" s="86"/>
      <c r="AH60" s="88"/>
      <c r="AI60" s="86"/>
      <c r="AJ60" s="88"/>
      <c r="AK60" s="86"/>
      <c r="AL60" s="88"/>
      <c r="AM60" s="86"/>
      <c r="AN60" s="88"/>
      <c r="AO60" s="86"/>
      <c r="AP60" s="88"/>
      <c r="AQ60" s="86"/>
      <c r="AR60" s="88"/>
      <c r="AS60" s="86"/>
      <c r="AT60" s="88"/>
      <c r="AU60" s="86"/>
      <c r="AV60" s="88"/>
      <c r="AW60" s="86"/>
      <c r="AX60" s="88"/>
      <c r="AY60" s="86"/>
      <c r="AZ60" s="88"/>
      <c r="BA60" s="86"/>
      <c r="BB60" s="88"/>
      <c r="BC60" s="86"/>
      <c r="BD60" s="88"/>
      <c r="BE60" s="86"/>
      <c r="BF60" s="88"/>
      <c r="BG60" s="86"/>
      <c r="BH60" s="88"/>
      <c r="BI60" s="86"/>
      <c r="BJ60" s="88"/>
      <c r="BK60" s="86"/>
      <c r="BL60" s="88"/>
      <c r="BM60" s="86"/>
      <c r="BN60" s="88"/>
      <c r="BO60" s="86"/>
      <c r="BP60" s="88"/>
      <c r="BQ60" s="86"/>
      <c r="BR60" s="88"/>
      <c r="BS60" s="86"/>
      <c r="BT60" s="88"/>
      <c r="BU60" s="86"/>
      <c r="BV60" s="88"/>
      <c r="BW60" s="86"/>
      <c r="BX60" s="88"/>
      <c r="BY60" s="86"/>
      <c r="BZ60" s="88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96"/>
    </row>
    <row r="61" spans="1:105" x14ac:dyDescent="0.25">
      <c r="A61" s="71" t="str">
        <f>IF(Listing_Coursiers!A59="","",Listing_Coursiers!A59)</f>
        <v/>
      </c>
      <c r="B61" s="72" t="str">
        <f>IF(Listing_Coursiers!B59="","",Listing_Coursiers!B59)</f>
        <v/>
      </c>
      <c r="C61" s="73" t="str">
        <f>IF(Listing_Coursiers!C59="","",Listing_Coursiers!C59)</f>
        <v/>
      </c>
      <c r="D61" s="114" t="str">
        <f t="shared" ca="1" si="4"/>
        <v/>
      </c>
      <c r="E61" s="259" t="str">
        <f t="shared" ca="1" si="5"/>
        <v/>
      </c>
      <c r="F61" s="252" t="str">
        <f ca="1">IF(F$2="","",IFERROR(IF(VLOOKUP($A61,Copie_Inscriptions_ROUTE!$A$6:$H$30,7,0)&lt;&gt;"",VLOOKUP($A61,Copie_Inscriptions_ROUTE!$A$6:$H$30,7,0)),""))</f>
        <v/>
      </c>
      <c r="G61" s="252" t="str">
        <f ca="1">IF(F58="","",IFERROR(IF(VLOOKUP($A61,Copie_Inscriptions_ROUTE!$J$6:$Q$30,7,0)&lt;&gt;"",VLOOKUP($A61,Copie_Inscriptions_ROUTE!$J$6:$Q$30,7,0)),""))</f>
        <v/>
      </c>
      <c r="H61" s="252" t="str">
        <f ca="1">IF(H$2="","",IFERROR(IF(VLOOKUP($A61,Copie_Inscriptions_ROUTE!$S$6:$AG$30,7,0)&lt;&gt;"",VLOOKUP($A61,Copie_Inscriptions_ROUTE!$S$6:$AG$30,7,0)),""))</f>
        <v/>
      </c>
      <c r="I61" s="252" t="str">
        <f ca="1">IF(H58="","",IFERROR(IF(VLOOKUP($A61,Copie_Inscriptions_ROUTE!$AB$6:$AI$30,7,0)&lt;&gt;"",VLOOKUP($A61,Copie_Inscriptions_ROUTE!$AB$6:$AI$30,7,0)),""))</f>
        <v/>
      </c>
      <c r="J61" s="116"/>
      <c r="K61" s="93"/>
      <c r="L61" s="116"/>
      <c r="M61" s="93"/>
      <c r="N61" s="116"/>
      <c r="O61" s="93"/>
      <c r="P61" s="116"/>
      <c r="Q61" s="93"/>
      <c r="R61" s="116"/>
      <c r="S61" s="93"/>
      <c r="T61" s="116"/>
      <c r="U61" s="93"/>
      <c r="V61" s="116"/>
      <c r="W61" s="93"/>
      <c r="X61" s="116"/>
      <c r="Y61" s="93"/>
      <c r="Z61" s="116"/>
      <c r="AA61" s="93"/>
      <c r="AB61" s="116"/>
      <c r="AC61" s="93"/>
      <c r="AD61" s="116"/>
      <c r="AE61" s="93"/>
      <c r="AF61" s="116"/>
      <c r="AG61" s="93"/>
      <c r="AH61" s="116"/>
      <c r="AI61" s="93"/>
      <c r="AJ61" s="116"/>
      <c r="AK61" s="93"/>
      <c r="AL61" s="116"/>
      <c r="AM61" s="93"/>
      <c r="AN61" s="116"/>
      <c r="AO61" s="93"/>
      <c r="AP61" s="116"/>
      <c r="AQ61" s="93"/>
      <c r="AR61" s="116"/>
      <c r="AS61" s="93"/>
      <c r="AT61" s="116"/>
      <c r="AU61" s="93"/>
      <c r="AV61" s="116"/>
      <c r="AW61" s="93"/>
      <c r="AX61" s="116"/>
      <c r="AY61" s="93"/>
      <c r="AZ61" s="116"/>
      <c r="BA61" s="93"/>
      <c r="BB61" s="116"/>
      <c r="BC61" s="93"/>
      <c r="BD61" s="116"/>
      <c r="BE61" s="93"/>
      <c r="BF61" s="116"/>
      <c r="BG61" s="93"/>
      <c r="BH61" s="116"/>
      <c r="BI61" s="93"/>
      <c r="BJ61" s="116"/>
      <c r="BK61" s="93"/>
      <c r="BL61" s="116"/>
      <c r="BM61" s="93"/>
      <c r="BN61" s="116"/>
      <c r="BO61" s="93"/>
      <c r="BP61" s="116"/>
      <c r="BQ61" s="93"/>
      <c r="BR61" s="116"/>
      <c r="BS61" s="93"/>
      <c r="BT61" s="116"/>
      <c r="BU61" s="93"/>
      <c r="BV61" s="116"/>
      <c r="BW61" s="93"/>
      <c r="BX61" s="116"/>
      <c r="BY61" s="93"/>
      <c r="BZ61" s="116"/>
      <c r="CA61" s="93"/>
      <c r="CB61" s="116"/>
      <c r="CC61" s="93"/>
      <c r="CD61" s="116"/>
      <c r="CE61" s="93"/>
      <c r="CF61" s="116"/>
      <c r="CG61" s="93"/>
      <c r="CH61" s="116"/>
      <c r="CI61" s="93"/>
      <c r="CJ61" s="116"/>
      <c r="CK61" s="93"/>
      <c r="CL61" s="116"/>
      <c r="CM61" s="93"/>
      <c r="CN61" s="116"/>
      <c r="CO61" s="93"/>
      <c r="CP61" s="116"/>
      <c r="CQ61" s="93"/>
      <c r="CR61" s="116"/>
      <c r="CS61" s="93"/>
      <c r="CT61" s="116"/>
      <c r="CU61" s="93"/>
      <c r="CV61" s="116"/>
      <c r="CW61" s="93"/>
      <c r="CX61" s="116"/>
      <c r="CY61" s="93"/>
      <c r="CZ61" s="116"/>
      <c r="DA61" s="95"/>
    </row>
    <row r="62" spans="1:105" x14ac:dyDescent="0.25">
      <c r="A62" s="74" t="str">
        <f>IF(Listing_Coursiers!A60="","",Listing_Coursiers!A60)</f>
        <v/>
      </c>
      <c r="B62" s="75" t="str">
        <f>IF(Listing_Coursiers!B60="","",Listing_Coursiers!B60)</f>
        <v/>
      </c>
      <c r="C62" s="76" t="str">
        <f>IF(Listing_Coursiers!C60="","",Listing_Coursiers!C60)</f>
        <v/>
      </c>
      <c r="D62" s="114" t="str">
        <f t="shared" ca="1" si="4"/>
        <v/>
      </c>
      <c r="E62" s="259" t="str">
        <f t="shared" ca="1" si="5"/>
        <v/>
      </c>
      <c r="F62" s="252" t="str">
        <f ca="1">IF(F$2="","",IFERROR(IF(VLOOKUP($A62,Copie_Inscriptions_ROUTE!$A$6:$H$30,7,0)&lt;&gt;"",VLOOKUP($A62,Copie_Inscriptions_ROUTE!$A$6:$H$30,7,0)),""))</f>
        <v/>
      </c>
      <c r="G62" s="252" t="str">
        <f ca="1">IF(F59="","",IFERROR(IF(VLOOKUP($A62,Copie_Inscriptions_ROUTE!$J$6:$Q$30,7,0)&lt;&gt;"",VLOOKUP($A62,Copie_Inscriptions_ROUTE!$J$6:$Q$30,7,0)),""))</f>
        <v/>
      </c>
      <c r="H62" s="252" t="str">
        <f ca="1">IF(H$2="","",IFERROR(IF(VLOOKUP($A62,Copie_Inscriptions_ROUTE!$S$6:$AG$30,7,0)&lt;&gt;"",VLOOKUP($A62,Copie_Inscriptions_ROUTE!$S$6:$AG$30,7,0)),""))</f>
        <v/>
      </c>
      <c r="I62" s="252" t="str">
        <f ca="1">IF(H59="","",IFERROR(IF(VLOOKUP($A62,Copie_Inscriptions_ROUTE!$AB$6:$AI$30,7,0)&lt;&gt;"",VLOOKUP($A62,Copie_Inscriptions_ROUTE!$AB$6:$AI$30,7,0)),""))</f>
        <v/>
      </c>
      <c r="J62" s="88"/>
      <c r="K62" s="86"/>
      <c r="L62" s="88"/>
      <c r="M62" s="86"/>
      <c r="N62" s="88"/>
      <c r="O62" s="86"/>
      <c r="P62" s="88"/>
      <c r="Q62" s="86"/>
      <c r="R62" s="88"/>
      <c r="S62" s="86"/>
      <c r="T62" s="88"/>
      <c r="U62" s="86"/>
      <c r="V62" s="88"/>
      <c r="W62" s="86"/>
      <c r="X62" s="88"/>
      <c r="Y62" s="86"/>
      <c r="Z62" s="88"/>
      <c r="AA62" s="86"/>
      <c r="AB62" s="88"/>
      <c r="AC62" s="86"/>
      <c r="AD62" s="88"/>
      <c r="AE62" s="86"/>
      <c r="AF62" s="88"/>
      <c r="AG62" s="86"/>
      <c r="AH62" s="88"/>
      <c r="AI62" s="86"/>
      <c r="AJ62" s="88"/>
      <c r="AK62" s="86"/>
      <c r="AL62" s="88"/>
      <c r="AM62" s="86"/>
      <c r="AN62" s="88"/>
      <c r="AO62" s="86"/>
      <c r="AP62" s="88"/>
      <c r="AQ62" s="86"/>
      <c r="AR62" s="88"/>
      <c r="AS62" s="86"/>
      <c r="AT62" s="88"/>
      <c r="AU62" s="86"/>
      <c r="AV62" s="88"/>
      <c r="AW62" s="86"/>
      <c r="AX62" s="88"/>
      <c r="AY62" s="86"/>
      <c r="AZ62" s="88"/>
      <c r="BA62" s="86"/>
      <c r="BB62" s="88"/>
      <c r="BC62" s="86"/>
      <c r="BD62" s="88"/>
      <c r="BE62" s="86"/>
      <c r="BF62" s="88"/>
      <c r="BG62" s="86"/>
      <c r="BH62" s="88"/>
      <c r="BI62" s="86"/>
      <c r="BJ62" s="88"/>
      <c r="BK62" s="86"/>
      <c r="BL62" s="88"/>
      <c r="BM62" s="86"/>
      <c r="BN62" s="88"/>
      <c r="BO62" s="86"/>
      <c r="BP62" s="88"/>
      <c r="BQ62" s="86"/>
      <c r="BR62" s="88"/>
      <c r="BS62" s="86"/>
      <c r="BT62" s="88"/>
      <c r="BU62" s="86"/>
      <c r="BV62" s="88"/>
      <c r="BW62" s="86"/>
      <c r="BX62" s="88"/>
      <c r="BY62" s="86"/>
      <c r="BZ62" s="88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6"/>
      <c r="CX62" s="86"/>
      <c r="CY62" s="86"/>
      <c r="CZ62" s="86"/>
      <c r="DA62" s="96"/>
    </row>
    <row r="63" spans="1:105" x14ac:dyDescent="0.25">
      <c r="A63" s="97" t="str">
        <f>IF(Listing_Coursiers!A61="","",Listing_Coursiers!A61)</f>
        <v/>
      </c>
      <c r="B63" s="98" t="str">
        <f>IF(Listing_Coursiers!B61="","",Listing_Coursiers!B61)</f>
        <v/>
      </c>
      <c r="C63" s="99" t="str">
        <f>IF(Listing_Coursiers!C61="","",Listing_Coursiers!C61)</f>
        <v/>
      </c>
      <c r="D63" s="114" t="str">
        <f t="shared" ca="1" si="4"/>
        <v/>
      </c>
      <c r="E63" s="259" t="str">
        <f t="shared" ca="1" si="5"/>
        <v/>
      </c>
      <c r="F63" s="252" t="str">
        <f ca="1">IF(F$2="","",IFERROR(IF(VLOOKUP($A63,Copie_Inscriptions_ROUTE!$A$6:$H$30,7,0)&lt;&gt;"",VLOOKUP($A63,Copie_Inscriptions_ROUTE!$A$6:$H$30,7,0)),""))</f>
        <v/>
      </c>
      <c r="G63" s="252" t="str">
        <f ca="1">IF(F60="","",IFERROR(IF(VLOOKUP($A63,Copie_Inscriptions_ROUTE!$J$6:$Q$30,7,0)&lt;&gt;"",VLOOKUP($A63,Copie_Inscriptions_ROUTE!$J$6:$Q$30,7,0)),""))</f>
        <v/>
      </c>
      <c r="H63" s="252" t="str">
        <f ca="1">IF(H$2="","",IFERROR(IF(VLOOKUP($A63,Copie_Inscriptions_ROUTE!$S$6:$AG$30,7,0)&lt;&gt;"",VLOOKUP($A63,Copie_Inscriptions_ROUTE!$S$6:$AG$30,7,0)),""))</f>
        <v/>
      </c>
      <c r="I63" s="252" t="str">
        <f ca="1">IF(H60="","",IFERROR(IF(VLOOKUP($A63,Copie_Inscriptions_ROUTE!$AB$6:$AI$30,7,0)&lt;&gt;"",VLOOKUP($A63,Copie_Inscriptions_ROUTE!$AB$6:$AI$30,7,0)),""))</f>
        <v/>
      </c>
      <c r="J63" s="125"/>
      <c r="K63" s="100"/>
      <c r="L63" s="125"/>
      <c r="M63" s="100"/>
      <c r="N63" s="125"/>
      <c r="O63" s="100"/>
      <c r="P63" s="125"/>
      <c r="Q63" s="100"/>
      <c r="R63" s="125"/>
      <c r="S63" s="100"/>
      <c r="T63" s="125"/>
      <c r="U63" s="100"/>
      <c r="V63" s="125"/>
      <c r="W63" s="100"/>
      <c r="X63" s="125"/>
      <c r="Y63" s="100"/>
      <c r="Z63" s="125"/>
      <c r="AA63" s="100"/>
      <c r="AB63" s="125"/>
      <c r="AC63" s="100"/>
      <c r="AD63" s="125"/>
      <c r="AE63" s="100"/>
      <c r="AF63" s="125"/>
      <c r="AG63" s="100"/>
      <c r="AH63" s="125"/>
      <c r="AI63" s="100"/>
      <c r="AJ63" s="125"/>
      <c r="AK63" s="100"/>
      <c r="AL63" s="125"/>
      <c r="AM63" s="100"/>
      <c r="AN63" s="125"/>
      <c r="AO63" s="100"/>
      <c r="AP63" s="125"/>
      <c r="AQ63" s="100"/>
      <c r="AR63" s="125"/>
      <c r="AS63" s="100"/>
      <c r="AT63" s="125"/>
      <c r="AU63" s="100"/>
      <c r="AV63" s="125"/>
      <c r="AW63" s="100"/>
      <c r="AX63" s="125"/>
      <c r="AY63" s="100"/>
      <c r="AZ63" s="125"/>
      <c r="BA63" s="100"/>
      <c r="BB63" s="125"/>
      <c r="BC63" s="100"/>
      <c r="BD63" s="125"/>
      <c r="BE63" s="100"/>
      <c r="BF63" s="125"/>
      <c r="BG63" s="100"/>
      <c r="BH63" s="125"/>
      <c r="BI63" s="100"/>
      <c r="BJ63" s="125"/>
      <c r="BK63" s="100"/>
      <c r="BL63" s="125"/>
      <c r="BM63" s="100"/>
      <c r="BN63" s="125"/>
      <c r="BO63" s="100"/>
      <c r="BP63" s="125"/>
      <c r="BQ63" s="100"/>
      <c r="BR63" s="125"/>
      <c r="BS63" s="100"/>
      <c r="BT63" s="125"/>
      <c r="BU63" s="100"/>
      <c r="BV63" s="125"/>
      <c r="BW63" s="100"/>
      <c r="BX63" s="125"/>
      <c r="BY63" s="100"/>
      <c r="BZ63" s="125"/>
      <c r="CA63" s="100"/>
      <c r="CB63" s="125"/>
      <c r="CC63" s="100"/>
      <c r="CD63" s="125"/>
      <c r="CE63" s="100"/>
      <c r="CF63" s="125"/>
      <c r="CG63" s="100"/>
      <c r="CH63" s="125"/>
      <c r="CI63" s="100"/>
      <c r="CJ63" s="125"/>
      <c r="CK63" s="100"/>
      <c r="CL63" s="125"/>
      <c r="CM63" s="100"/>
      <c r="CN63" s="125"/>
      <c r="CO63" s="100"/>
      <c r="CP63" s="125"/>
      <c r="CQ63" s="100"/>
      <c r="CR63" s="125"/>
      <c r="CS63" s="100"/>
      <c r="CT63" s="125"/>
      <c r="CU63" s="100"/>
      <c r="CV63" s="125"/>
      <c r="CW63" s="100"/>
      <c r="CX63" s="125"/>
      <c r="CY63" s="100"/>
      <c r="CZ63" s="125"/>
      <c r="DA63" s="101"/>
    </row>
    <row r="64" spans="1:105" ht="15.75" thickBot="1" x14ac:dyDescent="0.3">
      <c r="A64" s="105"/>
      <c r="B64" s="106"/>
      <c r="C64" s="107"/>
      <c r="D64" s="114" t="str">
        <f t="shared" ca="1" si="4"/>
        <v/>
      </c>
      <c r="E64" s="259" t="str">
        <f t="shared" ca="1" si="5"/>
        <v/>
      </c>
      <c r="F64" s="252" t="str">
        <f ca="1">IF(F$2="","",IFERROR(IF(VLOOKUP($A64,Copie_Inscriptions_ROUTE!$A$6:$H$30,7,0)&lt;&gt;"",VLOOKUP($A64,Copie_Inscriptions_ROUTE!$A$6:$H$30,7,0)),""))</f>
        <v/>
      </c>
      <c r="G64" s="252" t="str">
        <f ca="1">IF(F61="","",IFERROR(IF(VLOOKUP($A64,Copie_Inscriptions_ROUTE!$J$6:$Q$30,7,0)&lt;&gt;"",VLOOKUP($A64,Copie_Inscriptions_ROUTE!$J$6:$Q$30,7,0)),""))</f>
        <v/>
      </c>
      <c r="H64" s="252" t="str">
        <f ca="1">IF(H$2="","",IFERROR(IF(VLOOKUP($A64,Copie_Inscriptions_ROUTE!$S$6:$AG$30,7,0)&lt;&gt;"",VLOOKUP($A64,Copie_Inscriptions_ROUTE!$S$6:$AG$30,7,0)),""))</f>
        <v/>
      </c>
      <c r="I64" s="252" t="str">
        <f ca="1">IF(H61="","",IFERROR(IF(VLOOKUP($A64,Copie_Inscriptions_ROUTE!$AB$6:$AI$30,7,0)&lt;&gt;"",VLOOKUP($A64,Copie_Inscriptions_ROUTE!$AB$6:$AI$30,7,0)),""))</f>
        <v/>
      </c>
      <c r="J64" s="94"/>
      <c r="K64" s="108"/>
      <c r="L64" s="94"/>
      <c r="M64" s="108"/>
      <c r="N64" s="94"/>
      <c r="O64" s="108"/>
      <c r="P64" s="94"/>
      <c r="Q64" s="108"/>
      <c r="R64" s="94"/>
      <c r="S64" s="108"/>
      <c r="T64" s="94"/>
      <c r="U64" s="108"/>
      <c r="V64" s="94"/>
      <c r="W64" s="108"/>
      <c r="X64" s="94"/>
      <c r="Y64" s="108"/>
      <c r="Z64" s="94"/>
      <c r="AA64" s="108"/>
      <c r="AB64" s="94"/>
      <c r="AC64" s="108"/>
      <c r="AD64" s="94"/>
      <c r="AE64" s="108"/>
      <c r="AF64" s="94"/>
      <c r="AG64" s="108"/>
      <c r="AH64" s="94"/>
      <c r="AI64" s="108"/>
      <c r="AJ64" s="94"/>
      <c r="AK64" s="108"/>
      <c r="AL64" s="94"/>
      <c r="AM64" s="108"/>
      <c r="AN64" s="94"/>
      <c r="AO64" s="108"/>
      <c r="AP64" s="94"/>
      <c r="AQ64" s="108"/>
      <c r="AR64" s="94"/>
      <c r="AS64" s="108"/>
      <c r="AT64" s="94"/>
      <c r="AU64" s="108"/>
      <c r="AV64" s="94"/>
      <c r="AW64" s="108"/>
      <c r="AX64" s="94"/>
      <c r="AY64" s="108"/>
      <c r="AZ64" s="94"/>
      <c r="BA64" s="108"/>
      <c r="BB64" s="94"/>
      <c r="BC64" s="108"/>
      <c r="BD64" s="94"/>
      <c r="BE64" s="108"/>
      <c r="BF64" s="94"/>
      <c r="BG64" s="108"/>
      <c r="BH64" s="94"/>
      <c r="BI64" s="108"/>
      <c r="BJ64" s="94"/>
      <c r="BK64" s="108"/>
      <c r="BL64" s="94"/>
      <c r="BM64" s="108"/>
      <c r="BN64" s="94"/>
      <c r="BO64" s="108"/>
      <c r="BP64" s="94"/>
      <c r="BQ64" s="108"/>
      <c r="BR64" s="94"/>
      <c r="BS64" s="108"/>
      <c r="BT64" s="94"/>
      <c r="BU64" s="108"/>
      <c r="BV64" s="94"/>
      <c r="BW64" s="108"/>
      <c r="BX64" s="94"/>
      <c r="BY64" s="108"/>
      <c r="BZ64" s="94"/>
      <c r="CA64" s="108"/>
      <c r="CB64" s="108"/>
      <c r="CC64" s="108"/>
      <c r="CD64" s="108"/>
      <c r="CE64" s="108"/>
      <c r="CF64" s="108"/>
      <c r="CG64" s="108"/>
      <c r="CH64" s="108"/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108"/>
      <c r="CW64" s="108"/>
      <c r="CX64" s="108"/>
      <c r="CY64" s="108"/>
      <c r="CZ64" s="108"/>
      <c r="DA64" s="109"/>
    </row>
    <row r="65" spans="1:106" s="5" customFormat="1" ht="16.5" thickTop="1" thickBot="1" x14ac:dyDescent="0.3">
      <c r="A65" s="102"/>
      <c r="B65" s="103"/>
      <c r="C65" s="104"/>
      <c r="D65" s="81">
        <f ca="1">IF(SUM(D5:D64)=0,"",SUM(D5:D64))</f>
        <v>-3547</v>
      </c>
      <c r="E65" s="260">
        <f ca="1">IF(SUM(E5:E64)=0,"",SUM(E5:E64))</f>
        <v>86</v>
      </c>
      <c r="F65" s="83">
        <f ca="1">IF(COUNTA(F5:F64)-COUNTBLANK(F5:F64)=0,"",COUNTA(F5:F64)-COUNTBLANK(F5:F64))</f>
        <v>1</v>
      </c>
      <c r="G65" s="83">
        <f t="shared" ref="G65:BR65" ca="1" si="6">IF(COUNTA(G5:G64)-COUNTBLANK(G5:G64)=0,"",COUNTA(G5:G64)-COUNTBLANK(G5:G64))</f>
        <v>1</v>
      </c>
      <c r="H65" s="83">
        <f t="shared" ca="1" si="6"/>
        <v>1</v>
      </c>
      <c r="I65" s="83">
        <f t="shared" ca="1" si="6"/>
        <v>2</v>
      </c>
      <c r="J65" s="83">
        <f t="shared" si="6"/>
        <v>-60</v>
      </c>
      <c r="K65" s="83">
        <f t="shared" si="6"/>
        <v>-60</v>
      </c>
      <c r="L65" s="83">
        <f t="shared" si="6"/>
        <v>-60</v>
      </c>
      <c r="M65" s="83">
        <f t="shared" si="6"/>
        <v>-60</v>
      </c>
      <c r="N65" s="83">
        <f t="shared" si="6"/>
        <v>-60</v>
      </c>
      <c r="O65" s="83">
        <f t="shared" si="6"/>
        <v>-60</v>
      </c>
      <c r="P65" s="83">
        <f t="shared" si="6"/>
        <v>-60</v>
      </c>
      <c r="Q65" s="83">
        <f t="shared" si="6"/>
        <v>-60</v>
      </c>
      <c r="R65" s="83">
        <f t="shared" si="6"/>
        <v>-60</v>
      </c>
      <c r="S65" s="83">
        <f t="shared" si="6"/>
        <v>-60</v>
      </c>
      <c r="T65" s="83">
        <f t="shared" si="6"/>
        <v>-60</v>
      </c>
      <c r="U65" s="83">
        <f t="shared" si="6"/>
        <v>-60</v>
      </c>
      <c r="V65" s="83">
        <f t="shared" si="6"/>
        <v>-60</v>
      </c>
      <c r="W65" s="83">
        <f t="shared" si="6"/>
        <v>-60</v>
      </c>
      <c r="X65" s="83">
        <f t="shared" si="6"/>
        <v>-60</v>
      </c>
      <c r="Y65" s="83">
        <f t="shared" si="6"/>
        <v>-60</v>
      </c>
      <c r="Z65" s="83">
        <f t="shared" si="6"/>
        <v>-60</v>
      </c>
      <c r="AA65" s="83">
        <f t="shared" si="6"/>
        <v>-60</v>
      </c>
      <c r="AB65" s="83">
        <f t="shared" si="6"/>
        <v>-60</v>
      </c>
      <c r="AC65" s="83">
        <f t="shared" si="6"/>
        <v>-60</v>
      </c>
      <c r="AD65" s="83">
        <f t="shared" si="6"/>
        <v>-60</v>
      </c>
      <c r="AE65" s="83">
        <f t="shared" si="6"/>
        <v>-60</v>
      </c>
      <c r="AF65" s="83">
        <f t="shared" si="6"/>
        <v>-60</v>
      </c>
      <c r="AG65" s="83">
        <f t="shared" si="6"/>
        <v>-60</v>
      </c>
      <c r="AH65" s="83">
        <f t="shared" si="6"/>
        <v>-60</v>
      </c>
      <c r="AI65" s="83">
        <f t="shared" si="6"/>
        <v>-60</v>
      </c>
      <c r="AJ65" s="83">
        <f t="shared" si="6"/>
        <v>-60</v>
      </c>
      <c r="AK65" s="83">
        <f t="shared" si="6"/>
        <v>-60</v>
      </c>
      <c r="AL65" s="83">
        <f t="shared" si="6"/>
        <v>-60</v>
      </c>
      <c r="AM65" s="83">
        <f t="shared" si="6"/>
        <v>-60</v>
      </c>
      <c r="AN65" s="83">
        <f t="shared" si="6"/>
        <v>-60</v>
      </c>
      <c r="AO65" s="83">
        <f t="shared" si="6"/>
        <v>-60</v>
      </c>
      <c r="AP65" s="83">
        <f t="shared" si="6"/>
        <v>-60</v>
      </c>
      <c r="AQ65" s="83">
        <f t="shared" si="6"/>
        <v>-60</v>
      </c>
      <c r="AR65" s="83">
        <f t="shared" si="6"/>
        <v>-60</v>
      </c>
      <c r="AS65" s="83">
        <f t="shared" si="6"/>
        <v>-60</v>
      </c>
      <c r="AT65" s="83">
        <f t="shared" si="6"/>
        <v>-60</v>
      </c>
      <c r="AU65" s="83">
        <f t="shared" si="6"/>
        <v>-60</v>
      </c>
      <c r="AV65" s="83">
        <f t="shared" si="6"/>
        <v>-60</v>
      </c>
      <c r="AW65" s="83">
        <f t="shared" si="6"/>
        <v>-60</v>
      </c>
      <c r="AX65" s="83">
        <f t="shared" si="6"/>
        <v>-60</v>
      </c>
      <c r="AY65" s="83">
        <f t="shared" si="6"/>
        <v>-60</v>
      </c>
      <c r="AZ65" s="83">
        <f t="shared" si="6"/>
        <v>-60</v>
      </c>
      <c r="BA65" s="83">
        <f t="shared" si="6"/>
        <v>-60</v>
      </c>
      <c r="BB65" s="83">
        <f t="shared" si="6"/>
        <v>-60</v>
      </c>
      <c r="BC65" s="83">
        <f t="shared" si="6"/>
        <v>-60</v>
      </c>
      <c r="BD65" s="83">
        <f t="shared" si="6"/>
        <v>-60</v>
      </c>
      <c r="BE65" s="83">
        <f t="shared" si="6"/>
        <v>-60</v>
      </c>
      <c r="BF65" s="83">
        <f t="shared" si="6"/>
        <v>-60</v>
      </c>
      <c r="BG65" s="83">
        <f t="shared" si="6"/>
        <v>-60</v>
      </c>
      <c r="BH65" s="83">
        <f t="shared" si="6"/>
        <v>-60</v>
      </c>
      <c r="BI65" s="83">
        <f t="shared" si="6"/>
        <v>-60</v>
      </c>
      <c r="BJ65" s="83">
        <f t="shared" si="6"/>
        <v>-60</v>
      </c>
      <c r="BK65" s="83">
        <f t="shared" si="6"/>
        <v>-60</v>
      </c>
      <c r="BL65" s="83">
        <f t="shared" si="6"/>
        <v>-60</v>
      </c>
      <c r="BM65" s="83">
        <f t="shared" si="6"/>
        <v>-60</v>
      </c>
      <c r="BN65" s="83">
        <f t="shared" si="6"/>
        <v>-60</v>
      </c>
      <c r="BO65" s="83">
        <f t="shared" si="6"/>
        <v>-60</v>
      </c>
      <c r="BP65" s="83">
        <f t="shared" si="6"/>
        <v>-60</v>
      </c>
      <c r="BQ65" s="83">
        <f t="shared" si="6"/>
        <v>-60</v>
      </c>
      <c r="BR65" s="83">
        <f t="shared" si="6"/>
        <v>-60</v>
      </c>
      <c r="BS65" s="83">
        <f t="shared" ref="BS65:DA65" si="7">IF(COUNTA(BS5:BS64)-COUNTBLANK(BS5:BS64)=0,"",COUNTA(BS5:BS64)-COUNTBLANK(BS5:BS64))</f>
        <v>-60</v>
      </c>
      <c r="BT65" s="83">
        <f t="shared" si="7"/>
        <v>-60</v>
      </c>
      <c r="BU65" s="83">
        <f t="shared" si="7"/>
        <v>-60</v>
      </c>
      <c r="BV65" s="83">
        <f t="shared" si="7"/>
        <v>-60</v>
      </c>
      <c r="BW65" s="83">
        <f t="shared" si="7"/>
        <v>-60</v>
      </c>
      <c r="BX65" s="83">
        <f t="shared" si="7"/>
        <v>-60</v>
      </c>
      <c r="BY65" s="83">
        <f t="shared" si="7"/>
        <v>-60</v>
      </c>
      <c r="BZ65" s="83">
        <f t="shared" si="7"/>
        <v>-60</v>
      </c>
      <c r="CA65" s="83">
        <f t="shared" si="7"/>
        <v>-60</v>
      </c>
      <c r="CB65" s="83">
        <f t="shared" si="7"/>
        <v>-60</v>
      </c>
      <c r="CC65" s="83">
        <f t="shared" si="7"/>
        <v>-60</v>
      </c>
      <c r="CD65" s="83">
        <f t="shared" si="7"/>
        <v>-60</v>
      </c>
      <c r="CE65" s="83">
        <f t="shared" si="7"/>
        <v>-60</v>
      </c>
      <c r="CF65" s="83">
        <f t="shared" si="7"/>
        <v>-60</v>
      </c>
      <c r="CG65" s="83">
        <f t="shared" si="7"/>
        <v>-60</v>
      </c>
      <c r="CH65" s="83">
        <f t="shared" si="7"/>
        <v>-60</v>
      </c>
      <c r="CI65" s="83">
        <f t="shared" si="7"/>
        <v>-60</v>
      </c>
      <c r="CJ65" s="83">
        <f t="shared" si="7"/>
        <v>-60</v>
      </c>
      <c r="CK65" s="83">
        <f t="shared" si="7"/>
        <v>-60</v>
      </c>
      <c r="CL65" s="83">
        <f t="shared" si="7"/>
        <v>-60</v>
      </c>
      <c r="CM65" s="83">
        <f t="shared" si="7"/>
        <v>-60</v>
      </c>
      <c r="CN65" s="83">
        <f t="shared" si="7"/>
        <v>-60</v>
      </c>
      <c r="CO65" s="83">
        <f t="shared" si="7"/>
        <v>-60</v>
      </c>
      <c r="CP65" s="83">
        <f t="shared" si="7"/>
        <v>-60</v>
      </c>
      <c r="CQ65" s="83">
        <f t="shared" si="7"/>
        <v>-60</v>
      </c>
      <c r="CR65" s="83">
        <f t="shared" si="7"/>
        <v>-60</v>
      </c>
      <c r="CS65" s="83">
        <f t="shared" si="7"/>
        <v>-60</v>
      </c>
      <c r="CT65" s="83">
        <f t="shared" si="7"/>
        <v>-60</v>
      </c>
      <c r="CU65" s="83">
        <f t="shared" si="7"/>
        <v>-60</v>
      </c>
      <c r="CV65" s="83">
        <f t="shared" si="7"/>
        <v>-60</v>
      </c>
      <c r="CW65" s="83">
        <f t="shared" si="7"/>
        <v>-60</v>
      </c>
      <c r="CX65" s="83">
        <f t="shared" si="7"/>
        <v>-60</v>
      </c>
      <c r="CY65" s="83">
        <f t="shared" si="7"/>
        <v>-60</v>
      </c>
      <c r="CZ65" s="83">
        <f t="shared" si="7"/>
        <v>-60</v>
      </c>
      <c r="DA65" s="83">
        <f t="shared" si="7"/>
        <v>-60</v>
      </c>
      <c r="DB65" s="127">
        <f ca="1">SUM(F65:DA65)</f>
        <v>-5755</v>
      </c>
    </row>
    <row r="66" spans="1:106" s="5" customFormat="1" ht="15.75" thickBot="1" x14ac:dyDescent="0.3">
      <c r="A66" s="90"/>
      <c r="G66" s="7"/>
      <c r="BF66" s="89"/>
      <c r="BG66" s="89"/>
      <c r="BH66" s="89"/>
      <c r="BI66" s="89"/>
      <c r="CA66" s="91"/>
      <c r="CF66" s="89"/>
      <c r="CG66" s="89"/>
      <c r="CH66" s="89"/>
      <c r="CI66" s="89"/>
      <c r="DA66" s="91"/>
    </row>
    <row r="67" spans="1:106" ht="69" customHeight="1" x14ac:dyDescent="0.25">
      <c r="A67" s="341" t="s">
        <v>711</v>
      </c>
      <c r="B67" s="342"/>
      <c r="C67" s="342"/>
      <c r="D67" s="342"/>
      <c r="E67" s="343"/>
      <c r="F67" s="336" t="str">
        <f>IF(Copie_Inscriptions_ROUTE!G40="","",Copie_Inscriptions_ROUTE!G40)</f>
        <v>ST GEORGES DE POISIEUX</v>
      </c>
      <c r="G67" s="337"/>
      <c r="H67" s="336" t="str">
        <f>IF(Copie_Inscriptions_ROUTE!$P40="","",Copie_Inscriptions_ROUTE!$P40)</f>
        <v>ST GEORGES DE POISIEUX</v>
      </c>
      <c r="I67" s="337"/>
      <c r="J67" s="336" t="str">
        <f>IF(Copie_Inscriptions_ROUTE!$Y40="","",Copie_Inscriptions_ROUTE!$Y40)</f>
        <v>ST GEORGES DE POISIEUX</v>
      </c>
      <c r="K67" s="337"/>
      <c r="L67" s="336" t="str">
        <f>IF(Copie_Inscriptions_ROUTE!AH40="","",Copie_Inscriptions_ROUTE!AH40)</f>
        <v xml:space="preserve">VIGNOUX SOUS LES AIX </v>
      </c>
      <c r="M67" s="337"/>
      <c r="N67" s="336" t="str">
        <f>IF(Copie_Inscriptions_ROUTE!$AQ40="","",Copie_Inscriptions_ROUTE!$AQ40)</f>
        <v/>
      </c>
      <c r="O67" s="337"/>
      <c r="P67" s="336" t="str">
        <f>IF(Copie_Inscriptions_ROUTE!AZ40="","",Copie_Inscriptions_ROUTE!AZ40)</f>
        <v/>
      </c>
      <c r="Q67" s="337"/>
      <c r="R67" s="336" t="str">
        <f>IF(Copie_Inscriptions_ROUTE!BI40="","",Copie_Inscriptions_ROUTE!BI40)</f>
        <v/>
      </c>
      <c r="S67" s="337"/>
      <c r="T67" s="336" t="str">
        <f>IF(Copie_Inscriptions_ROUTE!BR40="","",Copie_Inscriptions_ROUTE!BR40)</f>
        <v/>
      </c>
      <c r="U67" s="337"/>
      <c r="V67" s="336" t="str">
        <f>IF(Copie_Inscriptions_ROUTE!CA40="","",Copie_Inscriptions_ROUTE!CA40)</f>
        <v/>
      </c>
      <c r="W67" s="337"/>
      <c r="X67" s="336" t="str">
        <f>IF(Copie_Inscriptions_ROUTE!$CJ40="","",Copie_Inscriptions_ROUTE!$CJ40)</f>
        <v/>
      </c>
      <c r="Y67" s="337"/>
      <c r="Z67" s="336" t="str">
        <f>IF(Copie_Inscriptions_ROUTE!$CS40="","",Copie_Inscriptions_ROUTE!$CS40)</f>
        <v/>
      </c>
      <c r="AA67" s="337"/>
      <c r="AB67" s="336" t="str">
        <f>IF(Copie_Inscriptions_ROUTE!DB40="","",Copie_Inscriptions_ROUTE!DB40)</f>
        <v/>
      </c>
      <c r="AC67" s="337"/>
      <c r="AD67" s="336" t="str">
        <f>IF(Copie_Inscriptions_ROUTE!DK40="","",Copie_Inscriptions_ROUTE!DK40)</f>
        <v/>
      </c>
      <c r="AE67" s="337"/>
      <c r="AF67" s="336" t="str">
        <f>IF(Copie_Inscriptions_ROUTE!DT40="","",Copie_Inscriptions_ROUTE!DT40)</f>
        <v/>
      </c>
      <c r="AG67" s="337"/>
      <c r="AH67" s="336" t="str">
        <f>IF(Copie_Inscriptions_ROUTE!EC40="","",Copie_Inscriptions_ROUTE!EC40)</f>
        <v/>
      </c>
      <c r="AI67" s="337"/>
      <c r="AJ67" s="336" t="str">
        <f>IF(Copie_Inscriptions_ROUTE!EL40="","",Copie_Inscriptions_ROUTE!EL40)</f>
        <v/>
      </c>
      <c r="AK67" s="337"/>
      <c r="AL67" s="336" t="str">
        <f>IF(Copie_Inscriptions_ROUTE!EU40="","",Copie_Inscriptions_ROUTE!EU40)</f>
        <v/>
      </c>
      <c r="AM67" s="337"/>
      <c r="AN67" s="336" t="str">
        <f>IF(Copie_Inscriptions_ROUTE!$FD40="","",Copie_Inscriptions_ROUTE!$FD40)</f>
        <v/>
      </c>
      <c r="AO67" s="337"/>
      <c r="AP67" s="336" t="str">
        <f>IF(Copie_Inscriptions_ROUTE!$FM40="","",Copie_Inscriptions_ROUTE!$FM40)</f>
        <v/>
      </c>
      <c r="AQ67" s="337"/>
      <c r="AR67" s="336" t="str">
        <f>IF(Copie_Inscriptions_ROUTE!FV40="","",Copie_Inscriptions_ROUTE!FV40)</f>
        <v/>
      </c>
      <c r="AS67" s="337"/>
      <c r="AT67" s="336" t="str">
        <f>IF(Copie_Inscriptions_ROUTE!GE40="","",Copie_Inscriptions_ROUTE!GE40)</f>
        <v/>
      </c>
      <c r="AU67" s="337"/>
      <c r="AV67" s="336" t="str">
        <f>IF(Copie_Inscriptions_ROUTE!GN40="","",Copie_Inscriptions_ROUTE!GN40)</f>
        <v/>
      </c>
      <c r="AW67" s="337"/>
      <c r="AX67" s="336" t="str">
        <f>IF(Copie_Inscriptions_ROUTE!GW40="","",Copie_Inscriptions_ROUTE!GW40)</f>
        <v/>
      </c>
      <c r="AY67" s="337"/>
      <c r="AZ67" s="336" t="str">
        <f>IF(Copie_Inscriptions_ROUTE!HF40="","",Copie_Inscriptions_ROUTE!HF40)</f>
        <v/>
      </c>
      <c r="BA67" s="337"/>
      <c r="BB67" s="336" t="str">
        <f>IF(Copie_Inscriptions_ROUTE!HO40="","",Copie_Inscriptions_ROUTE!HO40)</f>
        <v/>
      </c>
      <c r="BC67" s="337"/>
      <c r="BD67" s="336" t="str">
        <f>IF(Copie_Inscriptions_ROUTE!HX40="","",Copie_Inscriptions_ROUTE!HX40)</f>
        <v/>
      </c>
      <c r="BE67" s="337"/>
      <c r="BF67" s="325" t="str">
        <f>IF(Copie_Inscriptions_ROUTE!IG40="","",Copie_Inscriptions_ROUTE!IG40)</f>
        <v/>
      </c>
      <c r="BG67" s="326"/>
      <c r="BH67" s="325" t="str">
        <f>IF(Copie_Inscriptions_ROUTE!IP40="","",Copie_Inscriptions_ROUTE!IP40)</f>
        <v/>
      </c>
      <c r="BI67" s="326"/>
      <c r="BJ67" s="325" t="str">
        <f>IF(Copie_Inscriptions_ROUTE!IY40="","",Copie_Inscriptions_ROUTE!IY40)</f>
        <v/>
      </c>
      <c r="BK67" s="326"/>
      <c r="BL67" s="325" t="str">
        <f>IF(Copie_Inscriptions_ROUTE!JH40="","",Copie_Inscriptions_ROUTE!JH40)</f>
        <v/>
      </c>
      <c r="BM67" s="326"/>
      <c r="BN67" s="325" t="str">
        <f>IF(Copie_Inscriptions_ROUTE!JQ40="","",Copie_Inscriptions_ROUTE!JQ40)</f>
        <v/>
      </c>
      <c r="BO67" s="326"/>
      <c r="BP67" s="325" t="str">
        <f>IF(Copie_Inscriptions_ROUTE!JZ40="","",Copie_Inscriptions_ROUTE!JZ40)</f>
        <v/>
      </c>
      <c r="BQ67" s="326"/>
      <c r="BR67" s="325" t="str">
        <f>IF(Copie_Inscriptions_ROUTE!KI40="","",Copie_Inscriptions_ROUTE!KI40)</f>
        <v/>
      </c>
      <c r="BS67" s="326"/>
      <c r="BT67" s="325" t="str">
        <f>IF(Copie_Inscriptions_ROUTE!KR40="","",Copie_Inscriptions_ROUTE!KR40)</f>
        <v/>
      </c>
      <c r="BU67" s="326"/>
      <c r="BV67" s="325" t="str">
        <f>IF(Copie_Inscriptions_ROUTE!LA40="","",Copie_Inscriptions_ROUTE!LA40)</f>
        <v/>
      </c>
      <c r="BW67" s="326"/>
      <c r="BX67" s="325" t="str">
        <f>IF(Copie_Inscriptions_ROUTE!LJ40="","",Copie_Inscriptions_ROUTE!LJ40)</f>
        <v/>
      </c>
      <c r="BY67" s="326"/>
      <c r="BZ67" s="325" t="str">
        <f>IF(Copie_Inscriptions_ROUTE!LS$40="","",Copie_Inscriptions_ROUTE!LS$40)</f>
        <v/>
      </c>
      <c r="CA67" s="327"/>
      <c r="CB67" s="336" t="str">
        <f>IF(Copie_Inscriptions_ROUTE!MB40="","",Copie_Inscriptions_ROUTE!MB40)</f>
        <v/>
      </c>
      <c r="CC67" s="337"/>
      <c r="CD67" s="336" t="str">
        <f>IF(Copie_Inscriptions_ROUTE!MK40="","",Copie_Inscriptions_ROUTE!MK40)</f>
        <v/>
      </c>
      <c r="CE67" s="337"/>
      <c r="CF67" s="325" t="str">
        <f>IF(Copie_Inscriptions_ROUTE!MT40="","",Copie_Inscriptions_ROUTE!MT40)</f>
        <v/>
      </c>
      <c r="CG67" s="326"/>
      <c r="CH67" s="325" t="str">
        <f>IF(Copie_Inscriptions_ROUTE!NC40="","",Copie_Inscriptions_ROUTE!NC40)</f>
        <v/>
      </c>
      <c r="CI67" s="326"/>
      <c r="CJ67" s="325" t="str">
        <f>IF(Copie_Inscriptions_ROUTE!NL40="","",Copie_Inscriptions_ROUTE!NL40)</f>
        <v/>
      </c>
      <c r="CK67" s="326"/>
      <c r="CL67" s="325" t="str">
        <f>IF(Copie_Inscriptions_ROUTE!NU40="","",Copie_Inscriptions_ROUTE!NU40)</f>
        <v/>
      </c>
      <c r="CM67" s="326"/>
      <c r="CN67" s="325" t="str">
        <f>IF(Copie_Inscriptions_ROUTE!OD40="","",Copie_Inscriptions_ROUTE!OD40)</f>
        <v/>
      </c>
      <c r="CO67" s="326"/>
      <c r="CP67" s="325" t="str">
        <f>IF(Copie_Inscriptions_ROUTE!OM40="","",Copie_Inscriptions_ROUTE!OM40)</f>
        <v/>
      </c>
      <c r="CQ67" s="326"/>
      <c r="CR67" s="325" t="str">
        <f>IF(Copie_Inscriptions_ROUTE!OV40="","",Copie_Inscriptions_ROUTE!OV40)</f>
        <v/>
      </c>
      <c r="CS67" s="326"/>
      <c r="CT67" s="325" t="str">
        <f>IF(Copie_Inscriptions_ROUTE!PE40="","",Copie_Inscriptions_ROUTE!PE40)</f>
        <v/>
      </c>
      <c r="CU67" s="326"/>
      <c r="CV67" s="325" t="str">
        <f>IF(Copie_Inscriptions_ROUTE!PN40="","",Copie_Inscriptions_ROUTE!PN40)</f>
        <v/>
      </c>
      <c r="CW67" s="326"/>
      <c r="CX67" s="325" t="str">
        <f>IF(Copie_Inscriptions_ROUTE!PW40="","",Copie_Inscriptions_ROUTE!PW40)</f>
        <v/>
      </c>
      <c r="CY67" s="326"/>
      <c r="CZ67" s="325" t="str">
        <f>IF(Copie_Inscriptions_ROUTE!QF$40="","",Copie_Inscriptions_ROUTE!QF$40)</f>
        <v/>
      </c>
      <c r="DA67" s="327"/>
    </row>
    <row r="68" spans="1:106" ht="18" customHeight="1" x14ac:dyDescent="0.25">
      <c r="A68" s="344" t="s">
        <v>712</v>
      </c>
      <c r="B68" s="345"/>
      <c r="C68" s="345"/>
      <c r="D68" s="346" t="s">
        <v>615</v>
      </c>
      <c r="E68" s="347"/>
      <c r="F68" s="328">
        <f>IF(Copie_Inscriptions_ROUTE!F39="","",Copie_Inscriptions_ROUTE!F39)</f>
        <v>42092</v>
      </c>
      <c r="G68" s="329"/>
      <c r="H68" s="328">
        <f>IF(Copie_Inscriptions_ROUTE!$O39="","",Copie_Inscriptions_ROUTE!$O39)</f>
        <v>42092</v>
      </c>
      <c r="I68" s="329"/>
      <c r="J68" s="328">
        <f>IF(Copie_Inscriptions_ROUTE!$X39="","",Copie_Inscriptions_ROUTE!$X39)</f>
        <v>42092</v>
      </c>
      <c r="K68" s="329" t="str">
        <f>IF(Copie_Inscriptions_ROUTE!$X66="","",Copie_Inscriptions_ROUTE!$X66)</f>
        <v/>
      </c>
      <c r="L68" s="328">
        <f>IF(Copie_Inscriptions_ROUTE!$AG39="","",Copie_Inscriptions_ROUTE!$AG39)</f>
        <v>42077</v>
      </c>
      <c r="M68" s="348" t="str">
        <f>IF(Copie_Inscriptions_ROUTE!$AG66="","",Copie_Inscriptions_ROUTE!$AG66)</f>
        <v/>
      </c>
      <c r="N68" s="328" t="str">
        <f>IF(Copie_Inscriptions_ROUTE!$AP39="","",Copie_Inscriptions_ROUTE!$AP39)</f>
        <v/>
      </c>
      <c r="O68" s="348" t="str">
        <f>IF(Copie_Inscriptions_ROUTE!$AP66="","",Copie_Inscriptions_ROUTE!$AP66)</f>
        <v/>
      </c>
      <c r="P68" s="328" t="str">
        <f>IF(Copie_Inscriptions_ROUTE!AY39="","",Copie_Inscriptions_ROUTE!AY39)</f>
        <v/>
      </c>
      <c r="Q68" s="348" t="str">
        <f>IF(Copie_Inscriptions_ROUTE!AY66="","",Copie_Inscriptions_ROUTE!AY66)</f>
        <v/>
      </c>
      <c r="R68" s="328" t="str">
        <f>IF(Copie_Inscriptions_ROUTE!BH39="","",Copie_Inscriptions_ROUTE!BH39)</f>
        <v/>
      </c>
      <c r="S68" s="348" t="str">
        <f>IF(Copie_Inscriptions_ROUTE!BH66="","",Copie_Inscriptions_ROUTE!BH66)</f>
        <v/>
      </c>
      <c r="T68" s="328" t="str">
        <f>IF(Copie_Inscriptions_ROUTE!BQ39="","",Copie_Inscriptions_ROUTE!BQ39)</f>
        <v/>
      </c>
      <c r="U68" s="348" t="str">
        <f>IF(Copie_Inscriptions_ROUTE!EC66="","",Copie_Inscriptions_ROUTE!EC66)</f>
        <v/>
      </c>
      <c r="V68" s="349" t="str">
        <f>IF(Copie_Inscriptions_ROUTE!BZ39="","",Copie_Inscriptions_ROUTE!BZ39)</f>
        <v/>
      </c>
      <c r="W68" s="348" t="str">
        <f>IF(Copie_Inscriptions_ROUTE!EU66="","",Copie_Inscriptions_ROUTE!EU66)</f>
        <v/>
      </c>
      <c r="X68" s="328" t="str">
        <f>IF(Copie_Inscriptions_ROUTE!$CI39="","",Copie_Inscriptions_ROUTE!$CI39)</f>
        <v/>
      </c>
      <c r="Y68" s="348" t="str">
        <f>IF(Copie_Inscriptions_ROUTE!FM66="","",Copie_Inscriptions_ROUTE!FM66)</f>
        <v/>
      </c>
      <c r="Z68" s="349" t="str">
        <f>IF(Copie_Inscriptions_ROUTE!CR39="","",Copie_Inscriptions_ROUTE!CR39)</f>
        <v/>
      </c>
      <c r="AA68" s="348" t="str">
        <f>IF(Copie_Inscriptions_ROUTE!GE66="","",Copie_Inscriptions_ROUTE!GE66)</f>
        <v/>
      </c>
      <c r="AB68" s="328" t="str">
        <f>IF(Copie_Inscriptions_ROUTE!DA39="","",Copie_Inscriptions_ROUTE!DA39)</f>
        <v/>
      </c>
      <c r="AC68" s="348" t="str">
        <f>IF(Copie_Inscriptions_ROUTE!GW66="","",Copie_Inscriptions_ROUTE!GW66)</f>
        <v/>
      </c>
      <c r="AD68" s="349" t="str">
        <f>IF(Copie_Inscriptions_ROUTE!DJ39="","",Copie_Inscriptions_ROUTE!DJ39)</f>
        <v/>
      </c>
      <c r="AE68" s="348" t="str">
        <f>IF(Copie_Inscriptions_ROUTE!HO66="","",Copie_Inscriptions_ROUTE!HO66)</f>
        <v/>
      </c>
      <c r="AF68" s="328" t="str">
        <f>IF(Copie_Inscriptions_ROUTE!DS39="","",Copie_Inscriptions_ROUTE!DS39)</f>
        <v/>
      </c>
      <c r="AG68" s="348" t="str">
        <f>IF(Copie_Inscriptions_ROUTE!IG66="","",Copie_Inscriptions_ROUTE!IG66)</f>
        <v/>
      </c>
      <c r="AH68" s="328" t="str">
        <f>IF(Copie_Inscriptions_ROUTE!EB39="","",Copie_Inscriptions_ROUTE!EB39)</f>
        <v/>
      </c>
      <c r="AI68" s="329" t="str">
        <f>IF(Copie_Inscriptions_ROUTE!IY66="","",Copie_Inscriptions_ROUTE!IY66)</f>
        <v/>
      </c>
      <c r="AJ68" s="350" t="str">
        <f>IF(Copie_Inscriptions_ROUTE!EK39="","",Copie_Inscriptions_ROUTE!EK39)</f>
        <v/>
      </c>
      <c r="AK68" s="329" t="str">
        <f>IF(Copie_Inscriptions_ROUTE!JH66="","",Copie_Inscriptions_ROUTE!JH66)</f>
        <v/>
      </c>
      <c r="AL68" s="349" t="str">
        <f>IF(Copie_Inscriptions_ROUTE!ET44="","",Copie_Inscriptions_ROUTE!ET39)</f>
        <v/>
      </c>
      <c r="AM68" s="329" t="str">
        <f>IF(Copie_Inscriptions_ROUTE!JZ66="","",Copie_Inscriptions_ROUTE!JZ66)</f>
        <v/>
      </c>
      <c r="AN68" s="349" t="str">
        <f>IF(Copie_Inscriptions_ROUTE!FC39="","",Copie_Inscriptions_ROUTE!FC39)</f>
        <v/>
      </c>
      <c r="AO68" s="329" t="str">
        <f>IF(Copie_Inscriptions_ROUTE!KR66="","",Copie_Inscriptions_ROUTE!KR66)</f>
        <v/>
      </c>
      <c r="AP68" s="349" t="str">
        <f>IF(Copie_Inscriptions_ROUTE!FL39="","",Copie_Inscriptions_ROUTE!FL39)</f>
        <v/>
      </c>
      <c r="AQ68" s="329" t="str">
        <f>IF(Copie_Inscriptions_ROUTE!LJ66="","",Copie_Inscriptions_ROUTE!LJ66)</f>
        <v/>
      </c>
      <c r="AR68" s="349" t="str">
        <f>IF(Copie_Inscriptions_ROUTE!FU39="","",Copie_Inscriptions_ROUTE!FU39)</f>
        <v/>
      </c>
      <c r="AS68" s="329" t="str">
        <f>IF(Copie_Inscriptions_ROUTE!MB66="","",Copie_Inscriptions_ROUTE!MB66)</f>
        <v/>
      </c>
      <c r="AT68" s="349" t="str">
        <f>IF(Copie_Inscriptions_ROUTE!GD39="","",Copie_Inscriptions_ROUTE!GD39)</f>
        <v/>
      </c>
      <c r="AU68" s="329" t="str">
        <f>IF(Copie_Inscriptions_ROUTE!MT66="","",Copie_Inscriptions_ROUTE!MT66)</f>
        <v/>
      </c>
      <c r="AV68" s="349" t="str">
        <f>IF(Copie_Inscriptions_ROUTE!GM39="","",Copie_Inscriptions_ROUTE!GM39)</f>
        <v/>
      </c>
      <c r="AW68" s="329" t="str">
        <f>IF(Copie_Inscriptions_ROUTE!NL66="","",Copie_Inscriptions_ROUTE!NL66)</f>
        <v/>
      </c>
      <c r="AX68" s="349" t="str">
        <f>IF(Copie_Inscriptions_ROUTE!GV39="","",Copie_Inscriptions_ROUTE!GV39)</f>
        <v/>
      </c>
      <c r="AY68" s="329" t="str">
        <f>IF(Copie_Inscriptions_ROUTE!OD66="","",Copie_Inscriptions_ROUTE!OD66)</f>
        <v/>
      </c>
      <c r="AZ68" s="349" t="str">
        <f>IF(Copie_Inscriptions_ROUTE!HE39="","",Copie_Inscriptions_ROUTE!HE39)</f>
        <v/>
      </c>
      <c r="BA68" s="329" t="str">
        <f>IF(Copie_Inscriptions_ROUTE!OV66="","",Copie_Inscriptions_ROUTE!OV66)</f>
        <v/>
      </c>
      <c r="BB68" s="328" t="str">
        <f>IF(Copie_Inscriptions_ROUTE!HN39="","",Copie_Inscriptions_ROUTE!HN39)</f>
        <v/>
      </c>
      <c r="BC68" s="329" t="str">
        <f>IF(Copie_Inscriptions_ROUTE!PN66="","",Copie_Inscriptions_ROUTE!PN66)</f>
        <v/>
      </c>
      <c r="BD68" s="328" t="str">
        <f>IF(Copie_Inscriptions_ROUTE!HW39="","",Copie_Inscriptions_ROUTE!HW39)</f>
        <v/>
      </c>
      <c r="BE68" s="329" t="str">
        <f>IF(Copie_Inscriptions_ROUTE!QF66="","",Copie_Inscriptions_ROUTE!QF66)</f>
        <v/>
      </c>
      <c r="BF68" s="330" t="str">
        <f>IF(Copie_Inscriptions_ROUTE!IF39="","",Copie_Inscriptions_ROUTE!IF39)</f>
        <v/>
      </c>
      <c r="BG68" s="331" t="str">
        <f>IF(Copie_Inscriptions_ROUTE!QX66="","",Copie_Inscriptions_ROUTE!QX66)</f>
        <v/>
      </c>
      <c r="BH68" s="332" t="str">
        <f>IF(Copie_Inscriptions_ROUTE!IO39="","",Copie_Inscriptions_ROUTE!IO39)</f>
        <v/>
      </c>
      <c r="BI68" s="331" t="str">
        <f>IF(Copie_Inscriptions_ROUTE!RP66="","",Copie_Inscriptions_ROUTE!RP66)</f>
        <v/>
      </c>
      <c r="BJ68" s="332" t="str">
        <f>IF(Copie_Inscriptions_ROUTE!IX39="","",Copie_Inscriptions_ROUTE!IX39)</f>
        <v/>
      </c>
      <c r="BK68" s="331" t="str">
        <f>IF(Copie_Inscriptions_ROUTE!SH66="","",Copie_Inscriptions_ROUTE!SH66)</f>
        <v/>
      </c>
      <c r="BL68" s="333" t="str">
        <f>IF(Copie_Inscriptions_ROUTE!JG39="","",Copie_Inscriptions_ROUTE!JG39)</f>
        <v/>
      </c>
      <c r="BM68" s="334" t="str">
        <f>IF(Copie_Inscriptions_ROUTE!SZ66="","",Copie_Inscriptions_ROUTE!SZ66)</f>
        <v/>
      </c>
      <c r="BN68" s="330" t="str">
        <f>IF(Copie_Inscriptions_ROUTE!JP39="","",Copie_Inscriptions_ROUTE!JP39)</f>
        <v/>
      </c>
      <c r="BO68" s="331" t="str">
        <f>IF(Copie_Inscriptions_ROUTE!TR66="","",Copie_Inscriptions_ROUTE!TR66)</f>
        <v/>
      </c>
      <c r="BP68" s="328" t="str">
        <f>IF(Copie_Inscriptions_ROUTE!JY39="","",Copie_Inscriptions_ROUTE!JY39)</f>
        <v/>
      </c>
      <c r="BQ68" s="329" t="str">
        <f>IF(Copie_Inscriptions_ROUTE!UJ66="","",Copie_Inscriptions_ROUTE!ur)</f>
        <v/>
      </c>
      <c r="BR68" s="332" t="str">
        <f>IF(Copie_Inscriptions_ROUTE!KH39="","",Copie_Inscriptions_ROUTE!KH39)</f>
        <v/>
      </c>
      <c r="BS68" s="331" t="str">
        <f>IF(Copie_Inscriptions_ROUTE!VK66="","",Copie_Inscriptions_ROUTE!VK66)</f>
        <v/>
      </c>
      <c r="BT68" s="332" t="str">
        <f>IF(Copie_Inscriptions_ROUTE!KQ39="","",Copie_Inscriptions_ROUTE!KQ39)</f>
        <v/>
      </c>
      <c r="BU68" s="331" t="str">
        <f>IF(Copie_Inscriptions_ROUTE!VT66="","",Copie_Inscriptions_ROUTE!VT66)</f>
        <v/>
      </c>
      <c r="BV68" s="332" t="str">
        <f>IF(Copie_Inscriptions_ROUTE!KZ39="","",Copie_Inscriptions_ROUTE!KZ39)</f>
        <v/>
      </c>
      <c r="BW68" s="331" t="str">
        <f>IF(Copie_Inscriptions_ROUTE!WL66="","",Copie_Inscriptions_ROUTE!WL66)</f>
        <v/>
      </c>
      <c r="BX68" s="332" t="str">
        <f>IF(Copie_Inscriptions_ROUTE!LI39="","",Copie_Inscriptions_ROUTE!LI39)</f>
        <v/>
      </c>
      <c r="BY68" s="331" t="str">
        <f>IF(Copie_Inscriptions_ROUTE!WN66="","",Copie_Inscriptions_ROUTE!WN66)</f>
        <v/>
      </c>
      <c r="BZ68" s="332" t="str">
        <f>IF(Copie_Inscriptions_ROUTE!LR$39="","",Copie_Inscriptions_ROUTE!LR$39)</f>
        <v/>
      </c>
      <c r="CA68" s="335" t="str">
        <f>IF(Copie_Inscriptions_ROUTE!WP66="","",Copie_Inscriptions_ROUTE!WP66)</f>
        <v/>
      </c>
      <c r="CB68" s="328" t="str">
        <f>IF(Copie_Inscriptions_ROUTE!MA39="","",Copie_Inscriptions_ROUTE!MA39)</f>
        <v/>
      </c>
      <c r="CC68" s="329" t="str">
        <f>IF(Copie_Inscriptions_ROUTE!QN66="","",Copie_Inscriptions_ROUTE!QN66)</f>
        <v/>
      </c>
      <c r="CD68" s="328" t="str">
        <f>IF(Copie_Inscriptions_ROUTE!MJ39="","",Copie_Inscriptions_ROUTE!MJ39)</f>
        <v/>
      </c>
      <c r="CE68" s="329" t="str">
        <f>IF(Copie_Inscriptions_ROUTE!RF66="","",Copie_Inscriptions_ROUTE!RF66)</f>
        <v/>
      </c>
      <c r="CF68" s="330" t="str">
        <f>IF(Copie_Inscriptions_ROUTE!MS39="","",Copie_Inscriptions_ROUTE!MS39)</f>
        <v/>
      </c>
      <c r="CG68" s="331" t="str">
        <f>IF(Copie_Inscriptions_ROUTE!RX66="","",Copie_Inscriptions_ROUTE!RX66)</f>
        <v/>
      </c>
      <c r="CH68" s="332" t="str">
        <f>IF(Copie_Inscriptions_ROUTE!NB39="","",Copie_Inscriptions_ROUTE!NB39)</f>
        <v/>
      </c>
      <c r="CI68" s="331" t="str">
        <f>IF(Copie_Inscriptions_ROUTE!SP66="","",Copie_Inscriptions_ROUTE!SP66)</f>
        <v/>
      </c>
      <c r="CJ68" s="332" t="str">
        <f>IF(Copie_Inscriptions_ROUTE!NK39="","",Copie_Inscriptions_ROUTE!NK39)</f>
        <v/>
      </c>
      <c r="CK68" s="331" t="str">
        <f>IF(Copie_Inscriptions_ROUTE!TH66="","",Copie_Inscriptions_ROUTE!TH66)</f>
        <v/>
      </c>
      <c r="CL68" s="333" t="str">
        <f>IF(Copie_Inscriptions_ROUTE!NT39="","",Copie_Inscriptions_ROUTE!NT39)</f>
        <v/>
      </c>
      <c r="CM68" s="334" t="str">
        <f>IF(Copie_Inscriptions_ROUTE!TZ66="","",Copie_Inscriptions_ROUTE!TZ66)</f>
        <v/>
      </c>
      <c r="CN68" s="330" t="str">
        <f>IF(Copie_Inscriptions_ROUTE!OC39="","",Copie_Inscriptions_ROUTE!OC39)</f>
        <v/>
      </c>
      <c r="CO68" s="331" t="str">
        <f>IF(Copie_Inscriptions_ROUTE!UR66="","",Copie_Inscriptions_ROUTE!UR66)</f>
        <v/>
      </c>
      <c r="CP68" s="328" t="str">
        <f>IF(Copie_Inscriptions_ROUTE!OL39="","",Copie_Inscriptions_ROUTE!OL39)</f>
        <v/>
      </c>
      <c r="CQ68" s="329" t="str">
        <f>IF(Copie_Inscriptions_ROUTE!VJ66="","",Copie_Inscriptions_ROUTE!ur)</f>
        <v/>
      </c>
      <c r="CR68" s="332" t="str">
        <f>IF(Copie_Inscriptions_ROUTE!OU39="","",Copie_Inscriptions_ROUTE!OU39)</f>
        <v/>
      </c>
      <c r="CS68" s="331" t="str">
        <f>IF(Copie_Inscriptions_ROUTE!WK66="","",Copie_Inscriptions_ROUTE!WK66)</f>
        <v/>
      </c>
      <c r="CT68" s="332" t="str">
        <f>IF(Copie_Inscriptions_ROUTE!PD39="","",Copie_Inscriptions_ROUTE!PD39)</f>
        <v/>
      </c>
      <c r="CU68" s="331" t="str">
        <f>IF(Copie_Inscriptions_ROUTE!WT66="","",Copie_Inscriptions_ROUTE!WT66)</f>
        <v/>
      </c>
      <c r="CV68" s="332" t="str">
        <f>IF(Copie_Inscriptions_ROUTE!PM39="","",Copie_Inscriptions_ROUTE!PM39)</f>
        <v/>
      </c>
      <c r="CW68" s="331" t="str">
        <f>IF(Copie_Inscriptions_ROUTE!XL66="","",Copie_Inscriptions_ROUTE!XL66)</f>
        <v/>
      </c>
      <c r="CX68" s="332" t="str">
        <f>IF(Copie_Inscriptions_ROUTE!PV39="","",Copie_Inscriptions_ROUTE!PV39)</f>
        <v/>
      </c>
      <c r="CY68" s="331" t="str">
        <f>IF(Copie_Inscriptions_ROUTE!XN66="","",Copie_Inscriptions_ROUTE!XN66)</f>
        <v/>
      </c>
      <c r="CZ68" s="332" t="str">
        <f>IF(Copie_Inscriptions_ROUTE!QE$39="","",Copie_Inscriptions_ROUTE!QE$39)</f>
        <v/>
      </c>
      <c r="DA68" s="335" t="str">
        <f>IF(Copie_Inscriptions_ROUTE!XP66="","",Copie_Inscriptions_ROUTE!XP66)</f>
        <v/>
      </c>
    </row>
    <row r="69" spans="1:106" s="1" customFormat="1" ht="18" customHeight="1" thickBot="1" x14ac:dyDescent="0.3">
      <c r="A69" s="121"/>
      <c r="B69" s="122"/>
      <c r="C69" s="122"/>
      <c r="D69" s="123" t="e">
        <f>#REF!</f>
        <v>#REF!</v>
      </c>
      <c r="E69" s="124" t="e">
        <f>#REF!</f>
        <v>#REF!</v>
      </c>
      <c r="F69" s="117" t="e">
        <f>#REF!</f>
        <v>#REF!</v>
      </c>
      <c r="G69" s="118" t="e">
        <f>#REF!</f>
        <v>#REF!</v>
      </c>
      <c r="H69" s="119" t="e">
        <f>#REF!</f>
        <v>#REF!</v>
      </c>
      <c r="I69" s="118" t="e">
        <f>#REF!</f>
        <v>#REF!</v>
      </c>
      <c r="J69" s="119" t="e">
        <f>#REF!</f>
        <v>#REF!</v>
      </c>
      <c r="K69" s="118" t="e">
        <f>#REF!</f>
        <v>#REF!</v>
      </c>
      <c r="L69" s="119" t="e">
        <f>#REF!</f>
        <v>#REF!</v>
      </c>
      <c r="M69" s="118" t="e">
        <f>#REF!</f>
        <v>#REF!</v>
      </c>
      <c r="N69" s="119" t="e">
        <f>#REF!</f>
        <v>#REF!</v>
      </c>
      <c r="O69" s="118" t="e">
        <f>#REF!</f>
        <v>#REF!</v>
      </c>
      <c r="P69" s="119" t="e">
        <f>#REF!</f>
        <v>#REF!</v>
      </c>
      <c r="Q69" s="118" t="e">
        <f>#REF!</f>
        <v>#REF!</v>
      </c>
      <c r="R69" s="119" t="e">
        <f>#REF!</f>
        <v>#REF!</v>
      </c>
      <c r="S69" s="118" t="e">
        <f>#REF!</f>
        <v>#REF!</v>
      </c>
      <c r="T69" s="119" t="e">
        <f>#REF!</f>
        <v>#REF!</v>
      </c>
      <c r="U69" s="118" t="e">
        <f>#REF!</f>
        <v>#REF!</v>
      </c>
      <c r="V69" s="119" t="e">
        <f>#REF!</f>
        <v>#REF!</v>
      </c>
      <c r="W69" s="118" t="e">
        <f>#REF!</f>
        <v>#REF!</v>
      </c>
      <c r="X69" s="119" t="e">
        <f>#REF!</f>
        <v>#REF!</v>
      </c>
      <c r="Y69" s="118" t="e">
        <f>#REF!</f>
        <v>#REF!</v>
      </c>
      <c r="Z69" s="119" t="e">
        <f>#REF!</f>
        <v>#REF!</v>
      </c>
      <c r="AA69" s="118" t="e">
        <f>#REF!</f>
        <v>#REF!</v>
      </c>
      <c r="AB69" s="119" t="e">
        <f>#REF!</f>
        <v>#REF!</v>
      </c>
      <c r="AC69" s="118" t="e">
        <f>#REF!</f>
        <v>#REF!</v>
      </c>
      <c r="AD69" s="119" t="e">
        <f>#REF!</f>
        <v>#REF!</v>
      </c>
      <c r="AE69" s="118" t="e">
        <f>#REF!</f>
        <v>#REF!</v>
      </c>
      <c r="AF69" s="119" t="e">
        <f>#REF!</f>
        <v>#REF!</v>
      </c>
      <c r="AG69" s="118" t="e">
        <f>#REF!</f>
        <v>#REF!</v>
      </c>
      <c r="AH69" s="119" t="e">
        <f>#REF!</f>
        <v>#REF!</v>
      </c>
      <c r="AI69" s="118" t="e">
        <f>#REF!</f>
        <v>#REF!</v>
      </c>
      <c r="AJ69" s="119" t="e">
        <f>#REF!</f>
        <v>#REF!</v>
      </c>
      <c r="AK69" s="118" t="e">
        <f>#REF!</f>
        <v>#REF!</v>
      </c>
      <c r="AL69" s="119" t="e">
        <f>#REF!</f>
        <v>#REF!</v>
      </c>
      <c r="AM69" s="118" t="e">
        <f>#REF!</f>
        <v>#REF!</v>
      </c>
      <c r="AN69" s="119" t="e">
        <f>#REF!</f>
        <v>#REF!</v>
      </c>
      <c r="AO69" s="118" t="e">
        <f>#REF!</f>
        <v>#REF!</v>
      </c>
      <c r="AP69" s="119" t="e">
        <f>#REF!</f>
        <v>#REF!</v>
      </c>
      <c r="AQ69" s="118" t="e">
        <f>#REF!</f>
        <v>#REF!</v>
      </c>
      <c r="AR69" s="119" t="e">
        <f>#REF!</f>
        <v>#REF!</v>
      </c>
      <c r="AS69" s="118" t="e">
        <f>#REF!</f>
        <v>#REF!</v>
      </c>
      <c r="AT69" s="119" t="e">
        <f>#REF!</f>
        <v>#REF!</v>
      </c>
      <c r="AU69" s="118" t="e">
        <f>#REF!</f>
        <v>#REF!</v>
      </c>
      <c r="AV69" s="119" t="e">
        <f>#REF!</f>
        <v>#REF!</v>
      </c>
      <c r="AW69" s="118" t="e">
        <f>#REF!</f>
        <v>#REF!</v>
      </c>
      <c r="AX69" s="119" t="e">
        <f>#REF!</f>
        <v>#REF!</v>
      </c>
      <c r="AY69" s="118" t="e">
        <f>#REF!</f>
        <v>#REF!</v>
      </c>
      <c r="AZ69" s="119" t="e">
        <f>#REF!</f>
        <v>#REF!</v>
      </c>
      <c r="BA69" s="118" t="e">
        <f>#REF!</f>
        <v>#REF!</v>
      </c>
      <c r="BB69" s="119" t="e">
        <f>#REF!</f>
        <v>#REF!</v>
      </c>
      <c r="BC69" s="118" t="e">
        <f>#REF!</f>
        <v>#REF!</v>
      </c>
      <c r="BD69" s="119" t="e">
        <f>#REF!</f>
        <v>#REF!</v>
      </c>
      <c r="BE69" s="118" t="e">
        <f>#REF!</f>
        <v>#REF!</v>
      </c>
      <c r="BF69" s="119" t="e">
        <f>#REF!</f>
        <v>#REF!</v>
      </c>
      <c r="BG69" s="118" t="e">
        <f>#REF!</f>
        <v>#REF!</v>
      </c>
      <c r="BH69" s="119" t="e">
        <f>#REF!</f>
        <v>#REF!</v>
      </c>
      <c r="BI69" s="118" t="e">
        <f>#REF!</f>
        <v>#REF!</v>
      </c>
      <c r="BJ69" s="119" t="e">
        <f>#REF!</f>
        <v>#REF!</v>
      </c>
      <c r="BK69" s="118" t="e">
        <f>#REF!</f>
        <v>#REF!</v>
      </c>
      <c r="BL69" s="119" t="e">
        <f>#REF!</f>
        <v>#REF!</v>
      </c>
      <c r="BM69" s="118" t="e">
        <f>#REF!</f>
        <v>#REF!</v>
      </c>
      <c r="BN69" s="119" t="e">
        <f>#REF!</f>
        <v>#REF!</v>
      </c>
      <c r="BO69" s="118" t="e">
        <f>#REF!</f>
        <v>#REF!</v>
      </c>
      <c r="BP69" s="119" t="e">
        <f>#REF!</f>
        <v>#REF!</v>
      </c>
      <c r="BQ69" s="118" t="e">
        <f>#REF!</f>
        <v>#REF!</v>
      </c>
      <c r="BR69" s="119" t="e">
        <f>#REF!</f>
        <v>#REF!</v>
      </c>
      <c r="BS69" s="118" t="e">
        <f>#REF!</f>
        <v>#REF!</v>
      </c>
      <c r="BT69" s="119" t="e">
        <f>#REF!</f>
        <v>#REF!</v>
      </c>
      <c r="BU69" s="118" t="e">
        <f>#REF!</f>
        <v>#REF!</v>
      </c>
      <c r="BV69" s="119" t="e">
        <f>#REF!</f>
        <v>#REF!</v>
      </c>
      <c r="BW69" s="118" t="e">
        <f>#REF!</f>
        <v>#REF!</v>
      </c>
      <c r="BX69" s="119" t="e">
        <f>#REF!</f>
        <v>#REF!</v>
      </c>
      <c r="BY69" s="118" t="e">
        <f>#REF!</f>
        <v>#REF!</v>
      </c>
      <c r="BZ69" s="119" t="e">
        <f>#REF!</f>
        <v>#REF!</v>
      </c>
      <c r="CA69" s="120" t="e">
        <f>#REF!</f>
        <v>#REF!</v>
      </c>
      <c r="CB69" s="119" t="e">
        <f>#REF!</f>
        <v>#REF!</v>
      </c>
      <c r="CC69" s="118" t="e">
        <f>#REF!</f>
        <v>#REF!</v>
      </c>
      <c r="CD69" s="119" t="e">
        <f>#REF!</f>
        <v>#REF!</v>
      </c>
      <c r="CE69" s="118" t="e">
        <f>#REF!</f>
        <v>#REF!</v>
      </c>
      <c r="CF69" s="119" t="e">
        <f>#REF!</f>
        <v>#REF!</v>
      </c>
      <c r="CG69" s="118" t="e">
        <f>#REF!</f>
        <v>#REF!</v>
      </c>
      <c r="CH69" s="119" t="e">
        <f>#REF!</f>
        <v>#REF!</v>
      </c>
      <c r="CI69" s="118" t="e">
        <f>#REF!</f>
        <v>#REF!</v>
      </c>
      <c r="CJ69" s="119" t="e">
        <f>#REF!</f>
        <v>#REF!</v>
      </c>
      <c r="CK69" s="118" t="e">
        <f>#REF!</f>
        <v>#REF!</v>
      </c>
      <c r="CL69" s="119" t="e">
        <f>#REF!</f>
        <v>#REF!</v>
      </c>
      <c r="CM69" s="118" t="e">
        <f>#REF!</f>
        <v>#REF!</v>
      </c>
      <c r="CN69" s="119" t="e">
        <f>#REF!</f>
        <v>#REF!</v>
      </c>
      <c r="CO69" s="118" t="e">
        <f>#REF!</f>
        <v>#REF!</v>
      </c>
      <c r="CP69" s="119" t="e">
        <f>#REF!</f>
        <v>#REF!</v>
      </c>
      <c r="CQ69" s="118" t="e">
        <f>#REF!</f>
        <v>#REF!</v>
      </c>
      <c r="CR69" s="119" t="e">
        <f>#REF!</f>
        <v>#REF!</v>
      </c>
      <c r="CS69" s="118" t="e">
        <f>#REF!</f>
        <v>#REF!</v>
      </c>
      <c r="CT69" s="119" t="e">
        <f>#REF!</f>
        <v>#REF!</v>
      </c>
      <c r="CU69" s="118" t="e">
        <f>#REF!</f>
        <v>#REF!</v>
      </c>
      <c r="CV69" s="119" t="e">
        <f>#REF!</f>
        <v>#REF!</v>
      </c>
      <c r="CW69" s="118" t="e">
        <f>#REF!</f>
        <v>#REF!</v>
      </c>
      <c r="CX69" s="119" t="e">
        <f>#REF!</f>
        <v>#REF!</v>
      </c>
      <c r="CY69" s="118" t="e">
        <f>#REF!</f>
        <v>#REF!</v>
      </c>
      <c r="CZ69" s="119" t="e">
        <f>#REF!</f>
        <v>#REF!</v>
      </c>
      <c r="DA69" s="120" t="e">
        <f>#REF!</f>
        <v>#REF!</v>
      </c>
    </row>
    <row r="70" spans="1:106" ht="15.75" thickTop="1" x14ac:dyDescent="0.25">
      <c r="A70" s="71">
        <v>1</v>
      </c>
      <c r="B70" s="72" t="str">
        <f>IF(Listing_Coursiers!B3="","",Listing_Coursiers!B3)</f>
        <v>BARRAGAN</v>
      </c>
      <c r="C70" s="73" t="str">
        <f>IF(Listing_Coursiers!C3="","",Listing_Coursiers!C3)</f>
        <v>Adrian</v>
      </c>
      <c r="D70" s="114" t="e">
        <f>IF(OR(B70="",SUM(F70,H70,J70,L70,N70,P70,R70,T70,V70,X70,Z70,AB70,AD70,AF70,AH70,AJ70,AL70,AN70,AP70,AR70,AT70,AV70,AX70,AZ70,BB70,BD70,BF70,BH70,BJ70,BL70,BN70,BP70,BR70,BT70,BV70)=0),"",SUM(F70,H70,J70,L70,N70,P70,R70,T70,V70,X70,Z70,AB70,AD70,AF70,AH70,AJ70,AL70,AN70,AP70,AR70,AT70,AV70,AX70,AZ70,BB70,BD70,BF70,BH70,BJ70,BL70,BN70,BP70,BR70,BT70,BV70))</f>
        <v>#REF!</v>
      </c>
      <c r="E70" s="115" t="e">
        <f>IF(OR(C70="",SUM(G70,I70,K70,M70,O70,Q70,S70,U70,W70,Y70,AA70,AC70,AE70,AG70,AI70,AK70,AM70,AO70,AQ70,AS70,AU70,AW70,AY70,BA70,BC70,BE70,BG70,BI70,BK70,BM70,BO70,BQ70,BS70,BU70,BW70)=0),"",SUM(G70,I70,K70,M70,O70,Q70,S70,U70,W70,Y70,AA70,AC70,AE70,AG70,AI70,AK70,AM70,AO70,AQ70,AS70,AU70,AW70,AY70,BA70,BC70,BE70,BG70,BI70,BK70,BM70,BO70,BQ70,BS70,BU70,BW70))</f>
        <v>#REF!</v>
      </c>
      <c r="F70" s="133" t="e">
        <f>IF(OR(F$67="",Copie_Inscriptions_ROUTE!G$44=#REF!),"",IFERROR(IF(VLOOKUP($A70,Copie_Inscriptions_ROUTE!$A$44:$H$68,7,0)&lt;&gt;"",1,""),""))</f>
        <v>#REF!</v>
      </c>
      <c r="G70" s="80" t="e">
        <f>IF(OR(F67="",Copie_Inscriptions_ROUTE!G$44=#REF!),"",IFERROR(IF(VLOOKUP($A70,Copie_Inscriptions_ROUTE!$A$44:$H$68,6,0)&lt;&gt;"",1,""),""))</f>
        <v>#REF!</v>
      </c>
      <c r="H70" s="78" t="e">
        <f>IF(OR(H$67="",Copie_Inscriptions_ROUTE!P$44=#REF!),"",IFERROR(IF(VLOOKUP($A70,Copie_Inscriptions_ROUTE!$J$44:$Q$68,6,0)&lt;&gt;"",1,""),""))</f>
        <v>#REF!</v>
      </c>
      <c r="I70" s="80" t="e">
        <f>IF(OR(H$67="",Copie_Inscriptions_ROUTE!P$44=#REF!),"",IFERROR(IF(VLOOKUP($A70,Copie_Inscriptions_ROUTE!$J$44:$Q$68,6,0)&lt;&gt;"",1,""),""))</f>
        <v>#REF!</v>
      </c>
      <c r="J70" s="78" t="e">
        <f>IF(OR(J$67="",Copie_Inscriptions_ROUTE!Y$44=#REF!),"",IFERROR(IF(VLOOKUP($A70,Copie_Inscriptions_ROUTE!$S$44:$Z$68,6,0)&lt;&gt;"",1,""),""))</f>
        <v>#REF!</v>
      </c>
      <c r="K70" s="80" t="e">
        <f>IF(OR(J$67="",Copie_Inscriptions_ROUTE!Y$44=#REF!),"",IFERROR(IF(VLOOKUP($A70,Copie_Inscriptions_ROUTE!$S$44:$Z$68,6,0)&lt;&gt;"",1,""),""))</f>
        <v>#REF!</v>
      </c>
      <c r="L70" s="78" t="e">
        <f>IF(OR(J$67="",Copie_Inscriptions_ROUTE!AH$44=#REF!),"",IFERROR(IF(VLOOKUP($A70,Copie_Inscriptions_ROUTE!$AB$44:$AI$68,6,0)&lt;&gt;"",1,""),""))</f>
        <v>#REF!</v>
      </c>
      <c r="M70" s="80" t="e">
        <f>IF(OR(L$67="",Copie_Inscriptions_ROUTE!AH$44=#REF!),"",IFERROR(IF(VLOOKUP($A70,Copie_Inscriptions_ROUTE!$AB$44:$AI$68,6,0)&lt;&gt;"",1,""),""))</f>
        <v>#REF!</v>
      </c>
      <c r="N70" s="116" t="e">
        <f>IF(OR(N$67="",Copie_Inscriptions_ROUTE!AQ$44=#REF!),"",IFERROR(IF(VLOOKUP($A70,Copie_Inscriptions_ROUTE!$AK$44:$AR$68,6,0)&lt;&gt;"",1,""),""))</f>
        <v>#REF!</v>
      </c>
      <c r="O70" s="93" t="e">
        <f>IF(OR(N$67="",Copie_Inscriptions_ROUTE!AQ$44=#REF!),"",IFERROR(IF(VLOOKUP($A70,Copie_Inscriptions_ROUTE!$AK$44:$AR$68,6,0)&lt;&gt;"",1,""),""))</f>
        <v>#REF!</v>
      </c>
      <c r="P70" s="78" t="e">
        <f>IF(OR(P$67="",Copie_Inscriptions_ROUTE!AZ$44=#REF!),"",IFERROR(IF(VLOOKUP($A70,Copie_Inscriptions_ROUTE!$AT$44:$BA$68,6,0)&lt;&gt;"",1,""),""))</f>
        <v>#REF!</v>
      </c>
      <c r="Q70" s="80" t="e">
        <f>IF(OR(P$67="",Copie_Inscriptions_ROUTE!AZ$44=#REF!),"",IFERROR(IF(VLOOKUP($A70,Copie_Inscriptions_ROUTE!$AT$44:$BA$68,6,0)&lt;&gt;"",1,""),""))</f>
        <v>#REF!</v>
      </c>
      <c r="R70" s="78" t="e">
        <f>IF(OR(R$67="",Copie_Inscriptions_ROUTE!BI$44=#REF!),"",IFERROR(IF(VLOOKUP($A70,Copie_Inscriptions_ROUTE!$BC$44:$BJ$68,6,0)&lt;&gt;"",1,""),""))</f>
        <v>#REF!</v>
      </c>
      <c r="S70" s="80" t="e">
        <f>IF(OR(R$67="",Copie_Inscriptions_ROUTE!BI$44=#REF!),"",IFERROR(IF(VLOOKUP($A70,Copie_Inscriptions_ROUTE!$BC$44:$BJ$68,6,0)&lt;&gt;"",1,""),""))</f>
        <v>#REF!</v>
      </c>
      <c r="T70" s="78" t="e">
        <f>IF(OR(T$67="",Copie_Inscriptions_ROUTE!BR$44=#REF!),"",IFERROR(IF(VLOOKUP($A70,Copie_Inscriptions_ROUTE!$BL$44:$BS$68,6,0)&lt;&gt;"",1,""),""))</f>
        <v>#REF!</v>
      </c>
      <c r="U70" s="80" t="e">
        <f>IF(OR(T$67="",Copie_Inscriptions_ROUTE!BR$44=#REF!),"",IFERROR(IF(VLOOKUP($A70,Copie_Inscriptions_ROUTE!$BL$44:$BS$68,6,0)&lt;&gt;"",1,""),""))</f>
        <v>#REF!</v>
      </c>
      <c r="V70" s="78" t="e">
        <f>IF(OR(V$67="",Copie_Inscriptions_ROUTE!CA$44=#REF!),"",IFERROR(IF(VLOOKUP($A70,Copie_Inscriptions_ROUTE!$BU$44:$CB$68,6,0)&lt;&gt;"",1,""),""))</f>
        <v>#REF!</v>
      </c>
      <c r="W70" s="80" t="e">
        <f>IF(OR(V$67="",Copie_Inscriptions_ROUTE!CA$44=#REF!),"",IFERROR(IF(VLOOKUP($A70,Copie_Inscriptions_ROUTE!$BU$44:$CB$68,6,0)&lt;&gt;"",1,""),""))</f>
        <v>#REF!</v>
      </c>
      <c r="X70" s="78" t="e">
        <f>IF(OR(X$67="",Copie_Inscriptions_ROUTE!CJ$44=#REF!),"",IFERROR(IF(VLOOKUP($A70,Copie_Inscriptions_ROUTE!$CD$44:$CK$68,6,0)&lt;&gt;"",1,""),""))</f>
        <v>#REF!</v>
      </c>
      <c r="Y70" s="80" t="e">
        <f>IF(OR(X$67="",Copie_Inscriptions_ROUTE!CJ$44=#REF!),"",IFERROR(IF(VLOOKUP($A70,Copie_Inscriptions_ROUTE!$CD$44:$CK$68,6,0)&lt;&gt;"",1,""),""))</f>
        <v>#REF!</v>
      </c>
      <c r="Z70" s="80" t="e">
        <f>IF(OR(Y$67="",Copie_Inscriptions_ROUTE!CR$44=#REF!),"",IFERROR(IF(VLOOKUP($A70,Copie_Inscriptions_ROUTE!$CM$44:$CT$68,6,0)&lt;&gt;"",1,""),""))</f>
        <v>#REF!</v>
      </c>
      <c r="AA70" s="80" t="e">
        <f>IF(OR(Z$67="",Copie_Inscriptions_ROUTE!CS$44=#REF!),"",IFERROR(IF(VLOOKUP($A70,Copie_Inscriptions_ROUTE!$CM$44:$CT$68,6,0)&lt;&gt;"",1,""),""))</f>
        <v>#REF!</v>
      </c>
      <c r="AB70" s="80" t="e">
        <f>IF(OR(AA$67="",Copie_Inscriptions_ROUTE!CT$44=#REF!),"",IFERROR(IF(VLOOKUP($A70,Copie_Inscriptions_ROUTE!$CV$44:$DC$68,6,0)&lt;&gt;"",1,""),""))</f>
        <v>#REF!</v>
      </c>
      <c r="AC70" s="80" t="e">
        <f>IF(OR(AB$67="",Copie_Inscriptions_ROUTE!CU$44=#REF!),"",IFERROR(IF(VLOOKUP($A70,Copie_Inscriptions_ROUTE!$CV$44:$DC$68,6,0)&lt;&gt;"",1,""),""))</f>
        <v>#REF!</v>
      </c>
      <c r="AD70" s="78" t="e">
        <f>IF(OR(AD$67="",Copie_Inscriptions_ROUTE!DK$44=#REF!),"",IFERROR(IF(VLOOKUP($A70,Copie_Inscriptions_ROUTE!$DE$44:$DL$68,6,0)&lt;&gt;"",1,""),""))</f>
        <v>#REF!</v>
      </c>
      <c r="AE70" s="80" t="e">
        <f>IF(OR(AD$67="",Copie_Inscriptions_ROUTE!DK$44=#REF!),"",IFERROR(IF(VLOOKUP($A70,Copie_Inscriptions_ROUTE!$DE$44:$DL$68,6,0)&lt;&gt;"",1,""),""))</f>
        <v>#REF!</v>
      </c>
      <c r="AF70" s="78" t="e">
        <f>IF(OR(AF$67="",Copie_Inscriptions_ROUTE!DT$44=#REF!),"",IFERROR(IF(VLOOKUP($A70,Copie_Inscriptions_ROUTE!$DN$44:$DU$68,6,0)&lt;&gt;"",1,""),""))</f>
        <v>#REF!</v>
      </c>
      <c r="AG70" s="80" t="e">
        <f>IF(OR(AF$67="",Copie_Inscriptions_ROUTE!DT$44=#REF!),"",IFERROR(IF(VLOOKUP($A70,Copie_Inscriptions_ROUTE!$DN$44:$DU$68,6,0)&lt;&gt;"",1,""),""))</f>
        <v>#REF!</v>
      </c>
      <c r="AH70" s="78" t="e">
        <f>IF(OR(AF$67="",Copie_Inscriptions_ROUTE!EC$44=#REF!),"",IFERROR(IF(VLOOKUP($A70,Copie_Inscriptions_ROUTE!$DW$44:$ED$68,6,0)&lt;&gt;"",1,""),""))</f>
        <v>#REF!</v>
      </c>
      <c r="AI70" s="80" t="e">
        <f>IF(OR(AF$67="",Copie_Inscriptions_ROUTE!EC$44=#REF!),"",IFERROR(IF(VLOOKUP($A70,Copie_Inscriptions_ROUTE!$DW$44:$ED$68,6,0)&lt;&gt;"",1,""),""))</f>
        <v>#REF!</v>
      </c>
      <c r="AJ70" s="78" t="e">
        <f>IF(OR(AJ$67="",Copie_Inscriptions_ROUTE!EL$44=#REF!),"",IFERROR(IF(VLOOKUP($A70,Copie_Inscriptions_ROUTE!$EF$44:$EM$68,6,0)&lt;&gt;"",1,""),""))</f>
        <v>#REF!</v>
      </c>
      <c r="AK70" s="80" t="e">
        <f>IF(OR(AJ$67="",Copie_Inscriptions_ROUTE!EM$44=#REF!),"",IFERROR(IF(VLOOKUP($A70,Copie_Inscriptions_ROUTE!$EF$44:$EM$68,6,0)&lt;&gt;"",1,""),""))</f>
        <v>#REF!</v>
      </c>
      <c r="AL70" s="78" t="e">
        <f>IF(OR(AL$67="",Copie_Inscriptions_ROUTE!EU$44=#REF!),"",IFERROR(IF(VLOOKUP($A70,Copie_Inscriptions_ROUTE!$EO$44:$EV$68,6,0)&lt;&gt;"",1,""),""))</f>
        <v>#REF!</v>
      </c>
      <c r="AM70" s="80" t="e">
        <f>IF(OR(AL$67="",Copie_Inscriptions_ROUTE!EU$44=#REF!),"",IFERROR(IF(VLOOKUP($A70,Copie_Inscriptions_ROUTE!$EO$44:$EV$68,6,0)&lt;&gt;"",1,""),""))</f>
        <v>#REF!</v>
      </c>
      <c r="AN70" s="78" t="e">
        <f>IF(OR(AN$67="",Copie_Inscriptions_ROUTE!FD$44=#REF!),"",IFERROR(IF(VLOOKUP($A70,Copie_Inscriptions_ROUTE!$EX$44:$FE$68,6,0)&lt;&gt;"",1,""),""))</f>
        <v>#REF!</v>
      </c>
      <c r="AO70" s="80" t="e">
        <f>IF(OR(AN$67="",Copie_Inscriptions_ROUTE!FD$44=#REF!),"",IFERROR(IF(VLOOKUP($A70,Copie_Inscriptions_ROUTE!$EX$44:$FE$68,6,0)&lt;&gt;"",1,""),""))</f>
        <v>#REF!</v>
      </c>
      <c r="AP70" s="78" t="e">
        <f>IF(OR(AP$67="",Copie_Inscriptions_ROUTE!FM$44=#REF!),"",IFERROR(IF(VLOOKUP($A70,Copie_Inscriptions_ROUTE!$FG$44:$FN$68,6,0)&lt;&gt;"",1,""),""))</f>
        <v>#REF!</v>
      </c>
      <c r="AQ70" s="80" t="e">
        <f>IF(OR(AP$67="",Copie_Inscriptions_ROUTE!FM$44=#REF!),"",IFERROR(IF(VLOOKUP($A70,Copie_Inscriptions_ROUTE!$FG$44:$FN$68,6,0)&lt;&gt;"",1,""),""))</f>
        <v>#REF!</v>
      </c>
      <c r="AR70" s="78" t="e">
        <f ca="1">IF(OR(AR$2="",Copie_Inscriptions_ROUTE!FV$44=#REF!),"",IFERROR(IF(VLOOKUP($A70,Copie_Inscriptions_ROUTE!$FP$44:$FW$68,6,0)&lt;&gt;"",1,""),""))</f>
        <v>#REF!</v>
      </c>
      <c r="AS70" s="80" t="e">
        <f>IF(OR(AR$67="",Copie_Inscriptions_ROUTE!FV$44=#REF!),"",IFERROR(IF(VLOOKUP($A70,Copie_Inscriptions_ROUTE!$FP$44:$FW$68,6,0)&lt;&gt;"",1,""),""))</f>
        <v>#REF!</v>
      </c>
      <c r="AT70" s="78" t="e">
        <f>IF(OR(AT$67="",Copie_Inscriptions_ROUTE!GE$44=#REF!),"",IFERROR(IF(VLOOKUP($A70,Copie_Inscriptions_ROUTE!$FY$44:$GF$68,6,0)&lt;&gt;"",1,""),""))</f>
        <v>#REF!</v>
      </c>
      <c r="AU70" s="80" t="e">
        <f>IF(OR(AT$67="",Copie_Inscriptions_ROUTE!GE$44=#REF!),"",IFERROR(IF(VLOOKUP($A70,Copie_Inscriptions_ROUTE!$FY$44:$GE$68,6,0)&lt;&gt;"",1,""),""))</f>
        <v>#REF!</v>
      </c>
      <c r="AV70" s="78" t="e">
        <f>IF(OR(AV$67="",Copie_Inscriptions_ROUTE!GN$44=#REF!),"",IFERROR(IF(VLOOKUP($A70,Copie_Inscriptions_ROUTE!$GH$44:$GO$68,6,0)&lt;&gt;"",1,""),""))</f>
        <v>#REF!</v>
      </c>
      <c r="AW70" s="80" t="e">
        <f>IF(OR(AV$67="",Copie_Inscriptions_ROUTE!GN$44=#REF!),"",IFERROR(IF(VLOOKUP($A70,Copie_Inscriptions_ROUTE!$GH$44:$GO$68,6,0)&lt;&gt;"",1,""),""))</f>
        <v>#REF!</v>
      </c>
      <c r="AX70" s="116" t="e">
        <f ca="1">IF(OR(AW$2="",Copie_Inscriptions_ROUTE!GV$44=#REF!),"",IFERROR(IF(VLOOKUP($A70,Copie_Inscriptions_ROUTE!$GQ$44:$GX$68,6,0)&lt;&gt;"",1,""),""))</f>
        <v>#REF!</v>
      </c>
      <c r="AY70" s="93" t="e">
        <f ca="1">IF(OR(AX$2="",Copie_Inscriptions_ROUTE!GW$44=#REF!),"",IFERROR(IF(VLOOKUP($A70,Copie_Inscriptions_ROUTE!$GQ$44:$GX$68,6,0)&lt;&gt;"",1,""),""))</f>
        <v>#REF!</v>
      </c>
      <c r="AZ70" s="116" t="e">
        <f ca="1">IF(OR(AY$2="",Copie_Inscriptions_ROUTE!HF$44=#REF!),"",IFERROR(IF(VLOOKUP($A70,Copie_Inscriptions_ROUTE!$GZ$44:$HG$68,6,0)&lt;&gt;"",1,""),""))</f>
        <v>#REF!</v>
      </c>
      <c r="BA70" s="134" t="e">
        <f ca="1">IF(OR(AZ$2="",Copie_Inscriptions_ROUTE!HF$44=#REF!),"",IFERROR(IF(VLOOKUP($A70,Copie_Inscriptions_ROUTE!$GZ$44:$HG$68,6,0)&lt;&gt;"",1,""),""))</f>
        <v>#REF!</v>
      </c>
      <c r="BB70" s="116" t="e">
        <f ca="1">IF(OR(BA$2="",Copie_Inscriptions_ROUTE!HO$44=#REF!),"",IFERROR(IF(VLOOKUP($A70,Copie_Inscriptions_ROUTE!$HI$44:$HP$68,6,0)&lt;&gt;"",1,""),""))</f>
        <v>#REF!</v>
      </c>
      <c r="BC70" s="80" t="e">
        <f ca="1">IF(OR(BB$2="",Copie_Inscriptions_ROUTE!HO$44=#REF!),"",IFERROR(IF(VLOOKUP($A70,Copie_Inscriptions_ROUTE!$HI$44:$HP$68,6,0)&lt;&gt;"",1,""),""))</f>
        <v>#REF!</v>
      </c>
      <c r="BD70" s="78" t="e">
        <f>IF(OR(BD$67="",Copie_Inscriptions_ROUTE!HX$44=#REF!),"",IFERROR(IF(VLOOKUP($A70,Copie_Inscriptions_ROUTE!$HR$44:$HY$68,6,0)&lt;&gt;"",1,""),""))</f>
        <v>#REF!</v>
      </c>
      <c r="BE70" s="80" t="e">
        <f>IF(OR(BD$67="",Copie_Inscriptions_ROUTE!HX$44=#REF!),"",IFERROR(IF(VLOOKUP($A70,Copie_Inscriptions_ROUTE!$HR$44:$HY$68,6,0)&lt;&gt;"",1,""),""))</f>
        <v>#REF!</v>
      </c>
      <c r="BF70" s="78" t="e">
        <f>IF(OR(BF$67="",Copie_Inscriptions_ROUTE!IG$44=#REF!),"",IFERROR(IF(VLOOKUP($A70,Copie_Inscriptions_ROUTE!$IA$44:$IH$68,6,0)&lt;&gt;"",1,""),""))</f>
        <v>#REF!</v>
      </c>
      <c r="BG70" s="80" t="e">
        <f>IF(OR(BF$67="",Copie_Inscriptions_ROUTE!IG$44=#REF!),"",IFERROR(IF(VLOOKUP($A70,Copie_Inscriptions_ROUTE!$IA$44:$IH$68,6,0)&lt;&gt;"",1,""),""))</f>
        <v>#REF!</v>
      </c>
      <c r="BH70" s="78" t="e">
        <f>IF(OR(BH$67="",Copie_Inscriptions_ROUTE!IP$44=#REF!),"",IFERROR(IF(VLOOKUP($A70,Copie_Inscriptions_ROUTE!$IJ$44:$IQ$68,6,0)&lt;&gt;"",1,""),""))</f>
        <v>#REF!</v>
      </c>
      <c r="BI70" s="80" t="e">
        <f>IF(OR(BH$67="",Copie_Inscriptions_ROUTE!IP$44=#REF!),"",IFERROR(IF(VLOOKUP($A70,Copie_Inscriptions_ROUTE!$IJ$44:$IQ$68,6,0)&lt;&gt;"",1,""),""))</f>
        <v>#REF!</v>
      </c>
      <c r="BJ70" s="78" t="e">
        <f ca="1">IF(OR(BJ$2="",Copie_Inscriptions_ROUTE!IY$44=#REF!),"",IFERROR(IF(VLOOKUP($A70,Copie_Inscriptions_ROUTE!$IS$44:$IZ$68,6,0)&lt;&gt;"",1,""),""))</f>
        <v>#REF!</v>
      </c>
      <c r="BK70" s="80" t="e">
        <f ca="1">IF(OR(BJ$2="",Copie_Inscriptions_ROUTE!IY$44=#REF!),"",IFERROR(IF(VLOOKUP($A70,Copie_Inscriptions_ROUTE!$IS$44:$IZ$68,6,0)&lt;&gt;"",1,""),""))</f>
        <v>#REF!</v>
      </c>
      <c r="BL70" s="78" t="e">
        <f>IF(OR(BL$67="",Copie_Inscriptions_ROUTE!JH$44=#REF!),"",IFERROR(IF(VLOOKUP($A70,Copie_Inscriptions_ROUTE!$JB$44:$JI$68,6,0)&lt;&gt;"",1,""),""))</f>
        <v>#REF!</v>
      </c>
      <c r="BM70" s="80" t="e">
        <f>IF(OR(BL$67="",Copie_Inscriptions_ROUTE!JH$44=#REF!),"",IFERROR(IF(VLOOKUP($A70,Copie_Inscriptions_ROUTE!$JB$44:$JI$68,6,0)&lt;&gt;"",1,""),""))</f>
        <v>#REF!</v>
      </c>
      <c r="BN70" s="78" t="e">
        <f>IF(OR(BN$67="",Copie_Inscriptions_ROUTE!JQ$44=#REF!),"",IFERROR(IF(VLOOKUP($A70,Copie_Inscriptions_ROUTE!$JK$44:$JR$68,6,0)&lt;&gt;"",1,""),""))</f>
        <v>#REF!</v>
      </c>
      <c r="BO70" s="80" t="e">
        <f>IF(OR(BN$67="",Copie_Inscriptions_ROUTE!JQ$44=#REF!),"",IFERROR(IF(VLOOKUP($A70,Copie_Inscriptions_ROUTE!$JK$44:$JR$68,6,0)&lt;&gt;"",1,""),""))</f>
        <v>#REF!</v>
      </c>
      <c r="BP70" s="78" t="e">
        <f>IF(OR(BP$67="",Copie_Inscriptions_ROUTE!JZ$44=#REF!),"",IFERROR(IF(VLOOKUP($A70,Copie_Inscriptions_ROUTE!$JT$44:$KA$68,6,0)&lt;&gt;"",1,""),""))</f>
        <v>#REF!</v>
      </c>
      <c r="BQ70" s="80" t="e">
        <f>IF(OR(BP$67="",Copie_Inscriptions_ROUTE!JZ$44=#REF!),"",IFERROR(IF(VLOOKUP($A70,Copie_Inscriptions_ROUTE!$JT$44:$KA$68,6,0)&lt;&gt;"",1,""),""))</f>
        <v>#REF!</v>
      </c>
      <c r="BR70" s="78" t="e">
        <f>IF(OR(BR$67="",Copie_Inscriptions_ROUTE!KI$44=#REF!),"",IFERROR(IF(VLOOKUP($A70,Copie_Inscriptions_ROUTE!$KC$44:$KJ$68,6,0)&lt;&gt;"",1,""),""))</f>
        <v>#REF!</v>
      </c>
      <c r="BS70" s="80" t="e">
        <f>IF(OR(BR$67="",Copie_Inscriptions_ROUTE!KI$44=#REF!),"",IFERROR(IF(VLOOKUP($A70,Copie_Inscriptions_ROUTE!$KC$44:$KJ$68,6,0)&lt;&gt;"",1,""),""))</f>
        <v>#REF!</v>
      </c>
      <c r="BT70" s="78" t="e">
        <f>IF(OR(BT$67="",Copie_Inscriptions_ROUTE!KR$44=#REF!),"",IFERROR(IF(VLOOKUP($A70,Copie_Inscriptions_ROUTE!$KL$44:$KS$68,6,0)&lt;&gt;"",1,""),""))</f>
        <v>#REF!</v>
      </c>
      <c r="BU70" s="80" t="e">
        <f>IF(OR(BT$67="",Copie_Inscriptions_ROUTE!KR$44=#REF!),"",IFERROR(IF(VLOOKUP($A70,Copie_Inscriptions_ROUTE!$KL$44:$KS$68,6,0)&lt;&gt;"",1,""),""))</f>
        <v>#REF!</v>
      </c>
      <c r="BV70" s="78" t="e">
        <f>IF(OR(BV$67="",Copie_Inscriptions_ROUTE!LA$44=#REF!),"",IFERROR(IF(VLOOKUP($A70,Copie_Inscriptions_ROUTE!$KU$44:$LB$68,6,0)&lt;&gt;"",1,""),""))</f>
        <v>#REF!</v>
      </c>
      <c r="BW70" s="80" t="e">
        <f>IF(OR(BV$67="",Copie_Inscriptions_ROUTE!LB$44=#REF!),"",IFERROR(IF(VLOOKUP($A70,Copie_Inscriptions_ROUTE!$KU$44:$LB$68,6,0)&lt;&gt;"",1,""),""))</f>
        <v>#REF!</v>
      </c>
      <c r="BX70" s="78" t="e">
        <f>IF(OR(BX$67="",Copie_Inscriptions_ROUTE!LJ$44=#REF!),"",IFERROR(IF(VLOOKUP($A70,Copie_Inscriptions_ROUTE!$LD$44:$LK$68,6,0)&lt;&gt;"",1,""),""))</f>
        <v>#REF!</v>
      </c>
      <c r="BY70" s="80" t="e">
        <f>IF(OR(BX$67="",Copie_Inscriptions_ROUTE!LJ$44=#REF!),"",IFERROR(IF(VLOOKUP($A70,Copie_Inscriptions_ROUTE!$LD$44:$LK$68,6,0)&lt;&gt;"",1,""),""))</f>
        <v>#REF!</v>
      </c>
      <c r="BZ70" s="78" t="e">
        <f>IF(OR(BZ$67="",Copie_Inscriptions_ROUTE!LS$44=#REF!),"",IFERROR(IF(VLOOKUP($A70,Copie_Inscriptions_ROUTE!$LM$44:$LT$68,6,0)&lt;&gt;"",1,""),""))</f>
        <v>#REF!</v>
      </c>
      <c r="CA70" s="92" t="e">
        <f>IF(OR(BZ$67="",Copie_Inscriptions_ROUTE!LS44=#REF!),"",IFERROR(IF(VLOOKUP($A70,Copie_Inscriptions_ROUTE!$LM$44:$LT$68,6,0)&lt;&gt;"",1,""),""))</f>
        <v>#REF!</v>
      </c>
      <c r="CB70" s="78" t="e">
        <f>IF(OR(CB$67="",Copie_Inscriptions_ROUTE!MB$44=#REF!),"",IFERROR(IF(VLOOKUP($A70,Copie_Inscriptions_ROUTE!$LV$44:$MC$68,6,0)&lt;&gt;"",1,""),""))</f>
        <v>#REF!</v>
      </c>
      <c r="CC70" s="80" t="e">
        <f>IF(OR(CB$67="",Copie_Inscriptions_ROUTE!MB$44=#REF!),"",IFERROR(IF(VLOOKUP($A70,Copie_Inscriptions_ROUTE!$LV$44:$MC$68,6,0)&lt;&gt;"",1,""),""))</f>
        <v>#REF!</v>
      </c>
      <c r="CD70" s="78" t="e">
        <f>IF(OR(CD$67="",Copie_Inscriptions_ROUTE!MK$44=#REF!),"",IFERROR(IF(VLOOKUP($A70,Copie_Inscriptions_ROUTE!$ME$44:$ML$68,6,0)&lt;&gt;"",1,""),""))</f>
        <v>#REF!</v>
      </c>
      <c r="CE70" s="80" t="e">
        <f>IF(OR(CD$67="",Copie_Inscriptions_ROUTE!MK$44=#REF!),"",IFERROR(IF(VLOOKUP($A70,Copie_Inscriptions_ROUTE!$ME$44:$ML$68,6,0)&lt;&gt;"",1,""),""))</f>
        <v>#REF!</v>
      </c>
      <c r="CF70" s="78" t="e">
        <f>IF(OR(CF$67="",Copie_Inscriptions_ROUTE!MT$44=#REF!),"",IFERROR(IF(VLOOKUP($A70,Copie_Inscriptions_ROUTE!$MN$44:$MU$68,6,0)&lt;&gt;"",1,""),""))</f>
        <v>#REF!</v>
      </c>
      <c r="CG70" s="80" t="e">
        <f>IF(OR(CF$67="",Copie_Inscriptions_ROUTE!MT$44=#REF!),"",IFERROR(IF(VLOOKUP($A70,Copie_Inscriptions_ROUTE!$MN$44:$MU$68,6,0)&lt;&gt;"",1,""),""))</f>
        <v>#REF!</v>
      </c>
      <c r="CH70" s="78" t="e">
        <f>IF(OR(CH$67="",Copie_Inscriptions_ROUTE!NC$44=#REF!),"",IFERROR(IF(VLOOKUP($A70,Copie_Inscriptions_ROUTE!$MW$44:$ND$68,6,0)&lt;&gt;"",1,""),""))</f>
        <v>#REF!</v>
      </c>
      <c r="CI70" s="80" t="e">
        <f>IF(OR(CH$67="",Copie_Inscriptions_ROUTE!NC$44=#REF!),"",IFERROR(IF(VLOOKUP($A70,Copie_Inscriptions_ROUTE!$MW$44:$ND$68,6,0)&lt;&gt;"",1,""),""))</f>
        <v>#REF!</v>
      </c>
      <c r="CJ70" s="78" t="e">
        <f ca="1">IF(OR(CJ$2="",Copie_Inscriptions_ROUTE!NL$44=#REF!),"",IFERROR(IF(VLOOKUP($A70,Copie_Inscriptions_ROUTE!$NF$44:$NM$68,6,0)&lt;&gt;"",1,""),""))</f>
        <v>#REF!</v>
      </c>
      <c r="CK70" s="80" t="e">
        <f ca="1">IF(OR(CJ$2="",Copie_Inscriptions_ROUTE!NL$44=#REF!),"",IFERROR(IF(VLOOKUP($A70,Copie_Inscriptions_ROUTE!$NF$44:$NM$68,6,0)&lt;&gt;"",1,""),""))</f>
        <v>#REF!</v>
      </c>
      <c r="CL70" s="78" t="e">
        <f>IF(OR(CL$67="",Copie_Inscriptions_ROUTE!NU$44=#REF!),"",IFERROR(IF(VLOOKUP($A70,Copie_Inscriptions_ROUTE!$NO$44:$NV$68,6,0)&lt;&gt;"",1,""),""))</f>
        <v>#REF!</v>
      </c>
      <c r="CM70" s="80" t="e">
        <f>IF(OR(CL$67="",Copie_Inscriptions_ROUTE!NU$44=#REF!),"",IFERROR(IF(VLOOKUP($A70,Copie_Inscriptions_ROUTE!$NO$44:$NVI$68,6,0)&lt;&gt;"",1,""),""))</f>
        <v>#REF!</v>
      </c>
      <c r="CN70" s="78" t="e">
        <f>IF(OR(CN$67="",Copie_Inscriptions_ROUTE!OD$44=#REF!),"",IFERROR(IF(VLOOKUP($A70,Copie_Inscriptions_ROUTE!$NX$44:$OE$68,6,0)&lt;&gt;"",1,""),""))</f>
        <v>#REF!</v>
      </c>
      <c r="CO70" s="80" t="e">
        <f>IF(OR(CN$67="",Copie_Inscriptions_ROUTE!OD$44=#REF!),"",IFERROR(IF(VLOOKUP($A70,Copie_Inscriptions_ROUTE!$NX$44:$OE$68,6,0)&lt;&gt;"",1,""),""))</f>
        <v>#REF!</v>
      </c>
      <c r="CP70" s="78" t="e">
        <f>IF(OR(CP$67="",Copie_Inscriptions_ROUTE!OM$44=#REF!),"",IFERROR(IF(VLOOKUP($A70,Copie_Inscriptions_ROUTE!$OG$44:$ON$68,6,0)&lt;&gt;"",1,""),""))</f>
        <v>#REF!</v>
      </c>
      <c r="CQ70" s="80" t="e">
        <f>IF(OR(CP$67="",Copie_Inscriptions_ROUTE!OM$44=#REF!),"",IFERROR(IF(VLOOKUP($A70,Copie_Inscriptions_ROUTE!$OG$44:$ON$68,6,0)&lt;&gt;"",1,""),""))</f>
        <v>#REF!</v>
      </c>
      <c r="CR70" s="78" t="e">
        <f>IF(OR(CR$67="",Copie_Inscriptions_ROUTE!OV$44=#REF!),"",IFERROR(IF(VLOOKUP($A70,Copie_Inscriptions_ROUTE!$OP$44:$OW$68,6,0)&lt;&gt;"",1,""),""))</f>
        <v>#REF!</v>
      </c>
      <c r="CS70" s="80" t="e">
        <f>IF(OR(CR$67="",Copie_Inscriptions_ROUTE!OV$44=#REF!),"",IFERROR(IF(VLOOKUP($A70,Copie_Inscriptions_ROUTE!$OP$44:$OW$68,6,0)&lt;&gt;"",1,""),""))</f>
        <v>#REF!</v>
      </c>
      <c r="CT70" s="78" t="e">
        <f>IF(OR(CT$67="",Copie_Inscriptions_ROUTE!PE$44=#REF!),"",IFERROR(IF(VLOOKUP($A70,Copie_Inscriptions_ROUTE!$OY$44:$PF$68,6,0)&lt;&gt;"",1,""),""))</f>
        <v>#REF!</v>
      </c>
      <c r="CU70" s="80" t="e">
        <f>IF(OR(CT$67="",Copie_Inscriptions_ROUTE!PE$44=#REF!),"",IFERROR(IF(VLOOKUP($A70,Copie_Inscriptions_ROUTE!$OY$44:$PF$68,6,0)&lt;&gt;"",1,""),""))</f>
        <v>#REF!</v>
      </c>
      <c r="CV70" s="78" t="e">
        <f>IF(OR(CV$67="",Copie_Inscriptions_ROUTE!PN$44=#REF!),"",IFERROR(IF(VLOOKUP($A70,Copie_Inscriptions_ROUTE!$PH$44:$PO$68,6,0)&lt;&gt;"",1,""),""))</f>
        <v>#REF!</v>
      </c>
      <c r="CW70" s="80" t="e">
        <f>IF(OR(CV$67="",Copie_Inscriptions_ROUTE!PN$44=#REF!),"",IFERROR(IF(VLOOKUP($A70,Copie_Inscriptions_ROUTE!$PH$44:$PO$68,6,0)&lt;&gt;"",1,""),""))</f>
        <v>#REF!</v>
      </c>
      <c r="CX70" s="78" t="e">
        <f>IF(OR(CX$67="",Copie_Inscriptions_ROUTE!PW$44=#REF!),"",IFERROR(IF(VLOOKUP($A70,Copie_Inscriptions_ROUTE!$PQ$44:$PX$68,6,0)&lt;&gt;"",1,""),""))</f>
        <v>#REF!</v>
      </c>
      <c r="CY70" s="80" t="e">
        <f>IF(OR(CX$67="",Copie_Inscriptions_ROUTE!PW$44=#REF!),"",IFERROR(IF(VLOOKUP($A70,Copie_Inscriptions_ROUTE!$PQ$44:$PX$68,6,0)&lt;&gt;"",1,""),""))</f>
        <v>#REF!</v>
      </c>
      <c r="CZ70" s="78" t="e">
        <f>IF(OR(CZ$67="",Copie_Inscriptions_ROUTE!QF$44=#REF!),"",IFERROR(IF(VLOOKUP($A70,Copie_Inscriptions_ROUTE!$PZ$44:$QG$68,6,0)&lt;&gt;"",1,""),""))</f>
        <v>#REF!</v>
      </c>
      <c r="DA70" s="92" t="e">
        <f>IF(OR(CZ$67="",Copie_Inscriptions_ROUTE!QF44=#REF!),"",IFERROR(IF(VLOOKUP($A70,Copie_Inscriptions_ROUTE!$PZ$44:$QG$68,6,0)&lt;&gt;"",1,""),""))</f>
        <v>#REF!</v>
      </c>
    </row>
    <row r="71" spans="1:106" x14ac:dyDescent="0.25">
      <c r="A71" s="74">
        <f t="shared" ref="A71:A134" si="8">A70+1</f>
        <v>2</v>
      </c>
      <c r="B71" s="75" t="str">
        <f>IF(Listing_Coursiers!B4="","",Listing_Coursiers!B4)</f>
        <v>BAUDRON</v>
      </c>
      <c r="C71" s="76" t="str">
        <f>IF(Listing_Coursiers!C4="","",Listing_Coursiers!C4)</f>
        <v>Claude</v>
      </c>
      <c r="D71" s="114" t="e">
        <f t="shared" ref="D71:D134" si="9">IF(OR(B71="",SUM(F71,H71,J71,L71,N71,P71,R71,T71,V71,X71,Z71,AB71,AD71,AF71,AH71,AJ71,AL71,AN71,AP71,AR71,AT71,AV71,AX71,AZ71,BB71,BD71,BF71,BH71,BJ71,BL71,BN71,BP71,BR71,BT71,BV71)=0),"",SUM(F71,H71,J71,L71,N71,P71,R71,T71,V71,X71,Z71,AB71,AD71,AF71,AH71,AJ71,AL71,AN71,AP71,AR71,AT71,AV71,AX71,AZ71,BB71,BD71,BF71,BH71,BJ71,BL71,BN71,BP71,BR71,BT71,BV71))</f>
        <v>#REF!</v>
      </c>
      <c r="E71" s="136" t="e">
        <f t="shared" ref="E71:E134" si="10">IF(OR(C71="",SUM(G71,I71,K71,M71,O71,Q71,S71,U71,W71,Y71,AA71,AC71,AE71,AG71,AI71,AK71,AM71,AO71,AQ71,AS71,AU71,AW71,AY71,BA71,BC71,BE71,BG71,BI71,BK71,BM71,BO71,BQ71,BS71,BU71,BW71)=0),"",SUM(G71,I71,K71,M71,O71,Q71,S71,U71,W71,Y71,AA71,AC71,AE71,AG71,AI71,AK71,AM71,AO71,AQ71,AS71,AU71,AW71,AY71,BA71,BC71,BE71,BG71,BI71,BK71,BM71,BO71,BQ71,BS71,BU71,BW71))</f>
        <v>#REF!</v>
      </c>
      <c r="F71" s="76" t="e">
        <f>IF(OR(F$67="",Copie_Inscriptions_ROUTE!G$44=#REF!),"",IFERROR(IF(VLOOKUP($A71,Copie_Inscriptions_ROUTE!$A$44:$H$68,7,0)&lt;&gt;"",1,""),""))</f>
        <v>#REF!</v>
      </c>
      <c r="G71" s="79" t="e">
        <f>IF(OR(F$67="",Copie_Inscriptions_ROUTE!G$44=#REF!),"",IFERROR(IF(VLOOKUP($A71,Copie_Inscriptions_ROUTE!$A$44:$H$68,6,0)&lt;&gt;"",1,""),""))</f>
        <v>#REF!</v>
      </c>
      <c r="H71" s="87" t="e">
        <f>IF(OR(H$67="",Copie_Inscriptions_ROUTE!P$44=#REF!),"",IFERROR(IF(VLOOKUP($A71,Copie_Inscriptions_ROUTE!$J$44:$Q$68,6,0)&lt;&gt;"",1,""),""))</f>
        <v>#REF!</v>
      </c>
      <c r="I71" s="79" t="e">
        <f>IF(OR(H$67="",Copie_Inscriptions_ROUTE!P$44=#REF!),"",IFERROR(IF(VLOOKUP($A71,Copie_Inscriptions_ROUTE!$J$44:$Q$68,6,0)&lt;&gt;"",1,""),""))</f>
        <v>#REF!</v>
      </c>
      <c r="J71" s="76" t="e">
        <f>IF(OR(J$67="",Copie_Inscriptions_ROUTE!Y$44=#REF!),"",IFERROR(IF(VLOOKUP($A71,Copie_Inscriptions_ROUTE!$S$44:$Z$68,6,0)&lt;&gt;"",1,""),""))</f>
        <v>#REF!</v>
      </c>
      <c r="K71" s="79" t="e">
        <f>IF(OR(J$67="",Copie_Inscriptions_ROUTE!Y$44=#REF!),"",IFERROR(IF(VLOOKUP($A71,Copie_Inscriptions_ROUTE!$S$44:$Z$68,6,0)&lt;&gt;"",1,""),""))</f>
        <v>#REF!</v>
      </c>
      <c r="L71" s="87" t="e">
        <f>IF(OR(J$67="",Copie_Inscriptions_ROUTE!AH$44=#REF!),"",IFERROR(IF(VLOOKUP($A71,Copie_Inscriptions_ROUTE!$AB$44:$AI$68,6,0)&lt;&gt;"",1,""),""))</f>
        <v>#REF!</v>
      </c>
      <c r="M71" s="79" t="e">
        <f>IF(OR(L$67="",Copie_Inscriptions_ROUTE!AH$44=#REF!),"",IFERROR(IF(VLOOKUP($A71,Copie_Inscriptions_ROUTE!$AB$44:$AI$68,6,0)&lt;&gt;"",1,""),""))</f>
        <v>#REF!</v>
      </c>
      <c r="N71" s="76" t="e">
        <f>IF(OR(N$67="",Copie_Inscriptions_ROUTE!AQ$44=#REF!),"",IFERROR(IF(VLOOKUP($A71,Copie_Inscriptions_ROUTE!$AK$44:$AR$68,6,0)&lt;&gt;"",1,""),""))</f>
        <v>#REF!</v>
      </c>
      <c r="O71" s="79" t="e">
        <f>IF(OR(N$67="",Copie_Inscriptions_ROUTE!AQ$44=#REF!),"",IFERROR(IF(VLOOKUP($A71,Copie_Inscriptions_ROUTE!$AK$44:$AR$68,6,0)&lt;&gt;"",1,""),""))</f>
        <v>#REF!</v>
      </c>
      <c r="P71" s="87" t="e">
        <f>IF(OR(P$67="",Copie_Inscriptions_ROUTE!AZ$44=#REF!),"",IFERROR(IF(VLOOKUP($A71,Copie_Inscriptions_ROUTE!$AT$44:$BA$68,6,0)&lt;&gt;"",1,""),""))</f>
        <v>#REF!</v>
      </c>
      <c r="Q71" s="79" t="e">
        <f>IF(OR(P$67="",Copie_Inscriptions_ROUTE!AZ$44=#REF!),"",IFERROR(IF(VLOOKUP($A71,Copie_Inscriptions_ROUTE!$AT$44:$BA$68,6,0)&lt;&gt;"",1,""),""))</f>
        <v>#REF!</v>
      </c>
      <c r="R71" s="76" t="e">
        <f>IF(OR(R$67="",Copie_Inscriptions_ROUTE!BI$44=#REF!),"",IFERROR(IF(VLOOKUP($A71,Copie_Inscriptions_ROUTE!$BC$44:$BJ$68,6,0)&lt;&gt;"",1,""),""))</f>
        <v>#REF!</v>
      </c>
      <c r="S71" s="79" t="e">
        <f>IF(OR(R$67="",Copie_Inscriptions_ROUTE!BI$44=#REF!),"",IFERROR(IF(VLOOKUP($A71,Copie_Inscriptions_ROUTE!$BC$44:$BJ$68,6,0)&lt;&gt;"",1,""),""))</f>
        <v>#REF!</v>
      </c>
      <c r="T71" s="87" t="e">
        <f>IF(OR(T$67="",Copie_Inscriptions_ROUTE!BR$44=#REF!),"",IFERROR(IF(VLOOKUP($A71,Copie_Inscriptions_ROUTE!$BL$44:$BS$68,6,0)&lt;&gt;"",1,""),""))</f>
        <v>#REF!</v>
      </c>
      <c r="U71" s="79" t="e">
        <f>IF(OR(T$67="",Copie_Inscriptions_ROUTE!BR$44=#REF!),"",IFERROR(IF(VLOOKUP($A71,Copie_Inscriptions_ROUTE!$BL$44:$BS$68,6,0)&lt;&gt;"",1,""),""))</f>
        <v>#REF!</v>
      </c>
      <c r="V71" s="76" t="e">
        <f>IF(OR(V$67="",Copie_Inscriptions_ROUTE!CA$44=#REF!),"",IFERROR(IF(VLOOKUP($A71,Copie_Inscriptions_ROUTE!$BU$44:$CB$68,6,0)&lt;&gt;"",1,""),""))</f>
        <v>#REF!</v>
      </c>
      <c r="W71" s="79" t="e">
        <f>IF(OR(V$67="",Copie_Inscriptions_ROUTE!CA$44=#REF!),"",IFERROR(IF(VLOOKUP($A71,Copie_Inscriptions_ROUTE!$BU$44:$CB$68,6,0)&lt;&gt;"",1,""),""))</f>
        <v>#REF!</v>
      </c>
      <c r="X71" s="87" t="e">
        <f>IF(OR(X$67="",Copie_Inscriptions_ROUTE!CJ$44=#REF!),"",IFERROR(IF(VLOOKUP($A71,Copie_Inscriptions_ROUTE!$CD$44:$CK$68,6,0)&lt;&gt;"",1,""),""))</f>
        <v>#REF!</v>
      </c>
      <c r="Y71" s="79" t="e">
        <f>IF(OR(X$67="",Copie_Inscriptions_ROUTE!CJ$44=#REF!),"",IFERROR(IF(VLOOKUP($A71,Copie_Inscriptions_ROUTE!$CD$44:$CK$68,6,0)&lt;&gt;"",1,""),""))</f>
        <v>#REF!</v>
      </c>
      <c r="Z71" s="76" t="e">
        <f>IF(OR(Y$67="",Copie_Inscriptions_ROUTE!CR$44=#REF!),"",IFERROR(IF(VLOOKUP($A71,Copie_Inscriptions_ROUTE!$CM$44:$CT$68,6,0)&lt;&gt;"",1,""),""))</f>
        <v>#REF!</v>
      </c>
      <c r="AA71" s="79" t="e">
        <f>IF(OR(Z$67="",Copie_Inscriptions_ROUTE!CS$44=#REF!),"",IFERROR(IF(VLOOKUP($A71,Copie_Inscriptions_ROUTE!$CM$44:$CT$68,6,0)&lt;&gt;"",1,""),""))</f>
        <v>#REF!</v>
      </c>
      <c r="AB71" s="87" t="e">
        <f>IF(OR(AA$67="",Copie_Inscriptions_ROUTE!CT$44=#REF!),"",IFERROR(IF(VLOOKUP($A71,Copie_Inscriptions_ROUTE!$CV$44:$DC$68,6,0)&lt;&gt;"",1,""),""))</f>
        <v>#REF!</v>
      </c>
      <c r="AC71" s="79" t="e">
        <f>IF(OR(AB$67="",Copie_Inscriptions_ROUTE!CU$44=#REF!),"",IFERROR(IF(VLOOKUP($A71,Copie_Inscriptions_ROUTE!$CV$44:$DC$68,6,0)&lt;&gt;"",1,""),""))</f>
        <v>#REF!</v>
      </c>
      <c r="AD71" s="76" t="e">
        <f>IF(OR(AD$67="",Copie_Inscriptions_ROUTE!DK$44=#REF!),"",IFERROR(IF(VLOOKUP($A71,Copie_Inscriptions_ROUTE!$DE$44:$DL$68,6,0)&lt;&gt;"",1,""),""))</f>
        <v>#REF!</v>
      </c>
      <c r="AE71" s="79" t="e">
        <f>IF(OR(AD$67="",Copie_Inscriptions_ROUTE!DK$44=#REF!),"",IFERROR(IF(VLOOKUP($A71,Copie_Inscriptions_ROUTE!$DE$44:$DL$68,6,0)&lt;&gt;"",1,""),""))</f>
        <v>#REF!</v>
      </c>
      <c r="AF71" s="87" t="e">
        <f>IF(OR(AF$67="",Copie_Inscriptions_ROUTE!DT$44=#REF!),"",IFERROR(IF(VLOOKUP($A71,Copie_Inscriptions_ROUTE!$DN$44:$DU$68,6,0)&lt;&gt;"",1,""),""))</f>
        <v>#REF!</v>
      </c>
      <c r="AG71" s="79" t="e">
        <f>IF(OR(AF$67="",Copie_Inscriptions_ROUTE!DT$44=#REF!),"",IFERROR(IF(VLOOKUP($A71,Copie_Inscriptions_ROUTE!$DN$44:$DU$68,6,0)&lt;&gt;"",1,""),""))</f>
        <v>#REF!</v>
      </c>
      <c r="AH71" s="76" t="e">
        <f>IF(OR(AF$67="",Copie_Inscriptions_ROUTE!EC$44=#REF!),"",IFERROR(IF(VLOOKUP($A71,Copie_Inscriptions_ROUTE!$DW$44:$ED$68,6,0)&lt;&gt;"",1,""),""))</f>
        <v>#REF!</v>
      </c>
      <c r="AI71" s="79" t="e">
        <f>IF(OR(AF$67="",Copie_Inscriptions_ROUTE!EC$44=#REF!),"",IFERROR(IF(VLOOKUP($A71,Copie_Inscriptions_ROUTE!$DW$44:$ED$68,6,0)&lt;&gt;"",1,""),""))</f>
        <v>#REF!</v>
      </c>
      <c r="AJ71" s="87" t="e">
        <f>IF(OR(AJ$67="",Copie_Inscriptions_ROUTE!EL$44=#REF!),"",IFERROR(IF(VLOOKUP($A71,Copie_Inscriptions_ROUTE!$EF$44:$EM$68,6,0)&lt;&gt;"",1,""),""))</f>
        <v>#REF!</v>
      </c>
      <c r="AK71" s="79" t="e">
        <f>IF(OR(AJ$67="",Copie_Inscriptions_ROUTE!EM$44=#REF!),"",IFERROR(IF(VLOOKUP($A71,Copie_Inscriptions_ROUTE!$EF$44:$EM$68,6,0)&lt;&gt;"",1,""),""))</f>
        <v>#REF!</v>
      </c>
      <c r="AL71" s="76" t="e">
        <f>IF(OR(AL$67="",Copie_Inscriptions_ROUTE!EU$44=#REF!),"",IFERROR(IF(VLOOKUP($A71,Copie_Inscriptions_ROUTE!$EO$44:$EV$68,6,0)&lt;&gt;"",1,""),""))</f>
        <v>#REF!</v>
      </c>
      <c r="AM71" s="79" t="e">
        <f>IF(OR(AL$67="",Copie_Inscriptions_ROUTE!EU$44=#REF!),"",IFERROR(IF(VLOOKUP($A71,Copie_Inscriptions_ROUTE!$EO$44:$EV$68,6,0)&lt;&gt;"",1,""),""))</f>
        <v>#REF!</v>
      </c>
      <c r="AN71" s="87" t="e">
        <f>IF(OR(AN$67="",Copie_Inscriptions_ROUTE!FD$44=#REF!),"",IFERROR(IF(VLOOKUP($A71,Copie_Inscriptions_ROUTE!$EX$44:$FE$68,6,0)&lt;&gt;"",1,""),""))</f>
        <v>#REF!</v>
      </c>
      <c r="AO71" s="79" t="e">
        <f>IF(OR(AN$67="",Copie_Inscriptions_ROUTE!FD$44=#REF!),"",IFERROR(IF(VLOOKUP($A71,Copie_Inscriptions_ROUTE!$EX$44:$FE$68,6,0)&lt;&gt;"",1,""),""))</f>
        <v>#REF!</v>
      </c>
      <c r="AP71" s="76" t="e">
        <f>IF(OR(AP$67="",Copie_Inscriptions_ROUTE!FM$44=#REF!),"",IFERROR(IF(VLOOKUP($A71,Copie_Inscriptions_ROUTE!$FG$44:$FN$68,6,0)&lt;&gt;"",1,""),""))</f>
        <v>#REF!</v>
      </c>
      <c r="AQ71" s="79" t="e">
        <f>IF(OR(AP$67="",Copie_Inscriptions_ROUTE!FM$44=#REF!),"",IFERROR(IF(VLOOKUP($A71,Copie_Inscriptions_ROUTE!$FG$44:$FN$68,6,0)&lt;&gt;"",1,""),""))</f>
        <v>#REF!</v>
      </c>
      <c r="AR71" s="87" t="e">
        <f ca="1">IF(OR(AR$2="",Copie_Inscriptions_ROUTE!FV$44=#REF!),"",IFERROR(IF(VLOOKUP($A71,Copie_Inscriptions_ROUTE!$FP$44:$FW$68,6,0)&lt;&gt;"",1,""),""))</f>
        <v>#REF!</v>
      </c>
      <c r="AS71" s="79" t="e">
        <f>IF(OR(AR$67="",Copie_Inscriptions_ROUTE!FV$44=#REF!),"",IFERROR(IF(VLOOKUP($A71,Copie_Inscriptions_ROUTE!$FP$44:$FW$68,6,0)&lt;&gt;"",1,""),""))</f>
        <v>#REF!</v>
      </c>
      <c r="AT71" s="76" t="e">
        <f>IF(OR(AT$67="",Copie_Inscriptions_ROUTE!GE$44=#REF!),"",IFERROR(IF(VLOOKUP($A71,Copie_Inscriptions_ROUTE!$FY$44:$GF$68,6,0)&lt;&gt;"",1,""),""))</f>
        <v>#REF!</v>
      </c>
      <c r="AU71" s="79" t="e">
        <f>IF(OR(AT$67="",Copie_Inscriptions_ROUTE!GE$44=#REF!),"",IFERROR(IF(VLOOKUP($A71,Copie_Inscriptions_ROUTE!$FY$44:$GE$68,6,0)&lt;&gt;"",1,""),""))</f>
        <v>#REF!</v>
      </c>
      <c r="AV71" s="87" t="e">
        <f>IF(OR(AV$67="",Copie_Inscriptions_ROUTE!GN$44=#REF!),"",IFERROR(IF(VLOOKUP($A71,Copie_Inscriptions_ROUTE!$GH$44:$GO$68,6,0)&lt;&gt;"",1,""),""))</f>
        <v>#REF!</v>
      </c>
      <c r="AW71" s="79" t="e">
        <f>IF(OR(AV$67="",Copie_Inscriptions_ROUTE!GN$44=#REF!),"",IFERROR(IF(VLOOKUP($A71,Copie_Inscriptions_ROUTE!$GH$44:$GO$68,6,0)&lt;&gt;"",1,""),""))</f>
        <v>#REF!</v>
      </c>
      <c r="AX71" s="76" t="e">
        <f ca="1">IF(OR(AW$2="",Copie_Inscriptions_ROUTE!GV$44=#REF!),"",IFERROR(IF(VLOOKUP($A71,Copie_Inscriptions_ROUTE!$GQ$44:$GX$68,6,0)&lt;&gt;"",1,""),""))</f>
        <v>#REF!</v>
      </c>
      <c r="AY71" s="79" t="e">
        <f ca="1">IF(OR(AX$2="",Copie_Inscriptions_ROUTE!GW$44=#REF!),"",IFERROR(IF(VLOOKUP($A71,Copie_Inscriptions_ROUTE!$GQ$44:$GX$68,6,0)&lt;&gt;"",1,""),""))</f>
        <v>#REF!</v>
      </c>
      <c r="AZ71" s="87" t="e">
        <f ca="1">IF(OR(AY$2="",Copie_Inscriptions_ROUTE!HF$44=#REF!),"",IFERROR(IF(VLOOKUP($A71,Copie_Inscriptions_ROUTE!$GZ$44:$HG$68,6,0)&lt;&gt;"",1,""),""))</f>
        <v>#REF!</v>
      </c>
      <c r="BA71" s="79" t="e">
        <f ca="1">IF(OR(AZ$2="",Copie_Inscriptions_ROUTE!HF$44=#REF!),"",IFERROR(IF(VLOOKUP($A71,Copie_Inscriptions_ROUTE!$GZ$44:$HG$68,6,0)&lt;&gt;"",1,""),""))</f>
        <v>#REF!</v>
      </c>
      <c r="BB71" s="76" t="e">
        <f ca="1">IF(OR(BA$2="",Copie_Inscriptions_ROUTE!HO$44=#REF!),"",IFERROR(IF(VLOOKUP($A71,Copie_Inscriptions_ROUTE!$HI$44:$HP$68,6,0)&lt;&gt;"",1,""),""))</f>
        <v>#REF!</v>
      </c>
      <c r="BC71" s="79" t="e">
        <f ca="1">IF(OR(BB$2="",Copie_Inscriptions_ROUTE!HO$44=#REF!),"",IFERROR(IF(VLOOKUP($A71,Copie_Inscriptions_ROUTE!$HI$44:$HP$68,6,0)&lt;&gt;"",1,""),""))</f>
        <v>#REF!</v>
      </c>
      <c r="BD71" s="87" t="e">
        <f>IF(OR(BD$67="",Copie_Inscriptions_ROUTE!HX$44=#REF!),"",IFERROR(IF(VLOOKUP($A71,Copie_Inscriptions_ROUTE!$HR$44:$HY$68,6,0)&lt;&gt;"",1,""),""))</f>
        <v>#REF!</v>
      </c>
      <c r="BE71" s="79" t="e">
        <f>IF(OR(BD$67="",Copie_Inscriptions_ROUTE!HX$44=#REF!),"",IFERROR(IF(VLOOKUP($A71,Copie_Inscriptions_ROUTE!$HR$44:$HY$68,6,0)&lt;&gt;"",1,""),""))</f>
        <v>#REF!</v>
      </c>
      <c r="BF71" s="76" t="e">
        <f>IF(OR(BF$67="",Copie_Inscriptions_ROUTE!IG$44=#REF!),"",IFERROR(IF(VLOOKUP($A71,Copie_Inscriptions_ROUTE!$IA$44:$IH$68,6,0)&lt;&gt;"",1,""),""))</f>
        <v>#REF!</v>
      </c>
      <c r="BG71" s="79" t="e">
        <f>IF(OR(BF$67="",Copie_Inscriptions_ROUTE!IG$44=#REF!),"",IFERROR(IF(VLOOKUP($A71,Copie_Inscriptions_ROUTE!$IA$44:$IH$68,6,0)&lt;&gt;"",1,""),""))</f>
        <v>#REF!</v>
      </c>
      <c r="BH71" s="87" t="e">
        <f>IF(OR(BH$67="",Copie_Inscriptions_ROUTE!IP$44=#REF!),"",IFERROR(IF(VLOOKUP($A71,Copie_Inscriptions_ROUTE!$IJ$44:$IQ$68,6,0)&lt;&gt;"",1,""),""))</f>
        <v>#REF!</v>
      </c>
      <c r="BI71" s="79" t="e">
        <f>IF(OR(BH$67="",Copie_Inscriptions_ROUTE!IP$44=#REF!),"",IFERROR(IF(VLOOKUP($A71,Copie_Inscriptions_ROUTE!$IJ$44:$IQ$68,6,0)&lt;&gt;"",1,""),""))</f>
        <v>#REF!</v>
      </c>
      <c r="BJ71" s="76" t="e">
        <f ca="1">IF(OR(BJ$2="",Copie_Inscriptions_ROUTE!IY$44=#REF!),"",IFERROR(IF(VLOOKUP($A71,Copie_Inscriptions_ROUTE!$IS$44:$IZ$68,6,0)&lt;&gt;"",1,""),""))</f>
        <v>#REF!</v>
      </c>
      <c r="BK71" s="79" t="e">
        <f ca="1">IF(OR(BJ$2="",Copie_Inscriptions_ROUTE!IY$44=#REF!),"",IFERROR(IF(VLOOKUP($A71,Copie_Inscriptions_ROUTE!$IS$44:$IZ$68,6,0)&lt;&gt;"",1,""),""))</f>
        <v>#REF!</v>
      </c>
      <c r="BL71" s="87" t="e">
        <f>IF(OR(BL$67="",Copie_Inscriptions_ROUTE!JH$44=#REF!),"",IFERROR(IF(VLOOKUP($A71,Copie_Inscriptions_ROUTE!$JB$44:$JI$68,6,0)&lt;&gt;"",1,""),""))</f>
        <v>#REF!</v>
      </c>
      <c r="BM71" s="79" t="e">
        <f>IF(OR(BL$67="",Copie_Inscriptions_ROUTE!JH$44=#REF!),"",IFERROR(IF(VLOOKUP($A71,Copie_Inscriptions_ROUTE!$JB$44:$JI$68,6,0)&lt;&gt;"",1,""),""))</f>
        <v>#REF!</v>
      </c>
      <c r="BN71" s="76" t="e">
        <f>IF(OR(BN$67="",Copie_Inscriptions_ROUTE!JQ$44=#REF!),"",IFERROR(IF(VLOOKUP($A71,Copie_Inscriptions_ROUTE!$JK$44:$JR$68,6,0)&lt;&gt;"",1,""),""))</f>
        <v>#REF!</v>
      </c>
      <c r="BO71" s="79" t="e">
        <f>IF(OR(BN$67="",Copie_Inscriptions_ROUTE!JQ$44=#REF!),"",IFERROR(IF(VLOOKUP($A71,Copie_Inscriptions_ROUTE!$JK$44:$JR$68,6,0)&lt;&gt;"",1,""),""))</f>
        <v>#REF!</v>
      </c>
      <c r="BP71" s="87" t="e">
        <f>IF(OR(BP$67="",Copie_Inscriptions_ROUTE!JZ$44=#REF!),"",IFERROR(IF(VLOOKUP($A71,Copie_Inscriptions_ROUTE!$JT$44:$KA$68,6,0)&lt;&gt;"",1,""),""))</f>
        <v>#REF!</v>
      </c>
      <c r="BQ71" s="79" t="e">
        <f>IF(OR(BP$67="",Copie_Inscriptions_ROUTE!JZ$44=#REF!),"",IFERROR(IF(VLOOKUP($A71,Copie_Inscriptions_ROUTE!$JT$44:$KA$68,6,0)&lt;&gt;"",1,""),""))</f>
        <v>#REF!</v>
      </c>
      <c r="BR71" s="76" t="e">
        <f>IF(OR(BR$67="",Copie_Inscriptions_ROUTE!KI$44=#REF!),"",IFERROR(IF(VLOOKUP($A71,Copie_Inscriptions_ROUTE!$KC$44:$KJ$68,6,0)&lt;&gt;"",1,""),""))</f>
        <v>#REF!</v>
      </c>
      <c r="BS71" s="79" t="e">
        <f>IF(OR(BR$67="",Copie_Inscriptions_ROUTE!KI$44=#REF!),"",IFERROR(IF(VLOOKUP($A71,Copie_Inscriptions_ROUTE!$KC$44:$KJ$68,6,0)&lt;&gt;"",1,""),""))</f>
        <v>#REF!</v>
      </c>
      <c r="BT71" s="87" t="e">
        <f>IF(OR(BT$67="",Copie_Inscriptions_ROUTE!KR$44=#REF!),"",IFERROR(IF(VLOOKUP($A71,Copie_Inscriptions_ROUTE!$KL$44:$KS$68,6,0)&lt;&gt;"",1,""),""))</f>
        <v>#REF!</v>
      </c>
      <c r="BU71" s="79" t="e">
        <f>IF(OR(BT$67="",Copie_Inscriptions_ROUTE!KR$44=#REF!),"",IFERROR(IF(VLOOKUP($A71,Copie_Inscriptions_ROUTE!$KL$44:$KS$68,6,0)&lt;&gt;"",1,""),""))</f>
        <v>#REF!</v>
      </c>
      <c r="BV71" s="76" t="e">
        <f>IF(OR(BV$67="",Copie_Inscriptions_ROUTE!LA$44=#REF!),"",IFERROR(IF(VLOOKUP($A71,Copie_Inscriptions_ROUTE!$KU$44:$LB$68,6,0)&lt;&gt;"",1,""),""))</f>
        <v>#REF!</v>
      </c>
      <c r="BW71" s="79" t="e">
        <f>IF(OR(BV$67="",Copie_Inscriptions_ROUTE!LB$44=#REF!),"",IFERROR(IF(VLOOKUP($A71,Copie_Inscriptions_ROUTE!$KU$44:$LB$68,6,0)&lt;&gt;"",1,""),""))</f>
        <v>#REF!</v>
      </c>
      <c r="BX71" s="87" t="e">
        <f>IF(OR(BX$67="",Copie_Inscriptions_ROUTE!LJ$44=#REF!),"",IFERROR(IF(VLOOKUP($A71,Copie_Inscriptions_ROUTE!$LD$44:$LK$68,6,0)&lt;&gt;"",1,""),""))</f>
        <v>#REF!</v>
      </c>
      <c r="BY71" s="79" t="e">
        <f>IF(OR(BX$67="",Copie_Inscriptions_ROUTE!LJ$44=#REF!),"",IFERROR(IF(VLOOKUP($A71,Copie_Inscriptions_ROUTE!$LD$44:$LK$68,6,0)&lt;&gt;"",1,""),""))</f>
        <v>#REF!</v>
      </c>
      <c r="BZ71" s="76" t="e">
        <f>IF(OR(BZ$67="",Copie_Inscriptions_ROUTE!LS$44=#REF!),"",IFERROR(IF(VLOOKUP($A71,Copie_Inscriptions_ROUTE!$LM$44:$LT$68,6,0)&lt;&gt;"",1,""),""))</f>
        <v>#REF!</v>
      </c>
      <c r="CA71" s="79" t="e">
        <f>IF(OR(BZ$67="",Copie_Inscriptions_ROUTE!LS45=#REF!),"",IFERROR(IF(VLOOKUP($A71,Copie_Inscriptions_ROUTE!$LM$44:$LT$68,6,0)&lt;&gt;"",1,""),""))</f>
        <v>#REF!</v>
      </c>
      <c r="CB71" s="87" t="e">
        <f>IF(OR(CB$67="",Copie_Inscriptions_ROUTE!MB$44=#REF!),"",IFERROR(IF(VLOOKUP($A71,Copie_Inscriptions_ROUTE!$LV$44:$MC$68,6,0)&lt;&gt;"",1,""),""))</f>
        <v>#REF!</v>
      </c>
      <c r="CC71" s="79" t="e">
        <f>IF(OR(CB$67="",Copie_Inscriptions_ROUTE!MB$44=#REF!),"",IFERROR(IF(VLOOKUP($A71,Copie_Inscriptions_ROUTE!$LV$44:$MC$68,6,0)&lt;&gt;"",1,""),""))</f>
        <v>#REF!</v>
      </c>
      <c r="CD71" s="76" t="e">
        <f>IF(OR(CD$67="",Copie_Inscriptions_ROUTE!MK$44=#REF!),"",IFERROR(IF(VLOOKUP($A71,Copie_Inscriptions_ROUTE!$ME$44:$ML$68,6,0)&lt;&gt;"",1,""),""))</f>
        <v>#REF!</v>
      </c>
      <c r="CE71" s="79" t="e">
        <f>IF(OR(CD$67="",Copie_Inscriptions_ROUTE!MK$44=#REF!),"",IFERROR(IF(VLOOKUP($A71,Copie_Inscriptions_ROUTE!$ME$44:$ML$68,6,0)&lt;&gt;"",1,""),""))</f>
        <v>#REF!</v>
      </c>
      <c r="CF71" s="87" t="e">
        <f>IF(OR(CF$67="",Copie_Inscriptions_ROUTE!MT$44=#REF!),"",IFERROR(IF(VLOOKUP($A71,Copie_Inscriptions_ROUTE!$MN$44:$MU$68,6,0)&lt;&gt;"",1,""),""))</f>
        <v>#REF!</v>
      </c>
      <c r="CG71" s="79" t="e">
        <f>IF(OR(CF$67="",Copie_Inscriptions_ROUTE!MT$44=#REF!),"",IFERROR(IF(VLOOKUP($A71,Copie_Inscriptions_ROUTE!$MN$44:$MU$68,6,0)&lt;&gt;"",1,""),""))</f>
        <v>#REF!</v>
      </c>
      <c r="CH71" s="76" t="e">
        <f>IF(OR(CH$67="",Copie_Inscriptions_ROUTE!NC$44=#REF!),"",IFERROR(IF(VLOOKUP($A71,Copie_Inscriptions_ROUTE!$MW$44:$ND$68,6,0)&lt;&gt;"",1,""),""))</f>
        <v>#REF!</v>
      </c>
      <c r="CI71" s="79" t="e">
        <f>IF(OR(CH$67="",Copie_Inscriptions_ROUTE!NC$44=#REF!),"",IFERROR(IF(VLOOKUP($A71,Copie_Inscriptions_ROUTE!$MW$44:$ND$68,6,0)&lt;&gt;"",1,""),""))</f>
        <v>#REF!</v>
      </c>
      <c r="CJ71" s="87" t="e">
        <f ca="1">IF(OR(CJ$2="",Copie_Inscriptions_ROUTE!NL$44=#REF!),"",IFERROR(IF(VLOOKUP($A71,Copie_Inscriptions_ROUTE!$NF$44:$NM$68,6,0)&lt;&gt;"",1,""),""))</f>
        <v>#REF!</v>
      </c>
      <c r="CK71" s="79" t="e">
        <f ca="1">IF(OR(CJ$2="",Copie_Inscriptions_ROUTE!NL$44=#REF!),"",IFERROR(IF(VLOOKUP($A71,Copie_Inscriptions_ROUTE!$NF$44:$NM$68,6,0)&lt;&gt;"",1,""),""))</f>
        <v>#REF!</v>
      </c>
      <c r="CL71" s="76" t="e">
        <f>IF(OR(CL$67="",Copie_Inscriptions_ROUTE!NU$44=#REF!),"",IFERROR(IF(VLOOKUP($A71,Copie_Inscriptions_ROUTE!$NO$44:$NV$68,6,0)&lt;&gt;"",1,""),""))</f>
        <v>#REF!</v>
      </c>
      <c r="CM71" s="79" t="e">
        <f>IF(OR(CL$67="",Copie_Inscriptions_ROUTE!NU$44=#REF!),"",IFERROR(IF(VLOOKUP($A71,Copie_Inscriptions_ROUTE!$NO$44:$NVI$68,6,0)&lt;&gt;"",1,""),""))</f>
        <v>#REF!</v>
      </c>
      <c r="CN71" s="87" t="e">
        <f>IF(OR(CN$67="",Copie_Inscriptions_ROUTE!OD$44=#REF!),"",IFERROR(IF(VLOOKUP($A71,Copie_Inscriptions_ROUTE!$NX$44:$OE$68,6,0)&lt;&gt;"",1,""),""))</f>
        <v>#REF!</v>
      </c>
      <c r="CO71" s="79" t="e">
        <f>IF(OR(CN$67="",Copie_Inscriptions_ROUTE!OD$44=#REF!),"",IFERROR(IF(VLOOKUP($A71,Copie_Inscriptions_ROUTE!$NX$44:$OE$68,6,0)&lt;&gt;"",1,""),""))</f>
        <v>#REF!</v>
      </c>
      <c r="CP71" s="76" t="e">
        <f>IF(OR(CP$67="",Copie_Inscriptions_ROUTE!OM$44=#REF!),"",IFERROR(IF(VLOOKUP($A71,Copie_Inscriptions_ROUTE!$OG$44:$ON$68,6,0)&lt;&gt;"",1,""),""))</f>
        <v>#REF!</v>
      </c>
      <c r="CQ71" s="79" t="e">
        <f>IF(OR(CP$67="",Copie_Inscriptions_ROUTE!OM$44=#REF!),"",IFERROR(IF(VLOOKUP($A71,Copie_Inscriptions_ROUTE!$OG$44:$ON$68,6,0)&lt;&gt;"",1,""),""))</f>
        <v>#REF!</v>
      </c>
      <c r="CR71" s="87" t="e">
        <f>IF(OR(CR$67="",Copie_Inscriptions_ROUTE!OV$44=#REF!),"",IFERROR(IF(VLOOKUP($A71,Copie_Inscriptions_ROUTE!$OP$44:$OW$68,6,0)&lt;&gt;"",1,""),""))</f>
        <v>#REF!</v>
      </c>
      <c r="CS71" s="79" t="e">
        <f>IF(OR(CR$67="",Copie_Inscriptions_ROUTE!OV$44=#REF!),"",IFERROR(IF(VLOOKUP($A71,Copie_Inscriptions_ROUTE!$OP$44:$OW$68,6,0)&lt;&gt;"",1,""),""))</f>
        <v>#REF!</v>
      </c>
      <c r="CT71" s="76" t="e">
        <f>IF(OR(CT$67="",Copie_Inscriptions_ROUTE!PE$44=#REF!),"",IFERROR(IF(VLOOKUP($A71,Copie_Inscriptions_ROUTE!$OY$44:$PF$68,6,0)&lt;&gt;"",1,""),""))</f>
        <v>#REF!</v>
      </c>
      <c r="CU71" s="79" t="e">
        <f>IF(OR(CT$67="",Copie_Inscriptions_ROUTE!PE$44=#REF!),"",IFERROR(IF(VLOOKUP($A71,Copie_Inscriptions_ROUTE!$OY$44:$PF$68,6,0)&lt;&gt;"",1,""),""))</f>
        <v>#REF!</v>
      </c>
      <c r="CV71" s="87" t="e">
        <f>IF(OR(CV$67="",Copie_Inscriptions_ROUTE!PN$44=#REF!),"",IFERROR(IF(VLOOKUP($A71,Copie_Inscriptions_ROUTE!$PH$44:$PO$68,6,0)&lt;&gt;"",1,""),""))</f>
        <v>#REF!</v>
      </c>
      <c r="CW71" s="79" t="e">
        <f>IF(OR(CV$67="",Copie_Inscriptions_ROUTE!PN$44=#REF!),"",IFERROR(IF(VLOOKUP($A71,Copie_Inscriptions_ROUTE!$PH$44:$PO$68,6,0)&lt;&gt;"",1,""),""))</f>
        <v>#REF!</v>
      </c>
      <c r="CX71" s="76" t="e">
        <f>IF(OR(CX$67="",Copie_Inscriptions_ROUTE!PW$44=#REF!),"",IFERROR(IF(VLOOKUP($A71,Copie_Inscriptions_ROUTE!$PQ$44:$PX$68,6,0)&lt;&gt;"",1,""),""))</f>
        <v>#REF!</v>
      </c>
      <c r="CY71" s="79" t="e">
        <f>IF(OR(CX$67="",Copie_Inscriptions_ROUTE!PW$44=#REF!),"",IFERROR(IF(VLOOKUP($A71,Copie_Inscriptions_ROUTE!$PQ$44:$PX$68,6,0)&lt;&gt;"",1,""),""))</f>
        <v>#REF!</v>
      </c>
      <c r="CZ71" s="87" t="e">
        <f>IF(OR(CZ$67="",Copie_Inscriptions_ROUTE!QF$44=#REF!),"",IFERROR(IF(VLOOKUP($A71,Copie_Inscriptions_ROUTE!$PZ$44:$QG$68,6,0)&lt;&gt;"",1,""),""))</f>
        <v>#REF!</v>
      </c>
      <c r="DA71" s="96" t="e">
        <f>IF(OR(CZ$67="",Copie_Inscriptions_ROUTE!QF45=#REF!),"",IFERROR(IF(VLOOKUP($A71,Copie_Inscriptions_ROUTE!$PZ$44:$QG$68,6,0)&lt;&gt;"",1,""),""))</f>
        <v>#REF!</v>
      </c>
    </row>
    <row r="72" spans="1:106" x14ac:dyDescent="0.25">
      <c r="A72" s="71">
        <f t="shared" si="8"/>
        <v>3</v>
      </c>
      <c r="B72" s="72" t="str">
        <f>IF(Listing_Coursiers!B5="","",Listing_Coursiers!B5)</f>
        <v>BAUDRON</v>
      </c>
      <c r="C72" s="73" t="str">
        <f>IF(Listing_Coursiers!C5="","",Listing_Coursiers!C5)</f>
        <v>Yann</v>
      </c>
      <c r="D72" s="114" t="e">
        <f t="shared" si="9"/>
        <v>#REF!</v>
      </c>
      <c r="E72" s="129" t="e">
        <f t="shared" si="10"/>
        <v>#REF!</v>
      </c>
      <c r="F72" s="133" t="e">
        <f>IF(OR(F$67="",Copie_Inscriptions_ROUTE!G$44=#REF!),"",IFERROR(IF(VLOOKUP($A72,Copie_Inscriptions_ROUTE!$A$44:$H$68,7,0)&lt;&gt;"",1,""),""))</f>
        <v>#REF!</v>
      </c>
      <c r="G72" s="80" t="e">
        <f>IF(OR(F$67="",Copie_Inscriptions_ROUTE!G$44=#REF!),"",IFERROR(IF(VLOOKUP($A72,Copie_Inscriptions_ROUTE!$A$44:$H$68,6,0)&lt;&gt;"",1,""),""))</f>
        <v>#REF!</v>
      </c>
      <c r="H72" s="78" t="e">
        <f>IF(OR(H$67="",Copie_Inscriptions_ROUTE!P$44=#REF!),"",IFERROR(IF(VLOOKUP($A72,Copie_Inscriptions_ROUTE!$J$44:$Q$68,6,0)&lt;&gt;"",1,""),""))</f>
        <v>#REF!</v>
      </c>
      <c r="I72" s="80" t="e">
        <f>IF(OR(H$67="",Copie_Inscriptions_ROUTE!P$44=#REF!),"",IFERROR(IF(VLOOKUP($A72,Copie_Inscriptions_ROUTE!$J$44:$Q$68,6,0)&lt;&gt;"",1,""),""))</f>
        <v>#REF!</v>
      </c>
      <c r="J72" s="78" t="e">
        <f>IF(OR(J$67="",Copie_Inscriptions_ROUTE!Y$44=#REF!),"",IFERROR(IF(VLOOKUP($A72,Copie_Inscriptions_ROUTE!$S$44:$Z$68,6,0)&lt;&gt;"",1,""),""))</f>
        <v>#REF!</v>
      </c>
      <c r="K72" s="80" t="e">
        <f>IF(OR(J$67="",Copie_Inscriptions_ROUTE!Y$44=#REF!),"",IFERROR(IF(VLOOKUP($A72,Copie_Inscriptions_ROUTE!$S$44:$Z$68,6,0)&lt;&gt;"",1,""),""))</f>
        <v>#REF!</v>
      </c>
      <c r="L72" s="78" t="e">
        <f>IF(OR(J$67="",Copie_Inscriptions_ROUTE!AH$44=#REF!),"",IFERROR(IF(VLOOKUP($A72,Copie_Inscriptions_ROUTE!$AB$44:$AI$68,6,0)&lt;&gt;"",1,""),""))</f>
        <v>#REF!</v>
      </c>
      <c r="M72" s="80" t="e">
        <f>IF(OR(L$67="",Copie_Inscriptions_ROUTE!AH$44=#REF!),"",IFERROR(IF(VLOOKUP($A72,Copie_Inscriptions_ROUTE!$AB$44:$AI$68,6,0)&lt;&gt;"",1,""),""))</f>
        <v>#REF!</v>
      </c>
      <c r="N72" s="116" t="e">
        <f>IF(OR(N$67="",Copie_Inscriptions_ROUTE!AQ$44=#REF!),"",IFERROR(IF(VLOOKUP($A72,Copie_Inscriptions_ROUTE!$AK$44:$AR$68,6,0)&lt;&gt;"",1,""),""))</f>
        <v>#REF!</v>
      </c>
      <c r="O72" s="93" t="e">
        <f>IF(OR(N$67="",Copie_Inscriptions_ROUTE!AQ$44=#REF!),"",IFERROR(IF(VLOOKUP($A72,Copie_Inscriptions_ROUTE!$AK$44:$AR$68,6,0)&lt;&gt;"",1,""),""))</f>
        <v>#REF!</v>
      </c>
      <c r="P72" s="78" t="e">
        <f>IF(OR(P$67="",Copie_Inscriptions_ROUTE!AZ$44=#REF!),"",IFERROR(IF(VLOOKUP($A72,Copie_Inscriptions_ROUTE!$AT$44:$BA$68,6,0)&lt;&gt;"",1,""),""))</f>
        <v>#REF!</v>
      </c>
      <c r="Q72" s="80" t="e">
        <f>IF(OR(P$67="",Copie_Inscriptions_ROUTE!AZ$44=#REF!),"",IFERROR(IF(VLOOKUP($A72,Copie_Inscriptions_ROUTE!$AT$44:$BA$68,6,0)&lt;&gt;"",1,""),""))</f>
        <v>#REF!</v>
      </c>
      <c r="R72" s="78" t="e">
        <f>IF(OR(R$67="",Copie_Inscriptions_ROUTE!BI$44=#REF!),"",IFERROR(IF(VLOOKUP($A72,Copie_Inscriptions_ROUTE!$BC$44:$BJ$68,6,0)&lt;&gt;"",1,""),""))</f>
        <v>#REF!</v>
      </c>
      <c r="S72" s="80" t="e">
        <f>IF(OR(R$67="",Copie_Inscriptions_ROUTE!BI$44=#REF!),"",IFERROR(IF(VLOOKUP($A72,Copie_Inscriptions_ROUTE!$BC$44:$BJ$68,6,0)&lt;&gt;"",1,""),""))</f>
        <v>#REF!</v>
      </c>
      <c r="T72" s="78" t="e">
        <f>IF(OR(T$67="",Copie_Inscriptions_ROUTE!BR$44=#REF!),"",IFERROR(IF(VLOOKUP($A72,Copie_Inscriptions_ROUTE!$BL$44:$BS$68,6,0)&lt;&gt;"",1,""),""))</f>
        <v>#REF!</v>
      </c>
      <c r="U72" s="80" t="e">
        <f>IF(OR(T$67="",Copie_Inscriptions_ROUTE!BR$44=#REF!),"",IFERROR(IF(VLOOKUP($A72,Copie_Inscriptions_ROUTE!$BL$44:$BS$68,6,0)&lt;&gt;"",1,""),""))</f>
        <v>#REF!</v>
      </c>
      <c r="V72" s="78" t="e">
        <f>IF(OR(V$67="",Copie_Inscriptions_ROUTE!CA$44=#REF!),"",IFERROR(IF(VLOOKUP($A72,Copie_Inscriptions_ROUTE!$BU$44:$CB$68,6,0)&lt;&gt;"",1,""),""))</f>
        <v>#REF!</v>
      </c>
      <c r="W72" s="80" t="e">
        <f>IF(OR(V$67="",Copie_Inscriptions_ROUTE!CA$44=#REF!),"",IFERROR(IF(VLOOKUP($A72,Copie_Inscriptions_ROUTE!$BU$44:$CB$68,6,0)&lt;&gt;"",1,""),""))</f>
        <v>#REF!</v>
      </c>
      <c r="X72" s="78" t="e">
        <f>IF(OR(X$67="",Copie_Inscriptions_ROUTE!CJ$44=#REF!),"",IFERROR(IF(VLOOKUP($A72,Copie_Inscriptions_ROUTE!$CD$44:$CK$68,6,0)&lt;&gt;"",1,""),""))</f>
        <v>#REF!</v>
      </c>
      <c r="Y72" s="80" t="e">
        <f>IF(OR(X$67="",Copie_Inscriptions_ROUTE!CJ$44=#REF!),"",IFERROR(IF(VLOOKUP($A72,Copie_Inscriptions_ROUTE!$CD$44:$CK$68,6,0)&lt;&gt;"",1,""),""))</f>
        <v>#REF!</v>
      </c>
      <c r="Z72" s="80" t="e">
        <f>IF(OR(Y$67="",Copie_Inscriptions_ROUTE!CR$44=#REF!),"",IFERROR(IF(VLOOKUP($A72,Copie_Inscriptions_ROUTE!$CM$44:$CT$68,6,0)&lt;&gt;"",1,""),""))</f>
        <v>#REF!</v>
      </c>
      <c r="AA72" s="80" t="e">
        <f>IF(OR(Z$67="",Copie_Inscriptions_ROUTE!CS$44=#REF!),"",IFERROR(IF(VLOOKUP($A72,Copie_Inscriptions_ROUTE!$CM$44:$CT$68,6,0)&lt;&gt;"",1,""),""))</f>
        <v>#REF!</v>
      </c>
      <c r="AB72" s="80" t="e">
        <f>IF(OR(AA$67="",Copie_Inscriptions_ROUTE!CT$44=#REF!),"",IFERROR(IF(VLOOKUP($A72,Copie_Inscriptions_ROUTE!$CV$44:$DC$68,6,0)&lt;&gt;"",1,""),""))</f>
        <v>#REF!</v>
      </c>
      <c r="AC72" s="80" t="e">
        <f>IF(OR(AB$67="",Copie_Inscriptions_ROUTE!CU$44=#REF!),"",IFERROR(IF(VLOOKUP($A72,Copie_Inscriptions_ROUTE!$CV$44:$DC$68,6,0)&lt;&gt;"",1,""),""))</f>
        <v>#REF!</v>
      </c>
      <c r="AD72" s="78" t="e">
        <f>IF(OR(AD$67="",Copie_Inscriptions_ROUTE!DK$44=#REF!),"",IFERROR(IF(VLOOKUP($A72,Copie_Inscriptions_ROUTE!$DE$44:$DL$68,6,0)&lt;&gt;"",1,""),""))</f>
        <v>#REF!</v>
      </c>
      <c r="AE72" s="80" t="e">
        <f>IF(OR(AD$67="",Copie_Inscriptions_ROUTE!DK$44=#REF!),"",IFERROR(IF(VLOOKUP($A72,Copie_Inscriptions_ROUTE!$DE$44:$DL$68,6,0)&lt;&gt;"",1,""),""))</f>
        <v>#REF!</v>
      </c>
      <c r="AF72" s="78" t="e">
        <f>IF(OR(AF$67="",Copie_Inscriptions_ROUTE!DT$44=#REF!),"",IFERROR(IF(VLOOKUP($A72,Copie_Inscriptions_ROUTE!$DN$44:$DU$68,6,0)&lt;&gt;"",1,""),""))</f>
        <v>#REF!</v>
      </c>
      <c r="AG72" s="80" t="e">
        <f>IF(OR(AF$67="",Copie_Inscriptions_ROUTE!DT$44=#REF!),"",IFERROR(IF(VLOOKUP($A72,Copie_Inscriptions_ROUTE!$DN$44:$DU$68,6,0)&lt;&gt;"",1,""),""))</f>
        <v>#REF!</v>
      </c>
      <c r="AH72" s="78" t="e">
        <f>IF(OR(AF$67="",Copie_Inscriptions_ROUTE!EC$44=#REF!),"",IFERROR(IF(VLOOKUP($A72,Copie_Inscriptions_ROUTE!$DW$44:$ED$68,6,0)&lt;&gt;"",1,""),""))</f>
        <v>#REF!</v>
      </c>
      <c r="AI72" s="80" t="e">
        <f>IF(OR(AF$67="",Copie_Inscriptions_ROUTE!EC$44=#REF!),"",IFERROR(IF(VLOOKUP($A72,Copie_Inscriptions_ROUTE!$DW$44:$ED$68,6,0)&lt;&gt;"",1,""),""))</f>
        <v>#REF!</v>
      </c>
      <c r="AJ72" s="78" t="e">
        <f>IF(OR(AJ$67="",Copie_Inscriptions_ROUTE!EL$44=#REF!),"",IFERROR(IF(VLOOKUP($A72,Copie_Inscriptions_ROUTE!$EF$44:$EM$68,6,0)&lt;&gt;"",1,""),""))</f>
        <v>#REF!</v>
      </c>
      <c r="AK72" s="80" t="e">
        <f>IF(OR(AJ$67="",Copie_Inscriptions_ROUTE!EM$44=#REF!),"",IFERROR(IF(VLOOKUP($A72,Copie_Inscriptions_ROUTE!$EF$44:$EM$68,6,0)&lt;&gt;"",1,""),""))</f>
        <v>#REF!</v>
      </c>
      <c r="AL72" s="78" t="e">
        <f>IF(OR(AL$67="",Copie_Inscriptions_ROUTE!EU$44=#REF!),"",IFERROR(IF(VLOOKUP($A72,Copie_Inscriptions_ROUTE!$EO$44:$EV$68,6,0)&lt;&gt;"",1,""),""))</f>
        <v>#REF!</v>
      </c>
      <c r="AM72" s="80" t="e">
        <f>IF(OR(AL$67="",Copie_Inscriptions_ROUTE!EU$44=#REF!),"",IFERROR(IF(VLOOKUP($A72,Copie_Inscriptions_ROUTE!$EO$44:$EV$68,6,0)&lt;&gt;"",1,""),""))</f>
        <v>#REF!</v>
      </c>
      <c r="AN72" s="78" t="e">
        <f>IF(OR(AN$67="",Copie_Inscriptions_ROUTE!FD$44=#REF!),"",IFERROR(IF(VLOOKUP($A72,Copie_Inscriptions_ROUTE!$EX$44:$FE$68,6,0)&lt;&gt;"",1,""),""))</f>
        <v>#REF!</v>
      </c>
      <c r="AO72" s="80" t="e">
        <f>IF(OR(AN$67="",Copie_Inscriptions_ROUTE!FD$44=#REF!),"",IFERROR(IF(VLOOKUP($A72,Copie_Inscriptions_ROUTE!$EX$44:$FE$68,6,0)&lt;&gt;"",1,""),""))</f>
        <v>#REF!</v>
      </c>
      <c r="AP72" s="78" t="e">
        <f>IF(OR(AP$67="",Copie_Inscriptions_ROUTE!FM$44=#REF!),"",IFERROR(IF(VLOOKUP($A72,Copie_Inscriptions_ROUTE!$FG$44:$FN$68,6,0)&lt;&gt;"",1,""),""))</f>
        <v>#REF!</v>
      </c>
      <c r="AQ72" s="80" t="e">
        <f>IF(OR(AP$67="",Copie_Inscriptions_ROUTE!FM$44=#REF!),"",IFERROR(IF(VLOOKUP($A72,Copie_Inscriptions_ROUTE!$FG$44:$FN$68,6,0)&lt;&gt;"",1,""),""))</f>
        <v>#REF!</v>
      </c>
      <c r="AR72" s="78" t="e">
        <f ca="1">IF(OR(AR$2="",Copie_Inscriptions_ROUTE!FV$44=#REF!),"",IFERROR(IF(VLOOKUP($A72,Copie_Inscriptions_ROUTE!$FP$44:$FW$68,6,0)&lt;&gt;"",1,""),""))</f>
        <v>#REF!</v>
      </c>
      <c r="AS72" s="80" t="e">
        <f>IF(OR(AR$67="",Copie_Inscriptions_ROUTE!FV$44=#REF!),"",IFERROR(IF(VLOOKUP($A72,Copie_Inscriptions_ROUTE!$FP$44:$FW$68,6,0)&lt;&gt;"",1,""),""))</f>
        <v>#REF!</v>
      </c>
      <c r="AT72" s="78" t="e">
        <f>IF(OR(AT$67="",Copie_Inscriptions_ROUTE!GE$44=#REF!),"",IFERROR(IF(VLOOKUP($A72,Copie_Inscriptions_ROUTE!$FY$44:$GF$68,6,0)&lt;&gt;"",1,""),""))</f>
        <v>#REF!</v>
      </c>
      <c r="AU72" s="80" t="e">
        <f>IF(OR(AT$67="",Copie_Inscriptions_ROUTE!GE$44=#REF!),"",IFERROR(IF(VLOOKUP($A72,Copie_Inscriptions_ROUTE!$FY$44:$GE$68,6,0)&lt;&gt;"",1,""),""))</f>
        <v>#REF!</v>
      </c>
      <c r="AV72" s="78" t="e">
        <f>IF(OR(AV$67="",Copie_Inscriptions_ROUTE!GN$44=#REF!),"",IFERROR(IF(VLOOKUP($A72,Copie_Inscriptions_ROUTE!$GH$44:$GO$68,6,0)&lt;&gt;"",1,""),""))</f>
        <v>#REF!</v>
      </c>
      <c r="AW72" s="80" t="e">
        <f>IF(OR(AV$67="",Copie_Inscriptions_ROUTE!GN$44=#REF!),"",IFERROR(IF(VLOOKUP($A72,Copie_Inscriptions_ROUTE!$GH$44:$GO$68,6,0)&lt;&gt;"",1,""),""))</f>
        <v>#REF!</v>
      </c>
      <c r="AX72" s="116" t="e">
        <f ca="1">IF(OR(AW$2="",Copie_Inscriptions_ROUTE!GV$44=#REF!),"",IFERROR(IF(VLOOKUP($A72,Copie_Inscriptions_ROUTE!$GQ$44:$GX$68,6,0)&lt;&gt;"",1,""),""))</f>
        <v>#REF!</v>
      </c>
      <c r="AY72" s="93" t="e">
        <f ca="1">IF(OR(AX$2="",Copie_Inscriptions_ROUTE!GW$44=#REF!),"",IFERROR(IF(VLOOKUP($A72,Copie_Inscriptions_ROUTE!$GQ$44:$GX$68,6,0)&lt;&gt;"",1,""),""))</f>
        <v>#REF!</v>
      </c>
      <c r="AZ72" s="116" t="e">
        <f ca="1">IF(OR(AY$2="",Copie_Inscriptions_ROUTE!HF$44=#REF!),"",IFERROR(IF(VLOOKUP($A72,Copie_Inscriptions_ROUTE!$GZ$44:$HG$68,6,0)&lt;&gt;"",1,""),""))</f>
        <v>#REF!</v>
      </c>
      <c r="BA72" s="134" t="e">
        <f ca="1">IF(OR(AZ$2="",Copie_Inscriptions_ROUTE!HF$44=#REF!),"",IFERROR(IF(VLOOKUP($A72,Copie_Inscriptions_ROUTE!$GZ$44:$HG$68,6,0)&lt;&gt;"",1,""),""))</f>
        <v>#REF!</v>
      </c>
      <c r="BB72" s="116" t="e">
        <f ca="1">IF(OR(BA$2="",Copie_Inscriptions_ROUTE!HO$44=#REF!),"",IFERROR(IF(VLOOKUP($A72,Copie_Inscriptions_ROUTE!$HI$44:$HP$68,6,0)&lt;&gt;"",1,""),""))</f>
        <v>#REF!</v>
      </c>
      <c r="BC72" s="80" t="e">
        <f ca="1">IF(OR(BB$2="",Copie_Inscriptions_ROUTE!HO$44=#REF!),"",IFERROR(IF(VLOOKUP($A72,Copie_Inscriptions_ROUTE!$HI$44:$HP$68,6,0)&lt;&gt;"",1,""),""))</f>
        <v>#REF!</v>
      </c>
      <c r="BD72" s="78" t="e">
        <f>IF(OR(BD$67="",Copie_Inscriptions_ROUTE!HX$44=#REF!),"",IFERROR(IF(VLOOKUP($A72,Copie_Inscriptions_ROUTE!$HR$44:$HY$68,6,0)&lt;&gt;"",1,""),""))</f>
        <v>#REF!</v>
      </c>
      <c r="BE72" s="80" t="e">
        <f>IF(OR(BD$67="",Copie_Inscriptions_ROUTE!HX$44=#REF!),"",IFERROR(IF(VLOOKUP($A72,Copie_Inscriptions_ROUTE!$HR$44:$HY$68,6,0)&lt;&gt;"",1,""),""))</f>
        <v>#REF!</v>
      </c>
      <c r="BF72" s="78" t="e">
        <f>IF(OR(BF$67="",Copie_Inscriptions_ROUTE!IG$44=#REF!),"",IFERROR(IF(VLOOKUP($A72,Copie_Inscriptions_ROUTE!$IA$44:$IH$68,6,0)&lt;&gt;"",1,""),""))</f>
        <v>#REF!</v>
      </c>
      <c r="BG72" s="80" t="e">
        <f>IF(OR(BF$67="",Copie_Inscriptions_ROUTE!IG$44=#REF!),"",IFERROR(IF(VLOOKUP($A72,Copie_Inscriptions_ROUTE!$IA$44:$IH$68,6,0)&lt;&gt;"",1,""),""))</f>
        <v>#REF!</v>
      </c>
      <c r="BH72" s="78" t="e">
        <f>IF(OR(BH$67="",Copie_Inscriptions_ROUTE!IP$44=#REF!),"",IFERROR(IF(VLOOKUP($A72,Copie_Inscriptions_ROUTE!$IJ$44:$IQ$68,6,0)&lt;&gt;"",1,""),""))</f>
        <v>#REF!</v>
      </c>
      <c r="BI72" s="80" t="e">
        <f>IF(OR(BH$67="",Copie_Inscriptions_ROUTE!IP$44=#REF!),"",IFERROR(IF(VLOOKUP($A72,Copie_Inscriptions_ROUTE!$IJ$44:$IQ$68,6,0)&lt;&gt;"",1,""),""))</f>
        <v>#REF!</v>
      </c>
      <c r="BJ72" s="78" t="e">
        <f ca="1">IF(OR(BJ$2="",Copie_Inscriptions_ROUTE!IY$44=#REF!),"",IFERROR(IF(VLOOKUP($A72,Copie_Inscriptions_ROUTE!$IS$44:$IZ$68,6,0)&lt;&gt;"",1,""),""))</f>
        <v>#REF!</v>
      </c>
      <c r="BK72" s="80" t="e">
        <f ca="1">IF(OR(BJ$2="",Copie_Inscriptions_ROUTE!IY$44=#REF!),"",IFERROR(IF(VLOOKUP($A72,Copie_Inscriptions_ROUTE!$IS$44:$IZ$68,6,0)&lt;&gt;"",1,""),""))</f>
        <v>#REF!</v>
      </c>
      <c r="BL72" s="78" t="e">
        <f>IF(OR(BL$67="",Copie_Inscriptions_ROUTE!JH$44=#REF!),"",IFERROR(IF(VLOOKUP($A72,Copie_Inscriptions_ROUTE!$JB$44:$JI$68,6,0)&lt;&gt;"",1,""),""))</f>
        <v>#REF!</v>
      </c>
      <c r="BM72" s="80" t="e">
        <f>IF(OR(BL$67="",Copie_Inscriptions_ROUTE!JH$44=#REF!),"",IFERROR(IF(VLOOKUP($A72,Copie_Inscriptions_ROUTE!$JB$44:$JI$68,6,0)&lt;&gt;"",1,""),""))</f>
        <v>#REF!</v>
      </c>
      <c r="BN72" s="78" t="e">
        <f>IF(OR(BN$67="",Copie_Inscriptions_ROUTE!JQ$44=#REF!),"",IFERROR(IF(VLOOKUP($A72,Copie_Inscriptions_ROUTE!$JK$44:$JR$68,6,0)&lt;&gt;"",1,""),""))</f>
        <v>#REF!</v>
      </c>
      <c r="BO72" s="80" t="e">
        <f>IF(OR(BN$67="",Copie_Inscriptions_ROUTE!JQ$44=#REF!),"",IFERROR(IF(VLOOKUP($A72,Copie_Inscriptions_ROUTE!$JK$44:$JR$68,6,0)&lt;&gt;"",1,""),""))</f>
        <v>#REF!</v>
      </c>
      <c r="BP72" s="78" t="e">
        <f>IF(OR(BP$67="",Copie_Inscriptions_ROUTE!JZ$44=#REF!),"",IFERROR(IF(VLOOKUP($A72,Copie_Inscriptions_ROUTE!$JT$44:$KA$68,6,0)&lt;&gt;"",1,""),""))</f>
        <v>#REF!</v>
      </c>
      <c r="BQ72" s="80" t="e">
        <f>IF(OR(BP$67="",Copie_Inscriptions_ROUTE!JZ$44=#REF!),"",IFERROR(IF(VLOOKUP($A72,Copie_Inscriptions_ROUTE!$JT$44:$KA$68,6,0)&lt;&gt;"",1,""),""))</f>
        <v>#REF!</v>
      </c>
      <c r="BR72" s="78" t="e">
        <f>IF(OR(BR$67="",Copie_Inscriptions_ROUTE!KI$44=#REF!),"",IFERROR(IF(VLOOKUP($A72,Copie_Inscriptions_ROUTE!$KC$44:$KJ$68,6,0)&lt;&gt;"",1,""),""))</f>
        <v>#REF!</v>
      </c>
      <c r="BS72" s="80" t="e">
        <f>IF(OR(BR$67="",Copie_Inscriptions_ROUTE!KI$44=#REF!),"",IFERROR(IF(VLOOKUP($A72,Copie_Inscriptions_ROUTE!$KC$44:$KJ$68,6,0)&lt;&gt;"",1,""),""))</f>
        <v>#REF!</v>
      </c>
      <c r="BT72" s="78" t="e">
        <f>IF(OR(BT$67="",Copie_Inscriptions_ROUTE!KR$44=#REF!),"",IFERROR(IF(VLOOKUP($A72,Copie_Inscriptions_ROUTE!$KL$44:$KS$68,6,0)&lt;&gt;"",1,""),""))</f>
        <v>#REF!</v>
      </c>
      <c r="BU72" s="80" t="e">
        <f>IF(OR(BT$67="",Copie_Inscriptions_ROUTE!KR$44=#REF!),"",IFERROR(IF(VLOOKUP($A72,Copie_Inscriptions_ROUTE!$KL$44:$KS$68,6,0)&lt;&gt;"",1,""),""))</f>
        <v>#REF!</v>
      </c>
      <c r="BV72" s="78" t="e">
        <f>IF(OR(BV$67="",Copie_Inscriptions_ROUTE!LA$44=#REF!),"",IFERROR(IF(VLOOKUP($A72,Copie_Inscriptions_ROUTE!$KU$44:$LB$68,6,0)&lt;&gt;"",1,""),""))</f>
        <v>#REF!</v>
      </c>
      <c r="BW72" s="80" t="e">
        <f>IF(OR(BV$67="",Copie_Inscriptions_ROUTE!LB$44=#REF!),"",IFERROR(IF(VLOOKUP($A72,Copie_Inscriptions_ROUTE!$KU$44:$LB$68,6,0)&lt;&gt;"",1,""),""))</f>
        <v>#REF!</v>
      </c>
      <c r="BX72" s="78" t="e">
        <f>IF(OR(BX$67="",Copie_Inscriptions_ROUTE!LJ$44=#REF!),"",IFERROR(IF(VLOOKUP($A72,Copie_Inscriptions_ROUTE!$LD$44:$LK$68,6,0)&lt;&gt;"",1,""),""))</f>
        <v>#REF!</v>
      </c>
      <c r="BY72" s="80" t="e">
        <f>IF(OR(BX$67="",Copie_Inscriptions_ROUTE!LJ$44=#REF!),"",IFERROR(IF(VLOOKUP($A72,Copie_Inscriptions_ROUTE!$LD$44:$LK$68,6,0)&lt;&gt;"",1,""),""))</f>
        <v>#REF!</v>
      </c>
      <c r="BZ72" s="78" t="e">
        <f>IF(OR(BZ$67="",Copie_Inscriptions_ROUTE!LS$44=#REF!),"",IFERROR(IF(VLOOKUP($A72,Copie_Inscriptions_ROUTE!$LM$44:$LT$68,6,0)&lt;&gt;"",1,""),""))</f>
        <v>#REF!</v>
      </c>
      <c r="CA72" s="92" t="e">
        <f>IF(OR(BZ$67="",Copie_Inscriptions_ROUTE!LS46=#REF!),"",IFERROR(IF(VLOOKUP($A72,Copie_Inscriptions_ROUTE!$LM$44:$LT$68,6,0)&lt;&gt;"",1,""),""))</f>
        <v>#REF!</v>
      </c>
      <c r="CB72" s="78" t="e">
        <f>IF(OR(CB$67="",Copie_Inscriptions_ROUTE!MB$44=#REF!),"",IFERROR(IF(VLOOKUP($A72,Copie_Inscriptions_ROUTE!$LV$44:$MC$68,6,0)&lt;&gt;"",1,""),""))</f>
        <v>#REF!</v>
      </c>
      <c r="CC72" s="80" t="e">
        <f>IF(OR(CB$67="",Copie_Inscriptions_ROUTE!MB$44=#REF!),"",IFERROR(IF(VLOOKUP($A72,Copie_Inscriptions_ROUTE!$LV$44:$MC$68,6,0)&lt;&gt;"",1,""),""))</f>
        <v>#REF!</v>
      </c>
      <c r="CD72" s="78" t="e">
        <f>IF(OR(CD$67="",Copie_Inscriptions_ROUTE!MK$44=#REF!),"",IFERROR(IF(VLOOKUP($A72,Copie_Inscriptions_ROUTE!$ME$44:$ML$68,6,0)&lt;&gt;"",1,""),""))</f>
        <v>#REF!</v>
      </c>
      <c r="CE72" s="80" t="e">
        <f>IF(OR(CD$67="",Copie_Inscriptions_ROUTE!MK$44=#REF!),"",IFERROR(IF(VLOOKUP($A72,Copie_Inscriptions_ROUTE!$ME$44:$ML$68,6,0)&lt;&gt;"",1,""),""))</f>
        <v>#REF!</v>
      </c>
      <c r="CF72" s="78" t="e">
        <f>IF(OR(CF$67="",Copie_Inscriptions_ROUTE!MT$44=#REF!),"",IFERROR(IF(VLOOKUP($A72,Copie_Inscriptions_ROUTE!$MN$44:$MU$68,6,0)&lt;&gt;"",1,""),""))</f>
        <v>#REF!</v>
      </c>
      <c r="CG72" s="80" t="e">
        <f>IF(OR(CF$67="",Copie_Inscriptions_ROUTE!MT$44=#REF!),"",IFERROR(IF(VLOOKUP($A72,Copie_Inscriptions_ROUTE!$MN$44:$MU$68,6,0)&lt;&gt;"",1,""),""))</f>
        <v>#REF!</v>
      </c>
      <c r="CH72" s="78" t="e">
        <f>IF(OR(CH$67="",Copie_Inscriptions_ROUTE!NC$44=#REF!),"",IFERROR(IF(VLOOKUP($A72,Copie_Inscriptions_ROUTE!$MW$44:$ND$68,6,0)&lt;&gt;"",1,""),""))</f>
        <v>#REF!</v>
      </c>
      <c r="CI72" s="80" t="e">
        <f>IF(OR(CH$67="",Copie_Inscriptions_ROUTE!NC$44=#REF!),"",IFERROR(IF(VLOOKUP($A72,Copie_Inscriptions_ROUTE!$MW$44:$ND$68,6,0)&lt;&gt;"",1,""),""))</f>
        <v>#REF!</v>
      </c>
      <c r="CJ72" s="78" t="e">
        <f ca="1">IF(OR(CJ$2="",Copie_Inscriptions_ROUTE!NL$44=#REF!),"",IFERROR(IF(VLOOKUP($A72,Copie_Inscriptions_ROUTE!$NF$44:$NM$68,6,0)&lt;&gt;"",1,""),""))</f>
        <v>#REF!</v>
      </c>
      <c r="CK72" s="80" t="e">
        <f ca="1">IF(OR(CJ$2="",Copie_Inscriptions_ROUTE!NL$44=#REF!),"",IFERROR(IF(VLOOKUP($A72,Copie_Inscriptions_ROUTE!$NF$44:$NM$68,6,0)&lt;&gt;"",1,""),""))</f>
        <v>#REF!</v>
      </c>
      <c r="CL72" s="78" t="e">
        <f>IF(OR(CL$67="",Copie_Inscriptions_ROUTE!NU$44=#REF!),"",IFERROR(IF(VLOOKUP($A72,Copie_Inscriptions_ROUTE!$NO$44:$NV$68,6,0)&lt;&gt;"",1,""),""))</f>
        <v>#REF!</v>
      </c>
      <c r="CM72" s="80" t="e">
        <f>IF(OR(CL$67="",Copie_Inscriptions_ROUTE!NU$44=#REF!),"",IFERROR(IF(VLOOKUP($A72,Copie_Inscriptions_ROUTE!$NO$44:$NVI$68,6,0)&lt;&gt;"",1,""),""))</f>
        <v>#REF!</v>
      </c>
      <c r="CN72" s="78" t="e">
        <f>IF(OR(CN$67="",Copie_Inscriptions_ROUTE!OD$44=#REF!),"",IFERROR(IF(VLOOKUP($A72,Copie_Inscriptions_ROUTE!$NX$44:$OE$68,6,0)&lt;&gt;"",1,""),""))</f>
        <v>#REF!</v>
      </c>
      <c r="CO72" s="80" t="e">
        <f>IF(OR(CN$67="",Copie_Inscriptions_ROUTE!OD$44=#REF!),"",IFERROR(IF(VLOOKUP($A72,Copie_Inscriptions_ROUTE!$NX$44:$OE$68,6,0)&lt;&gt;"",1,""),""))</f>
        <v>#REF!</v>
      </c>
      <c r="CP72" s="78" t="e">
        <f>IF(OR(CP$67="",Copie_Inscriptions_ROUTE!OM$44=#REF!),"",IFERROR(IF(VLOOKUP($A72,Copie_Inscriptions_ROUTE!$OG$44:$ON$68,6,0)&lt;&gt;"",1,""),""))</f>
        <v>#REF!</v>
      </c>
      <c r="CQ72" s="80" t="e">
        <f>IF(OR(CP$67="",Copie_Inscriptions_ROUTE!OM$44=#REF!),"",IFERROR(IF(VLOOKUP($A72,Copie_Inscriptions_ROUTE!$OG$44:$ON$68,6,0)&lt;&gt;"",1,""),""))</f>
        <v>#REF!</v>
      </c>
      <c r="CR72" s="78" t="e">
        <f>IF(OR(CR$67="",Copie_Inscriptions_ROUTE!OV$44=#REF!),"",IFERROR(IF(VLOOKUP($A72,Copie_Inscriptions_ROUTE!$OP$44:$OW$68,6,0)&lt;&gt;"",1,""),""))</f>
        <v>#REF!</v>
      </c>
      <c r="CS72" s="80" t="e">
        <f>IF(OR(CR$67="",Copie_Inscriptions_ROUTE!OV$44=#REF!),"",IFERROR(IF(VLOOKUP($A72,Copie_Inscriptions_ROUTE!$OP$44:$OW$68,6,0)&lt;&gt;"",1,""),""))</f>
        <v>#REF!</v>
      </c>
      <c r="CT72" s="78" t="e">
        <f>IF(OR(CT$67="",Copie_Inscriptions_ROUTE!PE$44=#REF!),"",IFERROR(IF(VLOOKUP($A72,Copie_Inscriptions_ROUTE!$OY$44:$PF$68,6,0)&lt;&gt;"",1,""),""))</f>
        <v>#REF!</v>
      </c>
      <c r="CU72" s="80" t="e">
        <f>IF(OR(CT$67="",Copie_Inscriptions_ROUTE!PE$44=#REF!),"",IFERROR(IF(VLOOKUP($A72,Copie_Inscriptions_ROUTE!$OY$44:$PF$68,6,0)&lt;&gt;"",1,""),""))</f>
        <v>#REF!</v>
      </c>
      <c r="CV72" s="78" t="e">
        <f>IF(OR(CV$67="",Copie_Inscriptions_ROUTE!PN$44=#REF!),"",IFERROR(IF(VLOOKUP($A72,Copie_Inscriptions_ROUTE!$PH$44:$PO$68,6,0)&lt;&gt;"",1,""),""))</f>
        <v>#REF!</v>
      </c>
      <c r="CW72" s="80" t="e">
        <f>IF(OR(CV$67="",Copie_Inscriptions_ROUTE!PN$44=#REF!),"",IFERROR(IF(VLOOKUP($A72,Copie_Inscriptions_ROUTE!$PH$44:$PO$68,6,0)&lt;&gt;"",1,""),""))</f>
        <v>#REF!</v>
      </c>
      <c r="CX72" s="78" t="e">
        <f>IF(OR(CX$67="",Copie_Inscriptions_ROUTE!PW$44=#REF!),"",IFERROR(IF(VLOOKUP($A72,Copie_Inscriptions_ROUTE!$PQ$44:$PX$68,6,0)&lt;&gt;"",1,""),""))</f>
        <v>#REF!</v>
      </c>
      <c r="CY72" s="80" t="e">
        <f>IF(OR(CX$67="",Copie_Inscriptions_ROUTE!PW$44=#REF!),"",IFERROR(IF(VLOOKUP($A72,Copie_Inscriptions_ROUTE!$PQ$44:$PX$68,6,0)&lt;&gt;"",1,""),""))</f>
        <v>#REF!</v>
      </c>
      <c r="CZ72" s="78" t="e">
        <f>IF(OR(CZ$67="",Copie_Inscriptions_ROUTE!QF$44=#REF!),"",IFERROR(IF(VLOOKUP($A72,Copie_Inscriptions_ROUTE!$PZ$44:$QG$68,6,0)&lt;&gt;"",1,""),""))</f>
        <v>#REF!</v>
      </c>
      <c r="DA72" s="92" t="e">
        <f>IF(OR(CZ$67="",Copie_Inscriptions_ROUTE!QF46=#REF!),"",IFERROR(IF(VLOOKUP($A72,Copie_Inscriptions_ROUTE!$PZ$44:$QG$68,6,0)&lt;&gt;"",1,""),""))</f>
        <v>#REF!</v>
      </c>
    </row>
    <row r="73" spans="1:106" x14ac:dyDescent="0.25">
      <c r="A73" s="74">
        <f t="shared" si="8"/>
        <v>4</v>
      </c>
      <c r="B73" s="75" t="str">
        <f>IF(Listing_Coursiers!B6="","",Listing_Coursiers!B6)</f>
        <v>BERNARD</v>
      </c>
      <c r="C73" s="76" t="str">
        <f>IF(Listing_Coursiers!C6="","",Listing_Coursiers!C6)</f>
        <v>François</v>
      </c>
      <c r="D73" s="114" t="e">
        <f t="shared" si="9"/>
        <v>#REF!</v>
      </c>
      <c r="E73" s="129" t="e">
        <f t="shared" si="10"/>
        <v>#REF!</v>
      </c>
      <c r="F73" s="76" t="e">
        <f>IF(OR(F$67="",Copie_Inscriptions_ROUTE!G$44=#REF!),"",IFERROR(IF(VLOOKUP($A73,Copie_Inscriptions_ROUTE!$A$44:$H$68,7,0)&lt;&gt;"",1,""),""))</f>
        <v>#REF!</v>
      </c>
      <c r="G73" s="79" t="e">
        <f>IF(OR(F$67="",Copie_Inscriptions_ROUTE!G$44=#REF!),"",IFERROR(IF(VLOOKUP($A73,Copie_Inscriptions_ROUTE!$A$44:$H$68,6,0)&lt;&gt;"",1,""),""))</f>
        <v>#REF!</v>
      </c>
      <c r="H73" s="87" t="e">
        <f>IF(OR(H$67="",Copie_Inscriptions_ROUTE!P$44=#REF!),"",IFERROR(IF(VLOOKUP($A73,Copie_Inscriptions_ROUTE!$J$44:$Q$68,6,0)&lt;&gt;"",1,""),""))</f>
        <v>#REF!</v>
      </c>
      <c r="I73" s="79" t="e">
        <f>IF(OR(H$67="",Copie_Inscriptions_ROUTE!P$44=#REF!),"",IFERROR(IF(VLOOKUP($A73,Copie_Inscriptions_ROUTE!$J$44:$Q$68,6,0)&lt;&gt;"",1,""),""))</f>
        <v>#REF!</v>
      </c>
      <c r="J73" s="76" t="e">
        <f>IF(OR(J$67="",Copie_Inscriptions_ROUTE!Y$44=#REF!),"",IFERROR(IF(VLOOKUP($A73,Copie_Inscriptions_ROUTE!$S$44:$Z$68,6,0)&lt;&gt;"",1,""),""))</f>
        <v>#REF!</v>
      </c>
      <c r="K73" s="79" t="e">
        <f>IF(OR(J$67="",Copie_Inscriptions_ROUTE!Y$44=#REF!),"",IFERROR(IF(VLOOKUP($A73,Copie_Inscriptions_ROUTE!$S$44:$Z$68,6,0)&lt;&gt;"",1,""),""))</f>
        <v>#REF!</v>
      </c>
      <c r="L73" s="87" t="e">
        <f>IF(OR(J$67="",Copie_Inscriptions_ROUTE!AH$44=#REF!),"",IFERROR(IF(VLOOKUP($A73,Copie_Inscriptions_ROUTE!$AB$44:$AI$68,6,0)&lt;&gt;"",1,""),""))</f>
        <v>#REF!</v>
      </c>
      <c r="M73" s="79" t="e">
        <f>IF(OR(L$67="",Copie_Inscriptions_ROUTE!AH$44=#REF!),"",IFERROR(IF(VLOOKUP($A73,Copie_Inscriptions_ROUTE!$AB$44:$AI$68,6,0)&lt;&gt;"",1,""),""))</f>
        <v>#REF!</v>
      </c>
      <c r="N73" s="76" t="e">
        <f>IF(OR(N$67="",Copie_Inscriptions_ROUTE!AQ$44=#REF!),"",IFERROR(IF(VLOOKUP($A73,Copie_Inscriptions_ROUTE!$AK$44:$AR$68,6,0)&lt;&gt;"",1,""),""))</f>
        <v>#REF!</v>
      </c>
      <c r="O73" s="79" t="e">
        <f>IF(OR(N$67="",Copie_Inscriptions_ROUTE!AQ$44=#REF!),"",IFERROR(IF(VLOOKUP($A73,Copie_Inscriptions_ROUTE!$AK$44:$AR$68,6,0)&lt;&gt;"",1,""),""))</f>
        <v>#REF!</v>
      </c>
      <c r="P73" s="87" t="e">
        <f>IF(OR(P$67="",Copie_Inscriptions_ROUTE!AZ$44=#REF!),"",IFERROR(IF(VLOOKUP($A73,Copie_Inscriptions_ROUTE!$AT$44:$BA$68,6,0)&lt;&gt;"",1,""),""))</f>
        <v>#REF!</v>
      </c>
      <c r="Q73" s="79" t="e">
        <f>IF(OR(P$67="",Copie_Inscriptions_ROUTE!AZ$44=#REF!),"",IFERROR(IF(VLOOKUP($A73,Copie_Inscriptions_ROUTE!$AT$44:$BA$68,6,0)&lt;&gt;"",1,""),""))</f>
        <v>#REF!</v>
      </c>
      <c r="R73" s="76" t="e">
        <f>IF(OR(R$67="",Copie_Inscriptions_ROUTE!BI$44=#REF!),"",IFERROR(IF(VLOOKUP($A73,Copie_Inscriptions_ROUTE!$BC$44:$BJ$68,6,0)&lt;&gt;"",1,""),""))</f>
        <v>#REF!</v>
      </c>
      <c r="S73" s="79" t="e">
        <f>IF(OR(R$67="",Copie_Inscriptions_ROUTE!BI$44=#REF!),"",IFERROR(IF(VLOOKUP($A73,Copie_Inscriptions_ROUTE!$BC$44:$BJ$68,6,0)&lt;&gt;"",1,""),""))</f>
        <v>#REF!</v>
      </c>
      <c r="T73" s="87" t="e">
        <f>IF(OR(T$67="",Copie_Inscriptions_ROUTE!BR$44=#REF!),"",IFERROR(IF(VLOOKUP($A73,Copie_Inscriptions_ROUTE!$BL$44:$BS$68,6,0)&lt;&gt;"",1,""),""))</f>
        <v>#REF!</v>
      </c>
      <c r="U73" s="79" t="e">
        <f>IF(OR(T$67="",Copie_Inscriptions_ROUTE!BR$44=#REF!),"",IFERROR(IF(VLOOKUP($A73,Copie_Inscriptions_ROUTE!$BL$44:$BS$68,6,0)&lt;&gt;"",1,""),""))</f>
        <v>#REF!</v>
      </c>
      <c r="V73" s="76" t="e">
        <f>IF(OR(V$67="",Copie_Inscriptions_ROUTE!CA$44=#REF!),"",IFERROR(IF(VLOOKUP($A73,Copie_Inscriptions_ROUTE!$BU$44:$CB$68,6,0)&lt;&gt;"",1,""),""))</f>
        <v>#REF!</v>
      </c>
      <c r="W73" s="79" t="e">
        <f>IF(OR(V$67="",Copie_Inscriptions_ROUTE!CA$44=#REF!),"",IFERROR(IF(VLOOKUP($A73,Copie_Inscriptions_ROUTE!$BU$44:$CB$68,6,0)&lt;&gt;"",1,""),""))</f>
        <v>#REF!</v>
      </c>
      <c r="X73" s="87" t="e">
        <f>IF(OR(X$67="",Copie_Inscriptions_ROUTE!CJ$44=#REF!),"",IFERROR(IF(VLOOKUP($A73,Copie_Inscriptions_ROUTE!$CD$44:$CK$68,6,0)&lt;&gt;"",1,""),""))</f>
        <v>#REF!</v>
      </c>
      <c r="Y73" s="79" t="e">
        <f>IF(OR(X$67="",Copie_Inscriptions_ROUTE!CJ$44=#REF!),"",IFERROR(IF(VLOOKUP($A73,Copie_Inscriptions_ROUTE!$CD$44:$CK$68,6,0)&lt;&gt;"",1,""),""))</f>
        <v>#REF!</v>
      </c>
      <c r="Z73" s="76" t="e">
        <f>IF(OR(Y$67="",Copie_Inscriptions_ROUTE!CR$44=#REF!),"",IFERROR(IF(VLOOKUP($A73,Copie_Inscriptions_ROUTE!$CM$44:$CT$68,6,0)&lt;&gt;"",1,""),""))</f>
        <v>#REF!</v>
      </c>
      <c r="AA73" s="79" t="e">
        <f>IF(OR(Z$67="",Copie_Inscriptions_ROUTE!CS$44=#REF!),"",IFERROR(IF(VLOOKUP($A73,Copie_Inscriptions_ROUTE!$CM$44:$CT$68,6,0)&lt;&gt;"",1,""),""))</f>
        <v>#REF!</v>
      </c>
      <c r="AB73" s="87" t="e">
        <f>IF(OR(AA$67="",Copie_Inscriptions_ROUTE!CT$44=#REF!),"",IFERROR(IF(VLOOKUP($A73,Copie_Inscriptions_ROUTE!$CV$44:$DC$68,6,0)&lt;&gt;"",1,""),""))</f>
        <v>#REF!</v>
      </c>
      <c r="AC73" s="79" t="e">
        <f>IF(OR(AB$67="",Copie_Inscriptions_ROUTE!CU$44=#REF!),"",IFERROR(IF(VLOOKUP($A73,Copie_Inscriptions_ROUTE!$CV$44:$DC$68,6,0)&lt;&gt;"",1,""),""))</f>
        <v>#REF!</v>
      </c>
      <c r="AD73" s="76" t="e">
        <f>IF(OR(AD$67="",Copie_Inscriptions_ROUTE!DK$44=#REF!),"",IFERROR(IF(VLOOKUP($A73,Copie_Inscriptions_ROUTE!$DE$44:$DL$68,6,0)&lt;&gt;"",1,""),""))</f>
        <v>#REF!</v>
      </c>
      <c r="AE73" s="79" t="e">
        <f>IF(OR(AD$67="",Copie_Inscriptions_ROUTE!DK$44=#REF!),"",IFERROR(IF(VLOOKUP($A73,Copie_Inscriptions_ROUTE!$DE$44:$DL$68,6,0)&lt;&gt;"",1,""),""))</f>
        <v>#REF!</v>
      </c>
      <c r="AF73" s="87" t="e">
        <f>IF(OR(AF$67="",Copie_Inscriptions_ROUTE!DT$44=#REF!),"",IFERROR(IF(VLOOKUP($A73,Copie_Inscriptions_ROUTE!$DN$44:$DU$68,6,0)&lt;&gt;"",1,""),""))</f>
        <v>#REF!</v>
      </c>
      <c r="AG73" s="79" t="e">
        <f>IF(OR(AF$67="",Copie_Inscriptions_ROUTE!DT$44=#REF!),"",IFERROR(IF(VLOOKUP($A73,Copie_Inscriptions_ROUTE!$DN$44:$DU$68,6,0)&lt;&gt;"",1,""),""))</f>
        <v>#REF!</v>
      </c>
      <c r="AH73" s="76" t="e">
        <f>IF(OR(AF$67="",Copie_Inscriptions_ROUTE!EC$44=#REF!),"",IFERROR(IF(VLOOKUP($A73,Copie_Inscriptions_ROUTE!$DW$44:$ED$68,6,0)&lt;&gt;"",1,""),""))</f>
        <v>#REF!</v>
      </c>
      <c r="AI73" s="79" t="e">
        <f>IF(OR(AF$67="",Copie_Inscriptions_ROUTE!EC$44=#REF!),"",IFERROR(IF(VLOOKUP($A73,Copie_Inscriptions_ROUTE!$DW$44:$ED$68,6,0)&lt;&gt;"",1,""),""))</f>
        <v>#REF!</v>
      </c>
      <c r="AJ73" s="87" t="e">
        <f>IF(OR(AJ$67="",Copie_Inscriptions_ROUTE!EL$44=#REF!),"",IFERROR(IF(VLOOKUP($A73,Copie_Inscriptions_ROUTE!$EF$44:$EM$68,6,0)&lt;&gt;"",1,""),""))</f>
        <v>#REF!</v>
      </c>
      <c r="AK73" s="79" t="e">
        <f>IF(OR(AJ$67="",Copie_Inscriptions_ROUTE!EM$44=#REF!),"",IFERROR(IF(VLOOKUP($A73,Copie_Inscriptions_ROUTE!$EF$44:$EM$68,6,0)&lt;&gt;"",1,""),""))</f>
        <v>#REF!</v>
      </c>
      <c r="AL73" s="76" t="e">
        <f>IF(OR(AL$67="",Copie_Inscriptions_ROUTE!EU$44=#REF!),"",IFERROR(IF(VLOOKUP($A73,Copie_Inscriptions_ROUTE!$EO$44:$EV$68,6,0)&lt;&gt;"",1,""),""))</f>
        <v>#REF!</v>
      </c>
      <c r="AM73" s="79" t="e">
        <f>IF(OR(AL$67="",Copie_Inscriptions_ROUTE!EU$44=#REF!),"",IFERROR(IF(VLOOKUP($A73,Copie_Inscriptions_ROUTE!$EO$44:$EV$68,6,0)&lt;&gt;"",1,""),""))</f>
        <v>#REF!</v>
      </c>
      <c r="AN73" s="87" t="e">
        <f>IF(OR(AN$67="",Copie_Inscriptions_ROUTE!FD$44=#REF!),"",IFERROR(IF(VLOOKUP($A73,Copie_Inscriptions_ROUTE!$EX$44:$FE$68,6,0)&lt;&gt;"",1,""),""))</f>
        <v>#REF!</v>
      </c>
      <c r="AO73" s="79" t="e">
        <f>IF(OR(AN$67="",Copie_Inscriptions_ROUTE!FD$44=#REF!),"",IFERROR(IF(VLOOKUP($A73,Copie_Inscriptions_ROUTE!$EX$44:$FE$68,6,0)&lt;&gt;"",1,""),""))</f>
        <v>#REF!</v>
      </c>
      <c r="AP73" s="76" t="e">
        <f>IF(OR(AP$67="",Copie_Inscriptions_ROUTE!FM$44=#REF!),"",IFERROR(IF(VLOOKUP($A73,Copie_Inscriptions_ROUTE!$FG$44:$FN$68,6,0)&lt;&gt;"",1,""),""))</f>
        <v>#REF!</v>
      </c>
      <c r="AQ73" s="79" t="e">
        <f>IF(OR(AP$67="",Copie_Inscriptions_ROUTE!FM$44=#REF!),"",IFERROR(IF(VLOOKUP($A73,Copie_Inscriptions_ROUTE!$FG$44:$FN$68,6,0)&lt;&gt;"",1,""),""))</f>
        <v>#REF!</v>
      </c>
      <c r="AR73" s="87" t="e">
        <f ca="1">IF(OR(AR$2="",Copie_Inscriptions_ROUTE!FV$44=#REF!),"",IFERROR(IF(VLOOKUP($A73,Copie_Inscriptions_ROUTE!$FP$44:$FW$68,6,0)&lt;&gt;"",1,""),""))</f>
        <v>#REF!</v>
      </c>
      <c r="AS73" s="79" t="e">
        <f>IF(OR(AR$67="",Copie_Inscriptions_ROUTE!FV$44=#REF!),"",IFERROR(IF(VLOOKUP($A73,Copie_Inscriptions_ROUTE!$FP$44:$FW$68,6,0)&lt;&gt;"",1,""),""))</f>
        <v>#REF!</v>
      </c>
      <c r="AT73" s="76" t="e">
        <f>IF(OR(AT$67="",Copie_Inscriptions_ROUTE!GE$44=#REF!),"",IFERROR(IF(VLOOKUP($A73,Copie_Inscriptions_ROUTE!$FY$44:$GF$68,6,0)&lt;&gt;"",1,""),""))</f>
        <v>#REF!</v>
      </c>
      <c r="AU73" s="79" t="e">
        <f>IF(OR(AT$67="",Copie_Inscriptions_ROUTE!GE$44=#REF!),"",IFERROR(IF(VLOOKUP($A73,Copie_Inscriptions_ROUTE!$FY$44:$GE$68,6,0)&lt;&gt;"",1,""),""))</f>
        <v>#REF!</v>
      </c>
      <c r="AV73" s="87" t="e">
        <f>IF(OR(AV$67="",Copie_Inscriptions_ROUTE!GN$44=#REF!),"",IFERROR(IF(VLOOKUP($A73,Copie_Inscriptions_ROUTE!$GH$44:$GO$68,6,0)&lt;&gt;"",1,""),""))</f>
        <v>#REF!</v>
      </c>
      <c r="AW73" s="79" t="e">
        <f>IF(OR(AV$67="",Copie_Inscriptions_ROUTE!GN$44=#REF!),"",IFERROR(IF(VLOOKUP($A73,Copie_Inscriptions_ROUTE!$GH$44:$GO$68,6,0)&lt;&gt;"",1,""),""))</f>
        <v>#REF!</v>
      </c>
      <c r="AX73" s="76" t="e">
        <f ca="1">IF(OR(AW$2="",Copie_Inscriptions_ROUTE!GV$44=#REF!),"",IFERROR(IF(VLOOKUP($A73,Copie_Inscriptions_ROUTE!$GQ$44:$GX$68,6,0)&lt;&gt;"",1,""),""))</f>
        <v>#REF!</v>
      </c>
      <c r="AY73" s="79" t="e">
        <f ca="1">IF(OR(AX$2="",Copie_Inscriptions_ROUTE!GW$44=#REF!),"",IFERROR(IF(VLOOKUP($A73,Copie_Inscriptions_ROUTE!$GQ$44:$GX$68,6,0)&lt;&gt;"",1,""),""))</f>
        <v>#REF!</v>
      </c>
      <c r="AZ73" s="87" t="e">
        <f ca="1">IF(OR(AY$2="",Copie_Inscriptions_ROUTE!HF$44=#REF!),"",IFERROR(IF(VLOOKUP($A73,Copie_Inscriptions_ROUTE!$GZ$44:$HG$68,6,0)&lt;&gt;"",1,""),""))</f>
        <v>#REF!</v>
      </c>
      <c r="BA73" s="79" t="e">
        <f ca="1">IF(OR(AZ$2="",Copie_Inscriptions_ROUTE!HF$44=#REF!),"",IFERROR(IF(VLOOKUP($A73,Copie_Inscriptions_ROUTE!$GZ$44:$HG$68,6,0)&lt;&gt;"",1,""),""))</f>
        <v>#REF!</v>
      </c>
      <c r="BB73" s="76" t="e">
        <f ca="1">IF(OR(BA$2="",Copie_Inscriptions_ROUTE!HO$44=#REF!),"",IFERROR(IF(VLOOKUP($A73,Copie_Inscriptions_ROUTE!$HI$44:$HP$68,6,0)&lt;&gt;"",1,""),""))</f>
        <v>#REF!</v>
      </c>
      <c r="BC73" s="79" t="e">
        <f ca="1">IF(OR(BB$2="",Copie_Inscriptions_ROUTE!HO$44=#REF!),"",IFERROR(IF(VLOOKUP($A73,Copie_Inscriptions_ROUTE!$HI$44:$HP$68,6,0)&lt;&gt;"",1,""),""))</f>
        <v>#REF!</v>
      </c>
      <c r="BD73" s="87" t="e">
        <f>IF(OR(BD$67="",Copie_Inscriptions_ROUTE!HX$44=#REF!),"",IFERROR(IF(VLOOKUP($A73,Copie_Inscriptions_ROUTE!$HR$44:$HY$68,6,0)&lt;&gt;"",1,""),""))</f>
        <v>#REF!</v>
      </c>
      <c r="BE73" s="79" t="e">
        <f>IF(OR(BD$67="",Copie_Inscriptions_ROUTE!HX$44=#REF!),"",IFERROR(IF(VLOOKUP($A73,Copie_Inscriptions_ROUTE!$HR$44:$HY$68,6,0)&lt;&gt;"",1,""),""))</f>
        <v>#REF!</v>
      </c>
      <c r="BF73" s="76" t="e">
        <f>IF(OR(BF$67="",Copie_Inscriptions_ROUTE!IG$44=#REF!),"",IFERROR(IF(VLOOKUP($A73,Copie_Inscriptions_ROUTE!$IA$44:$IH$68,6,0)&lt;&gt;"",1,""),""))</f>
        <v>#REF!</v>
      </c>
      <c r="BG73" s="79" t="e">
        <f>IF(OR(BF$67="",Copie_Inscriptions_ROUTE!IG$44=#REF!),"",IFERROR(IF(VLOOKUP($A73,Copie_Inscriptions_ROUTE!$IA$44:$IH$68,6,0)&lt;&gt;"",1,""),""))</f>
        <v>#REF!</v>
      </c>
      <c r="BH73" s="87" t="e">
        <f>IF(OR(BH$67="",Copie_Inscriptions_ROUTE!IP$44=#REF!),"",IFERROR(IF(VLOOKUP($A73,Copie_Inscriptions_ROUTE!$IJ$44:$IQ$68,6,0)&lt;&gt;"",1,""),""))</f>
        <v>#REF!</v>
      </c>
      <c r="BI73" s="79" t="e">
        <f>IF(OR(BH$67="",Copie_Inscriptions_ROUTE!IP$44=#REF!),"",IFERROR(IF(VLOOKUP($A73,Copie_Inscriptions_ROUTE!$IJ$44:$IQ$68,6,0)&lt;&gt;"",1,""),""))</f>
        <v>#REF!</v>
      </c>
      <c r="BJ73" s="76" t="e">
        <f ca="1">IF(OR(BJ$2="",Copie_Inscriptions_ROUTE!IY$44=#REF!),"",IFERROR(IF(VLOOKUP($A73,Copie_Inscriptions_ROUTE!$IS$44:$IZ$68,6,0)&lt;&gt;"",1,""),""))</f>
        <v>#REF!</v>
      </c>
      <c r="BK73" s="79" t="e">
        <f ca="1">IF(OR(BJ$2="",Copie_Inscriptions_ROUTE!IY$44=#REF!),"",IFERROR(IF(VLOOKUP($A73,Copie_Inscriptions_ROUTE!$IS$44:$IZ$68,6,0)&lt;&gt;"",1,""),""))</f>
        <v>#REF!</v>
      </c>
      <c r="BL73" s="87" t="e">
        <f>IF(OR(BL$67="",Copie_Inscriptions_ROUTE!JH$44=#REF!),"",IFERROR(IF(VLOOKUP($A73,Copie_Inscriptions_ROUTE!$JB$44:$JI$68,6,0)&lt;&gt;"",1,""),""))</f>
        <v>#REF!</v>
      </c>
      <c r="BM73" s="79" t="e">
        <f>IF(OR(BL$67="",Copie_Inscriptions_ROUTE!JH$44=#REF!),"",IFERROR(IF(VLOOKUP($A73,Copie_Inscriptions_ROUTE!$JB$44:$JI$68,6,0)&lt;&gt;"",1,""),""))</f>
        <v>#REF!</v>
      </c>
      <c r="BN73" s="76" t="e">
        <f>IF(OR(BN$67="",Copie_Inscriptions_ROUTE!JQ$44=#REF!),"",IFERROR(IF(VLOOKUP($A73,Copie_Inscriptions_ROUTE!$JK$44:$JR$68,6,0)&lt;&gt;"",1,""),""))</f>
        <v>#REF!</v>
      </c>
      <c r="BO73" s="79" t="e">
        <f>IF(OR(BN$67="",Copie_Inscriptions_ROUTE!JQ$44=#REF!),"",IFERROR(IF(VLOOKUP($A73,Copie_Inscriptions_ROUTE!$JK$44:$JR$68,6,0)&lt;&gt;"",1,""),""))</f>
        <v>#REF!</v>
      </c>
      <c r="BP73" s="87" t="e">
        <f>IF(OR(BP$67="",Copie_Inscriptions_ROUTE!JZ$44=#REF!),"",IFERROR(IF(VLOOKUP($A73,Copie_Inscriptions_ROUTE!$JT$44:$KA$68,6,0)&lt;&gt;"",1,""),""))</f>
        <v>#REF!</v>
      </c>
      <c r="BQ73" s="79" t="e">
        <f>IF(OR(BP$67="",Copie_Inscriptions_ROUTE!JZ$44=#REF!),"",IFERROR(IF(VLOOKUP($A73,Copie_Inscriptions_ROUTE!$JT$44:$KA$68,6,0)&lt;&gt;"",1,""),""))</f>
        <v>#REF!</v>
      </c>
      <c r="BR73" s="76" t="e">
        <f>IF(OR(BR$67="",Copie_Inscriptions_ROUTE!KI$44=#REF!),"",IFERROR(IF(VLOOKUP($A73,Copie_Inscriptions_ROUTE!$KC$44:$KJ$68,6,0)&lt;&gt;"",1,""),""))</f>
        <v>#REF!</v>
      </c>
      <c r="BS73" s="79" t="e">
        <f>IF(OR(BR$67="",Copie_Inscriptions_ROUTE!KI$44=#REF!),"",IFERROR(IF(VLOOKUP($A73,Copie_Inscriptions_ROUTE!$KC$44:$KJ$68,6,0)&lt;&gt;"",1,""),""))</f>
        <v>#REF!</v>
      </c>
      <c r="BT73" s="87" t="e">
        <f>IF(OR(BT$67="",Copie_Inscriptions_ROUTE!KR$44=#REF!),"",IFERROR(IF(VLOOKUP($A73,Copie_Inscriptions_ROUTE!$KL$44:$KS$68,6,0)&lt;&gt;"",1,""),""))</f>
        <v>#REF!</v>
      </c>
      <c r="BU73" s="79" t="e">
        <f>IF(OR(BT$67="",Copie_Inscriptions_ROUTE!KR$44=#REF!),"",IFERROR(IF(VLOOKUP($A73,Copie_Inscriptions_ROUTE!$KL$44:$KS$68,6,0)&lt;&gt;"",1,""),""))</f>
        <v>#REF!</v>
      </c>
      <c r="BV73" s="76" t="e">
        <f>IF(OR(BV$67="",Copie_Inscriptions_ROUTE!LA$44=#REF!),"",IFERROR(IF(VLOOKUP($A73,Copie_Inscriptions_ROUTE!$KU$44:$LB$68,6,0)&lt;&gt;"",1,""),""))</f>
        <v>#REF!</v>
      </c>
      <c r="BW73" s="79" t="e">
        <f>IF(OR(BV$67="",Copie_Inscriptions_ROUTE!LB$44=#REF!),"",IFERROR(IF(VLOOKUP($A73,Copie_Inscriptions_ROUTE!$KU$44:$LB$68,6,0)&lt;&gt;"",1,""),""))</f>
        <v>#REF!</v>
      </c>
      <c r="BX73" s="87" t="e">
        <f>IF(OR(BX$67="",Copie_Inscriptions_ROUTE!LJ$44=#REF!),"",IFERROR(IF(VLOOKUP($A73,Copie_Inscriptions_ROUTE!$LD$44:$LK$68,6,0)&lt;&gt;"",1,""),""))</f>
        <v>#REF!</v>
      </c>
      <c r="BY73" s="79" t="e">
        <f>IF(OR(BX$67="",Copie_Inscriptions_ROUTE!LJ$44=#REF!),"",IFERROR(IF(VLOOKUP($A73,Copie_Inscriptions_ROUTE!$LD$44:$LK$68,6,0)&lt;&gt;"",1,""),""))</f>
        <v>#REF!</v>
      </c>
      <c r="BZ73" s="76" t="e">
        <f>IF(OR(BZ$67="",Copie_Inscriptions_ROUTE!LS$44=#REF!),"",IFERROR(IF(VLOOKUP($A73,Copie_Inscriptions_ROUTE!$LM$44:$LT$68,6,0)&lt;&gt;"",1,""),""))</f>
        <v>#REF!</v>
      </c>
      <c r="CA73" s="79" t="e">
        <f>IF(OR(BZ$67="",Copie_Inscriptions_ROUTE!LS47=#REF!),"",IFERROR(IF(VLOOKUP($A73,Copie_Inscriptions_ROUTE!$LM$44:$LT$68,6,0)&lt;&gt;"",1,""),""))</f>
        <v>#REF!</v>
      </c>
      <c r="CB73" s="87" t="e">
        <f>IF(OR(CB$67="",Copie_Inscriptions_ROUTE!MB$44=#REF!),"",IFERROR(IF(VLOOKUP($A73,Copie_Inscriptions_ROUTE!$LV$44:$MC$68,6,0)&lt;&gt;"",1,""),""))</f>
        <v>#REF!</v>
      </c>
      <c r="CC73" s="79" t="e">
        <f>IF(OR(CB$67="",Copie_Inscriptions_ROUTE!MB$44=#REF!),"",IFERROR(IF(VLOOKUP($A73,Copie_Inscriptions_ROUTE!$LV$44:$MC$68,6,0)&lt;&gt;"",1,""),""))</f>
        <v>#REF!</v>
      </c>
      <c r="CD73" s="76" t="e">
        <f>IF(OR(CD$67="",Copie_Inscriptions_ROUTE!MK$44=#REF!),"",IFERROR(IF(VLOOKUP($A73,Copie_Inscriptions_ROUTE!$ME$44:$ML$68,6,0)&lt;&gt;"",1,""),""))</f>
        <v>#REF!</v>
      </c>
      <c r="CE73" s="79" t="e">
        <f>IF(OR(CD$67="",Copie_Inscriptions_ROUTE!MK$44=#REF!),"",IFERROR(IF(VLOOKUP($A73,Copie_Inscriptions_ROUTE!$ME$44:$ML$68,6,0)&lt;&gt;"",1,""),""))</f>
        <v>#REF!</v>
      </c>
      <c r="CF73" s="87" t="e">
        <f>IF(OR(CF$67="",Copie_Inscriptions_ROUTE!MT$44=#REF!),"",IFERROR(IF(VLOOKUP($A73,Copie_Inscriptions_ROUTE!$MN$44:$MU$68,6,0)&lt;&gt;"",1,""),""))</f>
        <v>#REF!</v>
      </c>
      <c r="CG73" s="79" t="e">
        <f>IF(OR(CF$67="",Copie_Inscriptions_ROUTE!MT$44=#REF!),"",IFERROR(IF(VLOOKUP($A73,Copie_Inscriptions_ROUTE!$MN$44:$MU$68,6,0)&lt;&gt;"",1,""),""))</f>
        <v>#REF!</v>
      </c>
      <c r="CH73" s="76" t="e">
        <f>IF(OR(CH$67="",Copie_Inscriptions_ROUTE!NC$44=#REF!),"",IFERROR(IF(VLOOKUP($A73,Copie_Inscriptions_ROUTE!$MW$44:$ND$68,6,0)&lt;&gt;"",1,""),""))</f>
        <v>#REF!</v>
      </c>
      <c r="CI73" s="79" t="e">
        <f>IF(OR(CH$67="",Copie_Inscriptions_ROUTE!NC$44=#REF!),"",IFERROR(IF(VLOOKUP($A73,Copie_Inscriptions_ROUTE!$MW$44:$ND$68,6,0)&lt;&gt;"",1,""),""))</f>
        <v>#REF!</v>
      </c>
      <c r="CJ73" s="87" t="e">
        <f ca="1">IF(OR(CJ$2="",Copie_Inscriptions_ROUTE!NL$44=#REF!),"",IFERROR(IF(VLOOKUP($A73,Copie_Inscriptions_ROUTE!$NF$44:$NM$68,6,0)&lt;&gt;"",1,""),""))</f>
        <v>#REF!</v>
      </c>
      <c r="CK73" s="79" t="e">
        <f ca="1">IF(OR(CJ$2="",Copie_Inscriptions_ROUTE!NL$44=#REF!),"",IFERROR(IF(VLOOKUP($A73,Copie_Inscriptions_ROUTE!$NF$44:$NM$68,6,0)&lt;&gt;"",1,""),""))</f>
        <v>#REF!</v>
      </c>
      <c r="CL73" s="76" t="e">
        <f>IF(OR(CL$67="",Copie_Inscriptions_ROUTE!NU$44=#REF!),"",IFERROR(IF(VLOOKUP($A73,Copie_Inscriptions_ROUTE!$NO$44:$NV$68,6,0)&lt;&gt;"",1,""),""))</f>
        <v>#REF!</v>
      </c>
      <c r="CM73" s="79" t="e">
        <f>IF(OR(CL$67="",Copie_Inscriptions_ROUTE!NU$44=#REF!),"",IFERROR(IF(VLOOKUP($A73,Copie_Inscriptions_ROUTE!$NO$44:$NVI$68,6,0)&lt;&gt;"",1,""),""))</f>
        <v>#REF!</v>
      </c>
      <c r="CN73" s="87" t="e">
        <f>IF(OR(CN$67="",Copie_Inscriptions_ROUTE!OD$44=#REF!),"",IFERROR(IF(VLOOKUP($A73,Copie_Inscriptions_ROUTE!$NX$44:$OE$68,6,0)&lt;&gt;"",1,""),""))</f>
        <v>#REF!</v>
      </c>
      <c r="CO73" s="79" t="e">
        <f>IF(OR(CN$67="",Copie_Inscriptions_ROUTE!OD$44=#REF!),"",IFERROR(IF(VLOOKUP($A73,Copie_Inscriptions_ROUTE!$NX$44:$OE$68,6,0)&lt;&gt;"",1,""),""))</f>
        <v>#REF!</v>
      </c>
      <c r="CP73" s="76" t="e">
        <f>IF(OR(CP$67="",Copie_Inscriptions_ROUTE!OM$44=#REF!),"",IFERROR(IF(VLOOKUP($A73,Copie_Inscriptions_ROUTE!$OG$44:$ON$68,6,0)&lt;&gt;"",1,""),""))</f>
        <v>#REF!</v>
      </c>
      <c r="CQ73" s="79" t="e">
        <f>IF(OR(CP$67="",Copie_Inscriptions_ROUTE!OM$44=#REF!),"",IFERROR(IF(VLOOKUP($A73,Copie_Inscriptions_ROUTE!$OG$44:$ON$68,6,0)&lt;&gt;"",1,""),""))</f>
        <v>#REF!</v>
      </c>
      <c r="CR73" s="87" t="e">
        <f>IF(OR(CR$67="",Copie_Inscriptions_ROUTE!OV$44=#REF!),"",IFERROR(IF(VLOOKUP($A73,Copie_Inscriptions_ROUTE!$OP$44:$OW$68,6,0)&lt;&gt;"",1,""),""))</f>
        <v>#REF!</v>
      </c>
      <c r="CS73" s="79" t="e">
        <f>IF(OR(CR$67="",Copie_Inscriptions_ROUTE!OV$44=#REF!),"",IFERROR(IF(VLOOKUP($A73,Copie_Inscriptions_ROUTE!$OP$44:$OW$68,6,0)&lt;&gt;"",1,""),""))</f>
        <v>#REF!</v>
      </c>
      <c r="CT73" s="76" t="e">
        <f>IF(OR(CT$67="",Copie_Inscriptions_ROUTE!PE$44=#REF!),"",IFERROR(IF(VLOOKUP($A73,Copie_Inscriptions_ROUTE!$OY$44:$PF$68,6,0)&lt;&gt;"",1,""),""))</f>
        <v>#REF!</v>
      </c>
      <c r="CU73" s="79" t="e">
        <f>IF(OR(CT$67="",Copie_Inscriptions_ROUTE!PE$44=#REF!),"",IFERROR(IF(VLOOKUP($A73,Copie_Inscriptions_ROUTE!$OY$44:$PF$68,6,0)&lt;&gt;"",1,""),""))</f>
        <v>#REF!</v>
      </c>
      <c r="CV73" s="87" t="e">
        <f>IF(OR(CV$67="",Copie_Inscriptions_ROUTE!PN$44=#REF!),"",IFERROR(IF(VLOOKUP($A73,Copie_Inscriptions_ROUTE!$PH$44:$PO$68,6,0)&lt;&gt;"",1,""),""))</f>
        <v>#REF!</v>
      </c>
      <c r="CW73" s="79" t="e">
        <f>IF(OR(CV$67="",Copie_Inscriptions_ROUTE!PN$44=#REF!),"",IFERROR(IF(VLOOKUP($A73,Copie_Inscriptions_ROUTE!$PH$44:$PO$68,6,0)&lt;&gt;"",1,""),""))</f>
        <v>#REF!</v>
      </c>
      <c r="CX73" s="76" t="e">
        <f>IF(OR(CX$67="",Copie_Inscriptions_ROUTE!PW$44=#REF!),"",IFERROR(IF(VLOOKUP($A73,Copie_Inscriptions_ROUTE!$PQ$44:$PX$68,6,0)&lt;&gt;"",1,""),""))</f>
        <v>#REF!</v>
      </c>
      <c r="CY73" s="79" t="e">
        <f>IF(OR(CX$67="",Copie_Inscriptions_ROUTE!PW$44=#REF!),"",IFERROR(IF(VLOOKUP($A73,Copie_Inscriptions_ROUTE!$PQ$44:$PX$68,6,0)&lt;&gt;"",1,""),""))</f>
        <v>#REF!</v>
      </c>
      <c r="CZ73" s="87" t="e">
        <f>IF(OR(CZ$67="",Copie_Inscriptions_ROUTE!QF$44=#REF!),"",IFERROR(IF(VLOOKUP($A73,Copie_Inscriptions_ROUTE!$PZ$44:$QG$68,6,0)&lt;&gt;"",1,""),""))</f>
        <v>#REF!</v>
      </c>
      <c r="DA73" s="96" t="e">
        <f>IF(OR(CZ$67="",Copie_Inscriptions_ROUTE!QF47=#REF!),"",IFERROR(IF(VLOOKUP($A73,Copie_Inscriptions_ROUTE!$PZ$44:$QG$68,6,0)&lt;&gt;"",1,""),""))</f>
        <v>#REF!</v>
      </c>
    </row>
    <row r="74" spans="1:106" x14ac:dyDescent="0.25">
      <c r="A74" s="71">
        <f>A73+1</f>
        <v>5</v>
      </c>
      <c r="B74" s="72" t="str">
        <f>IF(Listing_Coursiers!B7="","",Listing_Coursiers!B7)</f>
        <v>BRANTHOMME</v>
      </c>
      <c r="C74" s="73" t="str">
        <f>IF(Listing_Coursiers!C7="","",Listing_Coursiers!C7)</f>
        <v>Simon</v>
      </c>
      <c r="D74" s="114" t="e">
        <f t="shared" si="9"/>
        <v>#REF!</v>
      </c>
      <c r="E74" s="129" t="e">
        <f t="shared" si="10"/>
        <v>#REF!</v>
      </c>
      <c r="F74" s="133" t="e">
        <f>IF(OR(F$67="",Copie_Inscriptions_ROUTE!G$44=#REF!),"",IFERROR(IF(VLOOKUP($A74,Copie_Inscriptions_ROUTE!$A$44:$H$68,7,0)&lt;&gt;"",1,""),""))</f>
        <v>#REF!</v>
      </c>
      <c r="G74" s="80" t="e">
        <f>IF(OR(F$67="",Copie_Inscriptions_ROUTE!G$44=#REF!),"",IFERROR(IF(VLOOKUP($A74,Copie_Inscriptions_ROUTE!$A$44:$H$68,6,0)&lt;&gt;"",1,""),""))</f>
        <v>#REF!</v>
      </c>
      <c r="H74" s="78" t="e">
        <f>IF(OR(H$67="",Copie_Inscriptions_ROUTE!P$44=#REF!),"",IFERROR(IF(VLOOKUP($A74,Copie_Inscriptions_ROUTE!$J$44:$Q$68,6,0)&lt;&gt;"",1,""),""))</f>
        <v>#REF!</v>
      </c>
      <c r="I74" s="80" t="e">
        <f>IF(OR(H$67="",Copie_Inscriptions_ROUTE!P$44=#REF!),"",IFERROR(IF(VLOOKUP($A74,Copie_Inscriptions_ROUTE!$J$44:$Q$68,6,0)&lt;&gt;"",1,""),""))</f>
        <v>#REF!</v>
      </c>
      <c r="J74" s="78" t="e">
        <f>IF(OR(J$67="",Copie_Inscriptions_ROUTE!Y$44=#REF!),"",IFERROR(IF(VLOOKUP($A74,Copie_Inscriptions_ROUTE!$S$44:$Z$68,6,0)&lt;&gt;"",1,""),""))</f>
        <v>#REF!</v>
      </c>
      <c r="K74" s="80" t="e">
        <f>IF(OR(J$67="",Copie_Inscriptions_ROUTE!Y$44=#REF!),"",IFERROR(IF(VLOOKUP($A74,Copie_Inscriptions_ROUTE!$S$44:$Z$68,6,0)&lt;&gt;"",1,""),""))</f>
        <v>#REF!</v>
      </c>
      <c r="L74" s="78" t="e">
        <f>IF(OR(J$67="",Copie_Inscriptions_ROUTE!AH$44=#REF!),"",IFERROR(IF(VLOOKUP($A74,Copie_Inscriptions_ROUTE!$AB$44:$AI$68,6,0)&lt;&gt;"",1,""),""))</f>
        <v>#REF!</v>
      </c>
      <c r="M74" s="80" t="e">
        <f>IF(OR(L$67="",Copie_Inscriptions_ROUTE!AH$44=#REF!),"",IFERROR(IF(VLOOKUP($A74,Copie_Inscriptions_ROUTE!$AB$44:$AI$68,6,0)&lt;&gt;"",1,""),""))</f>
        <v>#REF!</v>
      </c>
      <c r="N74" s="116" t="e">
        <f>IF(OR(N$67="",Copie_Inscriptions_ROUTE!AQ$44=#REF!),"",IFERROR(IF(VLOOKUP($A74,Copie_Inscriptions_ROUTE!$AK$44:$AR$68,6,0)&lt;&gt;"",1,""),""))</f>
        <v>#REF!</v>
      </c>
      <c r="O74" s="93" t="e">
        <f>IF(OR(N$67="",Copie_Inscriptions_ROUTE!AQ$44=#REF!),"",IFERROR(IF(VLOOKUP($A74,Copie_Inscriptions_ROUTE!$AK$44:$AR$68,6,0)&lt;&gt;"",1,""),""))</f>
        <v>#REF!</v>
      </c>
      <c r="P74" s="78" t="e">
        <f>IF(OR(P$67="",Copie_Inscriptions_ROUTE!AZ$44=#REF!),"",IFERROR(IF(VLOOKUP($A74,Copie_Inscriptions_ROUTE!$AT$44:$BA$68,6,0)&lt;&gt;"",1,""),""))</f>
        <v>#REF!</v>
      </c>
      <c r="Q74" s="80" t="e">
        <f>IF(OR(P$67="",Copie_Inscriptions_ROUTE!AZ$44=#REF!),"",IFERROR(IF(VLOOKUP($A74,Copie_Inscriptions_ROUTE!$AT$44:$BA$68,6,0)&lt;&gt;"",1,""),""))</f>
        <v>#REF!</v>
      </c>
      <c r="R74" s="78" t="e">
        <f>IF(OR(R$67="",Copie_Inscriptions_ROUTE!BI$44=#REF!),"",IFERROR(IF(VLOOKUP($A74,Copie_Inscriptions_ROUTE!$BC$44:$BJ$68,6,0)&lt;&gt;"",1,""),""))</f>
        <v>#REF!</v>
      </c>
      <c r="S74" s="80" t="e">
        <f>IF(OR(R$67="",Copie_Inscriptions_ROUTE!BI$44=#REF!),"",IFERROR(IF(VLOOKUP($A74,Copie_Inscriptions_ROUTE!$BC$44:$BJ$68,6,0)&lt;&gt;"",1,""),""))</f>
        <v>#REF!</v>
      </c>
      <c r="T74" s="78" t="e">
        <f>IF(OR(T$67="",Copie_Inscriptions_ROUTE!BR$44=#REF!),"",IFERROR(IF(VLOOKUP($A74,Copie_Inscriptions_ROUTE!$BL$44:$BS$68,6,0)&lt;&gt;"",1,""),""))</f>
        <v>#REF!</v>
      </c>
      <c r="U74" s="80" t="e">
        <f>IF(OR(T$67="",Copie_Inscriptions_ROUTE!BR$44=#REF!),"",IFERROR(IF(VLOOKUP($A74,Copie_Inscriptions_ROUTE!$BL$44:$BS$68,6,0)&lt;&gt;"",1,""),""))</f>
        <v>#REF!</v>
      </c>
      <c r="V74" s="78" t="e">
        <f>IF(OR(V$67="",Copie_Inscriptions_ROUTE!CA$44=#REF!),"",IFERROR(IF(VLOOKUP($A74,Copie_Inscriptions_ROUTE!$BU$44:$CB$68,6,0)&lt;&gt;"",1,""),""))</f>
        <v>#REF!</v>
      </c>
      <c r="W74" s="80" t="e">
        <f>IF(OR(V$67="",Copie_Inscriptions_ROUTE!CA$44=#REF!),"",IFERROR(IF(VLOOKUP($A74,Copie_Inscriptions_ROUTE!$BU$44:$CB$68,6,0)&lt;&gt;"",1,""),""))</f>
        <v>#REF!</v>
      </c>
      <c r="X74" s="78" t="e">
        <f>IF(OR(X$67="",Copie_Inscriptions_ROUTE!CJ$44=#REF!),"",IFERROR(IF(VLOOKUP($A74,Copie_Inscriptions_ROUTE!$CD$44:$CK$68,6,0)&lt;&gt;"",1,""),""))</f>
        <v>#REF!</v>
      </c>
      <c r="Y74" s="80" t="e">
        <f>IF(OR(X$67="",Copie_Inscriptions_ROUTE!CJ$44=#REF!),"",IFERROR(IF(VLOOKUP($A74,Copie_Inscriptions_ROUTE!$CD$44:$CK$68,6,0)&lt;&gt;"",1,""),""))</f>
        <v>#REF!</v>
      </c>
      <c r="Z74" s="80" t="e">
        <f>IF(OR(Y$67="",Copie_Inscriptions_ROUTE!CR$44=#REF!),"",IFERROR(IF(VLOOKUP($A74,Copie_Inscriptions_ROUTE!$CM$44:$CT$68,6,0)&lt;&gt;"",1,""),""))</f>
        <v>#REF!</v>
      </c>
      <c r="AA74" s="80" t="e">
        <f>IF(OR(Z$67="",Copie_Inscriptions_ROUTE!CS$44=#REF!),"",IFERROR(IF(VLOOKUP($A74,Copie_Inscriptions_ROUTE!$CM$44:$CT$68,6,0)&lt;&gt;"",1,""),""))</f>
        <v>#REF!</v>
      </c>
      <c r="AB74" s="80" t="e">
        <f>IF(OR(AA$67="",Copie_Inscriptions_ROUTE!CT$44=#REF!),"",IFERROR(IF(VLOOKUP($A74,Copie_Inscriptions_ROUTE!$CV$44:$DC$68,6,0)&lt;&gt;"",1,""),""))</f>
        <v>#REF!</v>
      </c>
      <c r="AC74" s="80" t="e">
        <f>IF(OR(AB$67="",Copie_Inscriptions_ROUTE!CU$44=#REF!),"",IFERROR(IF(VLOOKUP($A74,Copie_Inscriptions_ROUTE!$CV$44:$DC$68,6,0)&lt;&gt;"",1,""),""))</f>
        <v>#REF!</v>
      </c>
      <c r="AD74" s="78" t="e">
        <f>IF(OR(AD$67="",Copie_Inscriptions_ROUTE!DK$44=#REF!),"",IFERROR(IF(VLOOKUP($A74,Copie_Inscriptions_ROUTE!$DE$44:$DL$68,6,0)&lt;&gt;"",1,""),""))</f>
        <v>#REF!</v>
      </c>
      <c r="AE74" s="80" t="e">
        <f>IF(OR(AD$67="",Copie_Inscriptions_ROUTE!DK$44=#REF!),"",IFERROR(IF(VLOOKUP($A74,Copie_Inscriptions_ROUTE!$DE$44:$DL$68,6,0)&lt;&gt;"",1,""),""))</f>
        <v>#REF!</v>
      </c>
      <c r="AF74" s="78" t="e">
        <f>IF(OR(AF$67="",Copie_Inscriptions_ROUTE!DT$44=#REF!),"",IFERROR(IF(VLOOKUP($A74,Copie_Inscriptions_ROUTE!$DN$44:$DU$68,6,0)&lt;&gt;"",1,""),""))</f>
        <v>#REF!</v>
      </c>
      <c r="AG74" s="80" t="e">
        <f>IF(OR(AF$67="",Copie_Inscriptions_ROUTE!DT$44=#REF!),"",IFERROR(IF(VLOOKUP($A74,Copie_Inscriptions_ROUTE!$DN$44:$DU$68,6,0)&lt;&gt;"",1,""),""))</f>
        <v>#REF!</v>
      </c>
      <c r="AH74" s="78" t="e">
        <f>IF(OR(AF$67="",Copie_Inscriptions_ROUTE!EC$44=#REF!),"",IFERROR(IF(VLOOKUP($A74,Copie_Inscriptions_ROUTE!$DW$44:$ED$68,6,0)&lt;&gt;"",1,""),""))</f>
        <v>#REF!</v>
      </c>
      <c r="AI74" s="80" t="e">
        <f>IF(OR(AF$67="",Copie_Inscriptions_ROUTE!EC$44=#REF!),"",IFERROR(IF(VLOOKUP($A74,Copie_Inscriptions_ROUTE!$DW$44:$ED$68,6,0)&lt;&gt;"",1,""),""))</f>
        <v>#REF!</v>
      </c>
      <c r="AJ74" s="78" t="e">
        <f>IF(OR(AJ$67="",Copie_Inscriptions_ROUTE!EL$44=#REF!),"",IFERROR(IF(VLOOKUP($A74,Copie_Inscriptions_ROUTE!$EF$44:$EM$68,6,0)&lt;&gt;"",1,""),""))</f>
        <v>#REF!</v>
      </c>
      <c r="AK74" s="80" t="e">
        <f>IF(OR(AJ$67="",Copie_Inscriptions_ROUTE!EM$44=#REF!),"",IFERROR(IF(VLOOKUP($A74,Copie_Inscriptions_ROUTE!$EF$44:$EM$68,6,0)&lt;&gt;"",1,""),""))</f>
        <v>#REF!</v>
      </c>
      <c r="AL74" s="78" t="e">
        <f>IF(OR(AL$67="",Copie_Inscriptions_ROUTE!EU$44=#REF!),"",IFERROR(IF(VLOOKUP($A74,Copie_Inscriptions_ROUTE!$EO$44:$EV$68,6,0)&lt;&gt;"",1,""),""))</f>
        <v>#REF!</v>
      </c>
      <c r="AM74" s="80" t="e">
        <f>IF(OR(AL$67="",Copie_Inscriptions_ROUTE!EU$44=#REF!),"",IFERROR(IF(VLOOKUP($A74,Copie_Inscriptions_ROUTE!$EO$44:$EV$68,6,0)&lt;&gt;"",1,""),""))</f>
        <v>#REF!</v>
      </c>
      <c r="AN74" s="78" t="e">
        <f>IF(OR(AN$67="",Copie_Inscriptions_ROUTE!FD$44=#REF!),"",IFERROR(IF(VLOOKUP($A74,Copie_Inscriptions_ROUTE!$EX$44:$FE$68,6,0)&lt;&gt;"",1,""),""))</f>
        <v>#REF!</v>
      </c>
      <c r="AO74" s="80" t="e">
        <f>IF(OR(AN$67="",Copie_Inscriptions_ROUTE!FD$44=#REF!),"",IFERROR(IF(VLOOKUP($A74,Copie_Inscriptions_ROUTE!$EX$44:$FE$68,6,0)&lt;&gt;"",1,""),""))</f>
        <v>#REF!</v>
      </c>
      <c r="AP74" s="78" t="e">
        <f>IF(OR(AP$67="",Copie_Inscriptions_ROUTE!FM$44=#REF!),"",IFERROR(IF(VLOOKUP($A74,Copie_Inscriptions_ROUTE!$FG$44:$FN$68,6,0)&lt;&gt;"",1,""),""))</f>
        <v>#REF!</v>
      </c>
      <c r="AQ74" s="80" t="e">
        <f>IF(OR(AP$67="",Copie_Inscriptions_ROUTE!FM$44=#REF!),"",IFERROR(IF(VLOOKUP($A74,Copie_Inscriptions_ROUTE!$FG$44:$FN$68,6,0)&lt;&gt;"",1,""),""))</f>
        <v>#REF!</v>
      </c>
      <c r="AR74" s="78" t="e">
        <f ca="1">IF(OR(AR$2="",Copie_Inscriptions_ROUTE!FV$44=#REF!),"",IFERROR(IF(VLOOKUP($A74,Copie_Inscriptions_ROUTE!$FP$44:$FW$68,6,0)&lt;&gt;"",1,""),""))</f>
        <v>#REF!</v>
      </c>
      <c r="AS74" s="80" t="e">
        <f>IF(OR(AR$67="",Copie_Inscriptions_ROUTE!FV$44=#REF!),"",IFERROR(IF(VLOOKUP($A74,Copie_Inscriptions_ROUTE!$FP$44:$FW$68,6,0)&lt;&gt;"",1,""),""))</f>
        <v>#REF!</v>
      </c>
      <c r="AT74" s="78" t="e">
        <f>IF(OR(AT$67="",Copie_Inscriptions_ROUTE!GE$44=#REF!),"",IFERROR(IF(VLOOKUP($A74,Copie_Inscriptions_ROUTE!$FY$44:$GF$68,6,0)&lt;&gt;"",1,""),""))</f>
        <v>#REF!</v>
      </c>
      <c r="AU74" s="80" t="e">
        <f>IF(OR(AT$67="",Copie_Inscriptions_ROUTE!GE$44=#REF!),"",IFERROR(IF(VLOOKUP($A74,Copie_Inscriptions_ROUTE!$FY$44:$GE$68,6,0)&lt;&gt;"",1,""),""))</f>
        <v>#REF!</v>
      </c>
      <c r="AV74" s="78" t="e">
        <f>IF(OR(AV$67="",Copie_Inscriptions_ROUTE!GN$44=#REF!),"",IFERROR(IF(VLOOKUP($A74,Copie_Inscriptions_ROUTE!$GH$44:$GO$68,6,0)&lt;&gt;"",1,""),""))</f>
        <v>#REF!</v>
      </c>
      <c r="AW74" s="80" t="e">
        <f>IF(OR(AV$67="",Copie_Inscriptions_ROUTE!GN$44=#REF!),"",IFERROR(IF(VLOOKUP($A74,Copie_Inscriptions_ROUTE!$GH$44:$GO$68,6,0)&lt;&gt;"",1,""),""))</f>
        <v>#REF!</v>
      </c>
      <c r="AX74" s="116" t="e">
        <f ca="1">IF(OR(AW$2="",Copie_Inscriptions_ROUTE!GV$44=#REF!),"",IFERROR(IF(VLOOKUP($A74,Copie_Inscriptions_ROUTE!$GQ$44:$GX$68,6,0)&lt;&gt;"",1,""),""))</f>
        <v>#REF!</v>
      </c>
      <c r="AY74" s="93" t="e">
        <f ca="1">IF(OR(AX$2="",Copie_Inscriptions_ROUTE!GW$44=#REF!),"",IFERROR(IF(VLOOKUP($A74,Copie_Inscriptions_ROUTE!$GQ$44:$GX$68,6,0)&lt;&gt;"",1,""),""))</f>
        <v>#REF!</v>
      </c>
      <c r="AZ74" s="116" t="e">
        <f ca="1">IF(OR(AY$2="",Copie_Inscriptions_ROUTE!HF$44=#REF!),"",IFERROR(IF(VLOOKUP($A74,Copie_Inscriptions_ROUTE!$GZ$44:$HG$68,6,0)&lt;&gt;"",1,""),""))</f>
        <v>#REF!</v>
      </c>
      <c r="BA74" s="134" t="e">
        <f ca="1">IF(OR(AZ$2="",Copie_Inscriptions_ROUTE!HF$44=#REF!),"",IFERROR(IF(VLOOKUP($A74,Copie_Inscriptions_ROUTE!$GZ$44:$HG$68,6,0)&lt;&gt;"",1,""),""))</f>
        <v>#REF!</v>
      </c>
      <c r="BB74" s="116" t="e">
        <f ca="1">IF(OR(BA$2="",Copie_Inscriptions_ROUTE!HO$44=#REF!),"",IFERROR(IF(VLOOKUP($A74,Copie_Inscriptions_ROUTE!$HI$44:$HP$68,6,0)&lt;&gt;"",1,""),""))</f>
        <v>#REF!</v>
      </c>
      <c r="BC74" s="80" t="e">
        <f ca="1">IF(OR(BB$2="",Copie_Inscriptions_ROUTE!HO$44=#REF!),"",IFERROR(IF(VLOOKUP($A74,Copie_Inscriptions_ROUTE!$HI$44:$HP$68,6,0)&lt;&gt;"",1,""),""))</f>
        <v>#REF!</v>
      </c>
      <c r="BD74" s="78" t="e">
        <f>IF(OR(BD$67="",Copie_Inscriptions_ROUTE!HX$44=#REF!),"",IFERROR(IF(VLOOKUP($A74,Copie_Inscriptions_ROUTE!$HR$44:$HY$68,6,0)&lt;&gt;"",1,""),""))</f>
        <v>#REF!</v>
      </c>
      <c r="BE74" s="80" t="e">
        <f>IF(OR(BD$67="",Copie_Inscriptions_ROUTE!HX$44=#REF!),"",IFERROR(IF(VLOOKUP($A74,Copie_Inscriptions_ROUTE!$HR$44:$HY$68,6,0)&lt;&gt;"",1,""),""))</f>
        <v>#REF!</v>
      </c>
      <c r="BF74" s="78" t="e">
        <f>IF(OR(BF$67="",Copie_Inscriptions_ROUTE!IG$44=#REF!),"",IFERROR(IF(VLOOKUP($A74,Copie_Inscriptions_ROUTE!$IA$44:$IH$68,6,0)&lt;&gt;"",1,""),""))</f>
        <v>#REF!</v>
      </c>
      <c r="BG74" s="80" t="e">
        <f>IF(OR(BF$67="",Copie_Inscriptions_ROUTE!IG$44=#REF!),"",IFERROR(IF(VLOOKUP($A74,Copie_Inscriptions_ROUTE!$IA$44:$IH$68,6,0)&lt;&gt;"",1,""),""))</f>
        <v>#REF!</v>
      </c>
      <c r="BH74" s="78" t="e">
        <f>IF(OR(BH$67="",Copie_Inscriptions_ROUTE!IP$44=#REF!),"",IFERROR(IF(VLOOKUP($A74,Copie_Inscriptions_ROUTE!$IJ$44:$IQ$68,6,0)&lt;&gt;"",1,""),""))</f>
        <v>#REF!</v>
      </c>
      <c r="BI74" s="80" t="e">
        <f>IF(OR(BH$67="",Copie_Inscriptions_ROUTE!IP$44=#REF!),"",IFERROR(IF(VLOOKUP($A74,Copie_Inscriptions_ROUTE!$IJ$44:$IQ$68,6,0)&lt;&gt;"",1,""),""))</f>
        <v>#REF!</v>
      </c>
      <c r="BJ74" s="78" t="e">
        <f ca="1">IF(OR(BJ$2="",Copie_Inscriptions_ROUTE!IY$44=#REF!),"",IFERROR(IF(VLOOKUP($A74,Copie_Inscriptions_ROUTE!$IS$44:$IZ$68,6,0)&lt;&gt;"",1,""),""))</f>
        <v>#REF!</v>
      </c>
      <c r="BK74" s="80" t="e">
        <f ca="1">IF(OR(BJ$2="",Copie_Inscriptions_ROUTE!IY$44=#REF!),"",IFERROR(IF(VLOOKUP($A74,Copie_Inscriptions_ROUTE!$IS$44:$IZ$68,6,0)&lt;&gt;"",1,""),""))</f>
        <v>#REF!</v>
      </c>
      <c r="BL74" s="78" t="e">
        <f>IF(OR(BL$67="",Copie_Inscriptions_ROUTE!JH$44=#REF!),"",IFERROR(IF(VLOOKUP($A74,Copie_Inscriptions_ROUTE!$JB$44:$JI$68,6,0)&lt;&gt;"",1,""),""))</f>
        <v>#REF!</v>
      </c>
      <c r="BM74" s="80" t="e">
        <f>IF(OR(BL$67="",Copie_Inscriptions_ROUTE!JH$44=#REF!),"",IFERROR(IF(VLOOKUP($A74,Copie_Inscriptions_ROUTE!$JB$44:$JI$68,6,0)&lt;&gt;"",1,""),""))</f>
        <v>#REF!</v>
      </c>
      <c r="BN74" s="78" t="e">
        <f>IF(OR(BN$67="",Copie_Inscriptions_ROUTE!JQ$44=#REF!),"",IFERROR(IF(VLOOKUP($A74,Copie_Inscriptions_ROUTE!$JK$44:$JR$68,6,0)&lt;&gt;"",1,""),""))</f>
        <v>#REF!</v>
      </c>
      <c r="BO74" s="80" t="e">
        <f>IF(OR(BN$67="",Copie_Inscriptions_ROUTE!JQ$44=#REF!),"",IFERROR(IF(VLOOKUP($A74,Copie_Inscriptions_ROUTE!$JK$44:$JR$68,6,0)&lt;&gt;"",1,""),""))</f>
        <v>#REF!</v>
      </c>
      <c r="BP74" s="78" t="e">
        <f>IF(OR(BP$67="",Copie_Inscriptions_ROUTE!JZ$44=#REF!),"",IFERROR(IF(VLOOKUP($A74,Copie_Inscriptions_ROUTE!$JT$44:$KA$68,6,0)&lt;&gt;"",1,""),""))</f>
        <v>#REF!</v>
      </c>
      <c r="BQ74" s="80" t="e">
        <f>IF(OR(BP$67="",Copie_Inscriptions_ROUTE!JZ$44=#REF!),"",IFERROR(IF(VLOOKUP($A74,Copie_Inscriptions_ROUTE!$JT$44:$KA$68,6,0)&lt;&gt;"",1,""),""))</f>
        <v>#REF!</v>
      </c>
      <c r="BR74" s="78" t="e">
        <f>IF(OR(BR$67="",Copie_Inscriptions_ROUTE!KI$44=#REF!),"",IFERROR(IF(VLOOKUP($A74,Copie_Inscriptions_ROUTE!$KC$44:$KJ$68,6,0)&lt;&gt;"",1,""),""))</f>
        <v>#REF!</v>
      </c>
      <c r="BS74" s="80" t="e">
        <f>IF(OR(BR$67="",Copie_Inscriptions_ROUTE!KI$44=#REF!),"",IFERROR(IF(VLOOKUP($A74,Copie_Inscriptions_ROUTE!$KC$44:$KJ$68,6,0)&lt;&gt;"",1,""),""))</f>
        <v>#REF!</v>
      </c>
      <c r="BT74" s="78" t="e">
        <f>IF(OR(BT$67="",Copie_Inscriptions_ROUTE!KR$44=#REF!),"",IFERROR(IF(VLOOKUP($A74,Copie_Inscriptions_ROUTE!$KL$44:$KS$68,6,0)&lt;&gt;"",1,""),""))</f>
        <v>#REF!</v>
      </c>
      <c r="BU74" s="80" t="e">
        <f>IF(OR(BT$67="",Copie_Inscriptions_ROUTE!KR$44=#REF!),"",IFERROR(IF(VLOOKUP($A74,Copie_Inscriptions_ROUTE!$KL$44:$KS$68,6,0)&lt;&gt;"",1,""),""))</f>
        <v>#REF!</v>
      </c>
      <c r="BV74" s="78" t="e">
        <f>IF(OR(BV$67="",Copie_Inscriptions_ROUTE!LA$44=#REF!),"",IFERROR(IF(VLOOKUP($A74,Copie_Inscriptions_ROUTE!$KU$44:$LB$68,6,0)&lt;&gt;"",1,""),""))</f>
        <v>#REF!</v>
      </c>
      <c r="BW74" s="80" t="e">
        <f>IF(OR(BV$67="",Copie_Inscriptions_ROUTE!LB$44=#REF!),"",IFERROR(IF(VLOOKUP($A74,Copie_Inscriptions_ROUTE!$KU$44:$LB$68,6,0)&lt;&gt;"",1,""),""))</f>
        <v>#REF!</v>
      </c>
      <c r="BX74" s="78" t="e">
        <f>IF(OR(BX$67="",Copie_Inscriptions_ROUTE!LJ$44=#REF!),"",IFERROR(IF(VLOOKUP($A74,Copie_Inscriptions_ROUTE!$LD$44:$LK$68,6,0)&lt;&gt;"",1,""),""))</f>
        <v>#REF!</v>
      </c>
      <c r="BY74" s="80" t="e">
        <f>IF(OR(BX$67="",Copie_Inscriptions_ROUTE!LJ$44=#REF!),"",IFERROR(IF(VLOOKUP($A74,Copie_Inscriptions_ROUTE!$LD$44:$LK$68,6,0)&lt;&gt;"",1,""),""))</f>
        <v>#REF!</v>
      </c>
      <c r="BZ74" s="78" t="e">
        <f>IF(OR(BZ$67="",Copie_Inscriptions_ROUTE!LS$44=#REF!),"",IFERROR(IF(VLOOKUP($A74,Copie_Inscriptions_ROUTE!$LM$44:$LT$68,6,0)&lt;&gt;"",1,""),""))</f>
        <v>#REF!</v>
      </c>
      <c r="CA74" s="92" t="e">
        <f>IF(OR(BZ$67="",Copie_Inscriptions_ROUTE!LS48=#REF!),"",IFERROR(IF(VLOOKUP($A74,Copie_Inscriptions_ROUTE!$LM$44:$LT$68,6,0)&lt;&gt;"",1,""),""))</f>
        <v>#REF!</v>
      </c>
      <c r="CB74" s="78" t="e">
        <f>IF(OR(CB$67="",Copie_Inscriptions_ROUTE!MB$44=#REF!),"",IFERROR(IF(VLOOKUP($A74,Copie_Inscriptions_ROUTE!$LV$44:$MC$68,6,0)&lt;&gt;"",1,""),""))</f>
        <v>#REF!</v>
      </c>
      <c r="CC74" s="80" t="e">
        <f>IF(OR(CB$67="",Copie_Inscriptions_ROUTE!MB$44=#REF!),"",IFERROR(IF(VLOOKUP($A74,Copie_Inscriptions_ROUTE!$LV$44:$MC$68,6,0)&lt;&gt;"",1,""),""))</f>
        <v>#REF!</v>
      </c>
      <c r="CD74" s="78" t="e">
        <f>IF(OR(CD$67="",Copie_Inscriptions_ROUTE!MK$44=#REF!),"",IFERROR(IF(VLOOKUP($A74,Copie_Inscriptions_ROUTE!$ME$44:$ML$68,6,0)&lt;&gt;"",1,""),""))</f>
        <v>#REF!</v>
      </c>
      <c r="CE74" s="80" t="e">
        <f>IF(OR(CD$67="",Copie_Inscriptions_ROUTE!MK$44=#REF!),"",IFERROR(IF(VLOOKUP($A74,Copie_Inscriptions_ROUTE!$ME$44:$ML$68,6,0)&lt;&gt;"",1,""),""))</f>
        <v>#REF!</v>
      </c>
      <c r="CF74" s="78" t="e">
        <f>IF(OR(CF$67="",Copie_Inscriptions_ROUTE!MT$44=#REF!),"",IFERROR(IF(VLOOKUP($A74,Copie_Inscriptions_ROUTE!$MN$44:$MU$68,6,0)&lt;&gt;"",1,""),""))</f>
        <v>#REF!</v>
      </c>
      <c r="CG74" s="80" t="e">
        <f>IF(OR(CF$67="",Copie_Inscriptions_ROUTE!MT$44=#REF!),"",IFERROR(IF(VLOOKUP($A74,Copie_Inscriptions_ROUTE!$MN$44:$MU$68,6,0)&lt;&gt;"",1,""),""))</f>
        <v>#REF!</v>
      </c>
      <c r="CH74" s="78" t="e">
        <f>IF(OR(CH$67="",Copie_Inscriptions_ROUTE!NC$44=#REF!),"",IFERROR(IF(VLOOKUP($A74,Copie_Inscriptions_ROUTE!$MW$44:$ND$68,6,0)&lt;&gt;"",1,""),""))</f>
        <v>#REF!</v>
      </c>
      <c r="CI74" s="80" t="e">
        <f>IF(OR(CH$67="",Copie_Inscriptions_ROUTE!NC$44=#REF!),"",IFERROR(IF(VLOOKUP($A74,Copie_Inscriptions_ROUTE!$MW$44:$ND$68,6,0)&lt;&gt;"",1,""),""))</f>
        <v>#REF!</v>
      </c>
      <c r="CJ74" s="78" t="e">
        <f ca="1">IF(OR(CJ$2="",Copie_Inscriptions_ROUTE!NL$44=#REF!),"",IFERROR(IF(VLOOKUP($A74,Copie_Inscriptions_ROUTE!$NF$44:$NM$68,6,0)&lt;&gt;"",1,""),""))</f>
        <v>#REF!</v>
      </c>
      <c r="CK74" s="80" t="e">
        <f ca="1">IF(OR(CJ$2="",Copie_Inscriptions_ROUTE!NL$44=#REF!),"",IFERROR(IF(VLOOKUP($A74,Copie_Inscriptions_ROUTE!$NF$44:$NM$68,6,0)&lt;&gt;"",1,""),""))</f>
        <v>#REF!</v>
      </c>
      <c r="CL74" s="78" t="e">
        <f>IF(OR(CL$67="",Copie_Inscriptions_ROUTE!NU$44=#REF!),"",IFERROR(IF(VLOOKUP($A74,Copie_Inscriptions_ROUTE!$NO$44:$NV$68,6,0)&lt;&gt;"",1,""),""))</f>
        <v>#REF!</v>
      </c>
      <c r="CM74" s="80" t="e">
        <f>IF(OR(CL$67="",Copie_Inscriptions_ROUTE!NU$44=#REF!),"",IFERROR(IF(VLOOKUP($A74,Copie_Inscriptions_ROUTE!$NO$44:$NVI$68,6,0)&lt;&gt;"",1,""),""))</f>
        <v>#REF!</v>
      </c>
      <c r="CN74" s="78" t="e">
        <f>IF(OR(CN$67="",Copie_Inscriptions_ROUTE!OD$44=#REF!),"",IFERROR(IF(VLOOKUP($A74,Copie_Inscriptions_ROUTE!$NX$44:$OE$68,6,0)&lt;&gt;"",1,""),""))</f>
        <v>#REF!</v>
      </c>
      <c r="CO74" s="80" t="e">
        <f>IF(OR(CN$67="",Copie_Inscriptions_ROUTE!OD$44=#REF!),"",IFERROR(IF(VLOOKUP($A74,Copie_Inscriptions_ROUTE!$NX$44:$OE$68,6,0)&lt;&gt;"",1,""),""))</f>
        <v>#REF!</v>
      </c>
      <c r="CP74" s="78" t="e">
        <f>IF(OR(CP$67="",Copie_Inscriptions_ROUTE!OM$44=#REF!),"",IFERROR(IF(VLOOKUP($A74,Copie_Inscriptions_ROUTE!$OG$44:$ON$68,6,0)&lt;&gt;"",1,""),""))</f>
        <v>#REF!</v>
      </c>
      <c r="CQ74" s="80" t="e">
        <f>IF(OR(CP$67="",Copie_Inscriptions_ROUTE!OM$44=#REF!),"",IFERROR(IF(VLOOKUP($A74,Copie_Inscriptions_ROUTE!$OG$44:$ON$68,6,0)&lt;&gt;"",1,""),""))</f>
        <v>#REF!</v>
      </c>
      <c r="CR74" s="78" t="e">
        <f>IF(OR(CR$67="",Copie_Inscriptions_ROUTE!OV$44=#REF!),"",IFERROR(IF(VLOOKUP($A74,Copie_Inscriptions_ROUTE!$OP$44:$OW$68,6,0)&lt;&gt;"",1,""),""))</f>
        <v>#REF!</v>
      </c>
      <c r="CS74" s="80" t="e">
        <f>IF(OR(CR$67="",Copie_Inscriptions_ROUTE!OV$44=#REF!),"",IFERROR(IF(VLOOKUP($A74,Copie_Inscriptions_ROUTE!$OP$44:$OW$68,6,0)&lt;&gt;"",1,""),""))</f>
        <v>#REF!</v>
      </c>
      <c r="CT74" s="78" t="e">
        <f>IF(OR(CT$67="",Copie_Inscriptions_ROUTE!PE$44=#REF!),"",IFERROR(IF(VLOOKUP($A74,Copie_Inscriptions_ROUTE!$OY$44:$PF$68,6,0)&lt;&gt;"",1,""),""))</f>
        <v>#REF!</v>
      </c>
      <c r="CU74" s="80" t="e">
        <f>IF(OR(CT$67="",Copie_Inscriptions_ROUTE!PE$44=#REF!),"",IFERROR(IF(VLOOKUP($A74,Copie_Inscriptions_ROUTE!$OY$44:$PF$68,6,0)&lt;&gt;"",1,""),""))</f>
        <v>#REF!</v>
      </c>
      <c r="CV74" s="78" t="e">
        <f>IF(OR(CV$67="",Copie_Inscriptions_ROUTE!PN$44=#REF!),"",IFERROR(IF(VLOOKUP($A74,Copie_Inscriptions_ROUTE!$PH$44:$PO$68,6,0)&lt;&gt;"",1,""),""))</f>
        <v>#REF!</v>
      </c>
      <c r="CW74" s="80" t="e">
        <f>IF(OR(CV$67="",Copie_Inscriptions_ROUTE!PN$44=#REF!),"",IFERROR(IF(VLOOKUP($A74,Copie_Inscriptions_ROUTE!$PH$44:$PO$68,6,0)&lt;&gt;"",1,""),""))</f>
        <v>#REF!</v>
      </c>
      <c r="CX74" s="78" t="e">
        <f>IF(OR(CX$67="",Copie_Inscriptions_ROUTE!PW$44=#REF!),"",IFERROR(IF(VLOOKUP($A74,Copie_Inscriptions_ROUTE!$PQ$44:$PX$68,6,0)&lt;&gt;"",1,""),""))</f>
        <v>#REF!</v>
      </c>
      <c r="CY74" s="80" t="e">
        <f>IF(OR(CX$67="",Copie_Inscriptions_ROUTE!PW$44=#REF!),"",IFERROR(IF(VLOOKUP($A74,Copie_Inscriptions_ROUTE!$PQ$44:$PX$68,6,0)&lt;&gt;"",1,""),""))</f>
        <v>#REF!</v>
      </c>
      <c r="CZ74" s="78" t="e">
        <f>IF(OR(CZ$67="",Copie_Inscriptions_ROUTE!QF$44=#REF!),"",IFERROR(IF(VLOOKUP($A74,Copie_Inscriptions_ROUTE!$PZ$44:$QG$68,6,0)&lt;&gt;"",1,""),""))</f>
        <v>#REF!</v>
      </c>
      <c r="DA74" s="92" t="e">
        <f>IF(OR(CZ$67="",Copie_Inscriptions_ROUTE!QF48=#REF!),"",IFERROR(IF(VLOOKUP($A74,Copie_Inscriptions_ROUTE!$PZ$44:$QG$68,6,0)&lt;&gt;"",1,""),""))</f>
        <v>#REF!</v>
      </c>
    </row>
    <row r="75" spans="1:106" x14ac:dyDescent="0.25">
      <c r="A75" s="74">
        <f>A74+1</f>
        <v>6</v>
      </c>
      <c r="B75" s="75" t="str">
        <f>IF(Listing_Coursiers!B8="","",Listing_Coursiers!B8)</f>
        <v>CESPEDES</v>
      </c>
      <c r="C75" s="76" t="str">
        <f>IF(Listing_Coursiers!C8="","",Listing_Coursiers!C8)</f>
        <v>Georges</v>
      </c>
      <c r="D75" s="114" t="e">
        <f t="shared" si="9"/>
        <v>#REF!</v>
      </c>
      <c r="E75" s="129" t="e">
        <f t="shared" si="10"/>
        <v>#REF!</v>
      </c>
      <c r="F75" s="76" t="e">
        <f>IF(OR(F$67="",Copie_Inscriptions_ROUTE!G$44=#REF!),"",IFERROR(IF(VLOOKUP($A75,Copie_Inscriptions_ROUTE!$A$44:$H$68,7,0)&lt;&gt;"",1,""),""))</f>
        <v>#REF!</v>
      </c>
      <c r="G75" s="79" t="e">
        <f>IF(OR(F$67="",Copie_Inscriptions_ROUTE!G$44=#REF!),"",IFERROR(IF(VLOOKUP($A75,Copie_Inscriptions_ROUTE!$A$44:$H$68,6,0)&lt;&gt;"",1,""),""))</f>
        <v>#REF!</v>
      </c>
      <c r="H75" s="87" t="e">
        <f>IF(OR(H$67="",Copie_Inscriptions_ROUTE!P$44=#REF!),"",IFERROR(IF(VLOOKUP($A75,Copie_Inscriptions_ROUTE!$J$44:$Q$68,6,0)&lt;&gt;"",1,""),""))</f>
        <v>#REF!</v>
      </c>
      <c r="I75" s="79" t="e">
        <f>IF(OR(H$67="",Copie_Inscriptions_ROUTE!P$44=#REF!),"",IFERROR(IF(VLOOKUP($A75,Copie_Inscriptions_ROUTE!$J$44:$Q$68,6,0)&lt;&gt;"",1,""),""))</f>
        <v>#REF!</v>
      </c>
      <c r="J75" s="76" t="e">
        <f>IF(OR(J$67="",Copie_Inscriptions_ROUTE!Y$44=#REF!),"",IFERROR(IF(VLOOKUP($A75,Copie_Inscriptions_ROUTE!$S$44:$Z$68,6,0)&lt;&gt;"",1,""),""))</f>
        <v>#REF!</v>
      </c>
      <c r="K75" s="79" t="e">
        <f>IF(OR(J$67="",Copie_Inscriptions_ROUTE!Y$44=#REF!),"",IFERROR(IF(VLOOKUP($A75,Copie_Inscriptions_ROUTE!$S$44:$Z$68,6,0)&lt;&gt;"",1,""),""))</f>
        <v>#REF!</v>
      </c>
      <c r="L75" s="87" t="e">
        <f>IF(OR(J$67="",Copie_Inscriptions_ROUTE!AH$44=#REF!),"",IFERROR(IF(VLOOKUP($A75,Copie_Inscriptions_ROUTE!$AB$44:$AI$68,6,0)&lt;&gt;"",1,""),""))</f>
        <v>#REF!</v>
      </c>
      <c r="M75" s="79" t="e">
        <f>IF(OR(L$67="",Copie_Inscriptions_ROUTE!AH$44=#REF!),"",IFERROR(IF(VLOOKUP($A75,Copie_Inscriptions_ROUTE!$AB$44:$AI$68,6,0)&lt;&gt;"",1,""),""))</f>
        <v>#REF!</v>
      </c>
      <c r="N75" s="76" t="e">
        <f>IF(OR(N$67="",Copie_Inscriptions_ROUTE!AQ$44=#REF!),"",IFERROR(IF(VLOOKUP($A75,Copie_Inscriptions_ROUTE!$AK$44:$AR$68,6,0)&lt;&gt;"",1,""),""))</f>
        <v>#REF!</v>
      </c>
      <c r="O75" s="79" t="e">
        <f>IF(OR(N$67="",Copie_Inscriptions_ROUTE!AQ$44=#REF!),"",IFERROR(IF(VLOOKUP($A75,Copie_Inscriptions_ROUTE!$AK$44:$AR$68,6,0)&lt;&gt;"",1,""),""))</f>
        <v>#REF!</v>
      </c>
      <c r="P75" s="87" t="e">
        <f>IF(OR(P$67="",Copie_Inscriptions_ROUTE!AZ$44=#REF!),"",IFERROR(IF(VLOOKUP($A75,Copie_Inscriptions_ROUTE!$AT$44:$BA$68,6,0)&lt;&gt;"",1,""),""))</f>
        <v>#REF!</v>
      </c>
      <c r="Q75" s="79" t="e">
        <f>IF(OR(P$67="",Copie_Inscriptions_ROUTE!AZ$44=#REF!),"",IFERROR(IF(VLOOKUP($A75,Copie_Inscriptions_ROUTE!$AT$44:$BA$68,6,0)&lt;&gt;"",1,""),""))</f>
        <v>#REF!</v>
      </c>
      <c r="R75" s="76" t="e">
        <f>IF(OR(R$67="",Copie_Inscriptions_ROUTE!BI$44=#REF!),"",IFERROR(IF(VLOOKUP($A75,Copie_Inscriptions_ROUTE!$BC$44:$BJ$68,6,0)&lt;&gt;"",1,""),""))</f>
        <v>#REF!</v>
      </c>
      <c r="S75" s="79" t="e">
        <f>IF(OR(R$67="",Copie_Inscriptions_ROUTE!BI$44=#REF!),"",IFERROR(IF(VLOOKUP($A75,Copie_Inscriptions_ROUTE!$BC$44:$BJ$68,6,0)&lt;&gt;"",1,""),""))</f>
        <v>#REF!</v>
      </c>
      <c r="T75" s="87" t="e">
        <f>IF(OR(T$67="",Copie_Inscriptions_ROUTE!BR$44=#REF!),"",IFERROR(IF(VLOOKUP($A75,Copie_Inscriptions_ROUTE!$BL$44:$BS$68,6,0)&lt;&gt;"",1,""),""))</f>
        <v>#REF!</v>
      </c>
      <c r="U75" s="79" t="e">
        <f>IF(OR(T$67="",Copie_Inscriptions_ROUTE!BR$44=#REF!),"",IFERROR(IF(VLOOKUP($A75,Copie_Inscriptions_ROUTE!$BL$44:$BS$68,6,0)&lt;&gt;"",1,""),""))</f>
        <v>#REF!</v>
      </c>
      <c r="V75" s="76" t="e">
        <f>IF(OR(V$67="",Copie_Inscriptions_ROUTE!CA$44=#REF!),"",IFERROR(IF(VLOOKUP($A75,Copie_Inscriptions_ROUTE!$BU$44:$CB$68,6,0)&lt;&gt;"",1,""),""))</f>
        <v>#REF!</v>
      </c>
      <c r="W75" s="79" t="e">
        <f>IF(OR(V$67="",Copie_Inscriptions_ROUTE!CA$44=#REF!),"",IFERROR(IF(VLOOKUP($A75,Copie_Inscriptions_ROUTE!$BU$44:$CB$68,6,0)&lt;&gt;"",1,""),""))</f>
        <v>#REF!</v>
      </c>
      <c r="X75" s="87" t="e">
        <f>IF(OR(X$67="",Copie_Inscriptions_ROUTE!CJ$44=#REF!),"",IFERROR(IF(VLOOKUP($A75,Copie_Inscriptions_ROUTE!$CD$44:$CK$68,6,0)&lt;&gt;"",1,""),""))</f>
        <v>#REF!</v>
      </c>
      <c r="Y75" s="79" t="e">
        <f>IF(OR(X$67="",Copie_Inscriptions_ROUTE!CJ$44=#REF!),"",IFERROR(IF(VLOOKUP($A75,Copie_Inscriptions_ROUTE!$CD$44:$CK$68,6,0)&lt;&gt;"",1,""),""))</f>
        <v>#REF!</v>
      </c>
      <c r="Z75" s="76" t="e">
        <f>IF(OR(Y$67="",Copie_Inscriptions_ROUTE!CR$44=#REF!),"",IFERROR(IF(VLOOKUP($A75,Copie_Inscriptions_ROUTE!$CM$44:$CT$68,6,0)&lt;&gt;"",1,""),""))</f>
        <v>#REF!</v>
      </c>
      <c r="AA75" s="79" t="e">
        <f>IF(OR(Z$67="",Copie_Inscriptions_ROUTE!CS$44=#REF!),"",IFERROR(IF(VLOOKUP($A75,Copie_Inscriptions_ROUTE!$CM$44:$CT$68,6,0)&lt;&gt;"",1,""),""))</f>
        <v>#REF!</v>
      </c>
      <c r="AB75" s="87" t="e">
        <f>IF(OR(AA$67="",Copie_Inscriptions_ROUTE!CT$44=#REF!),"",IFERROR(IF(VLOOKUP($A75,Copie_Inscriptions_ROUTE!$CV$44:$DC$68,6,0)&lt;&gt;"",1,""),""))</f>
        <v>#REF!</v>
      </c>
      <c r="AC75" s="79" t="e">
        <f>IF(OR(AB$67="",Copie_Inscriptions_ROUTE!CU$44=#REF!),"",IFERROR(IF(VLOOKUP($A75,Copie_Inscriptions_ROUTE!$CV$44:$DC$68,6,0)&lt;&gt;"",1,""),""))</f>
        <v>#REF!</v>
      </c>
      <c r="AD75" s="76" t="e">
        <f>IF(OR(AD$67="",Copie_Inscriptions_ROUTE!DK$44=#REF!),"",IFERROR(IF(VLOOKUP($A75,Copie_Inscriptions_ROUTE!$DE$44:$DL$68,6,0)&lt;&gt;"",1,""),""))</f>
        <v>#REF!</v>
      </c>
      <c r="AE75" s="79" t="e">
        <f>IF(OR(AD$67="",Copie_Inscriptions_ROUTE!DK$44=#REF!),"",IFERROR(IF(VLOOKUP($A75,Copie_Inscriptions_ROUTE!$DE$44:$DL$68,6,0)&lt;&gt;"",1,""),""))</f>
        <v>#REF!</v>
      </c>
      <c r="AF75" s="87" t="e">
        <f>IF(OR(AF$67="",Copie_Inscriptions_ROUTE!DT$44=#REF!),"",IFERROR(IF(VLOOKUP($A75,Copie_Inscriptions_ROUTE!$DN$44:$DU$68,6,0)&lt;&gt;"",1,""),""))</f>
        <v>#REF!</v>
      </c>
      <c r="AG75" s="79" t="e">
        <f>IF(OR(AF$67="",Copie_Inscriptions_ROUTE!DT$44=#REF!),"",IFERROR(IF(VLOOKUP($A75,Copie_Inscriptions_ROUTE!$DN$44:$DU$68,6,0)&lt;&gt;"",1,""),""))</f>
        <v>#REF!</v>
      </c>
      <c r="AH75" s="76" t="e">
        <f>IF(OR(AF$67="",Copie_Inscriptions_ROUTE!EC$44=#REF!),"",IFERROR(IF(VLOOKUP($A75,Copie_Inscriptions_ROUTE!$DW$44:$ED$68,6,0)&lt;&gt;"",1,""),""))</f>
        <v>#REF!</v>
      </c>
      <c r="AI75" s="79" t="e">
        <f>IF(OR(AF$67="",Copie_Inscriptions_ROUTE!EC$44=#REF!),"",IFERROR(IF(VLOOKUP($A75,Copie_Inscriptions_ROUTE!$DW$44:$ED$68,6,0)&lt;&gt;"",1,""),""))</f>
        <v>#REF!</v>
      </c>
      <c r="AJ75" s="87" t="e">
        <f>IF(OR(AJ$67="",Copie_Inscriptions_ROUTE!EL$44=#REF!),"",IFERROR(IF(VLOOKUP($A75,Copie_Inscriptions_ROUTE!$EF$44:$EM$68,6,0)&lt;&gt;"",1,""),""))</f>
        <v>#REF!</v>
      </c>
      <c r="AK75" s="79" t="e">
        <f>IF(OR(AJ$67="",Copie_Inscriptions_ROUTE!EM$44=#REF!),"",IFERROR(IF(VLOOKUP($A75,Copie_Inscriptions_ROUTE!$EF$44:$EM$68,6,0)&lt;&gt;"",1,""),""))</f>
        <v>#REF!</v>
      </c>
      <c r="AL75" s="76" t="e">
        <f>IF(OR(AL$67="",Copie_Inscriptions_ROUTE!EU$44=#REF!),"",IFERROR(IF(VLOOKUP($A75,Copie_Inscriptions_ROUTE!$EO$44:$EV$68,6,0)&lt;&gt;"",1,""),""))</f>
        <v>#REF!</v>
      </c>
      <c r="AM75" s="79" t="e">
        <f>IF(OR(AL$67="",Copie_Inscriptions_ROUTE!EU$44=#REF!),"",IFERROR(IF(VLOOKUP($A75,Copie_Inscriptions_ROUTE!$EO$44:$EV$68,6,0)&lt;&gt;"",1,""),""))</f>
        <v>#REF!</v>
      </c>
      <c r="AN75" s="87" t="e">
        <f>IF(OR(AN$67="",Copie_Inscriptions_ROUTE!FD$44=#REF!),"",IFERROR(IF(VLOOKUP($A75,Copie_Inscriptions_ROUTE!$EX$44:$FE$68,6,0)&lt;&gt;"",1,""),""))</f>
        <v>#REF!</v>
      </c>
      <c r="AO75" s="79" t="e">
        <f>IF(OR(AN$67="",Copie_Inscriptions_ROUTE!FD$44=#REF!),"",IFERROR(IF(VLOOKUP($A75,Copie_Inscriptions_ROUTE!$EX$44:$FE$68,6,0)&lt;&gt;"",1,""),""))</f>
        <v>#REF!</v>
      </c>
      <c r="AP75" s="76" t="e">
        <f>IF(OR(AP$67="",Copie_Inscriptions_ROUTE!FM$44=#REF!),"",IFERROR(IF(VLOOKUP($A75,Copie_Inscriptions_ROUTE!$FG$44:$FN$68,6,0)&lt;&gt;"",1,""),""))</f>
        <v>#REF!</v>
      </c>
      <c r="AQ75" s="79" t="e">
        <f>IF(OR(AP$67="",Copie_Inscriptions_ROUTE!FM$44=#REF!),"",IFERROR(IF(VLOOKUP($A75,Copie_Inscriptions_ROUTE!$FG$44:$FN$68,6,0)&lt;&gt;"",1,""),""))</f>
        <v>#REF!</v>
      </c>
      <c r="AR75" s="87" t="e">
        <f ca="1">IF(OR(AR$2="",Copie_Inscriptions_ROUTE!FV$44=#REF!),"",IFERROR(IF(VLOOKUP($A75,Copie_Inscriptions_ROUTE!$FP$44:$FW$68,6,0)&lt;&gt;"",1,""),""))</f>
        <v>#REF!</v>
      </c>
      <c r="AS75" s="79" t="e">
        <f>IF(OR(AR$67="",Copie_Inscriptions_ROUTE!FV$44=#REF!),"",IFERROR(IF(VLOOKUP($A75,Copie_Inscriptions_ROUTE!$FP$44:$FW$68,6,0)&lt;&gt;"",1,""),""))</f>
        <v>#REF!</v>
      </c>
      <c r="AT75" s="76" t="e">
        <f>IF(OR(AT$67="",Copie_Inscriptions_ROUTE!GE$44=#REF!),"",IFERROR(IF(VLOOKUP($A75,Copie_Inscriptions_ROUTE!$FY$44:$GF$68,6,0)&lt;&gt;"",1,""),""))</f>
        <v>#REF!</v>
      </c>
      <c r="AU75" s="79" t="e">
        <f>IF(OR(AT$67="",Copie_Inscriptions_ROUTE!GE$44=#REF!),"",IFERROR(IF(VLOOKUP($A75,Copie_Inscriptions_ROUTE!$FY$44:$GE$68,6,0)&lt;&gt;"",1,""),""))</f>
        <v>#REF!</v>
      </c>
      <c r="AV75" s="87" t="e">
        <f>IF(OR(AV$67="",Copie_Inscriptions_ROUTE!GN$44=#REF!),"",IFERROR(IF(VLOOKUP($A75,Copie_Inscriptions_ROUTE!$GH$44:$GO$68,6,0)&lt;&gt;"",1,""),""))</f>
        <v>#REF!</v>
      </c>
      <c r="AW75" s="79" t="e">
        <f>IF(OR(AV$67="",Copie_Inscriptions_ROUTE!GN$44=#REF!),"",IFERROR(IF(VLOOKUP($A75,Copie_Inscriptions_ROUTE!$GH$44:$GO$68,6,0)&lt;&gt;"",1,""),""))</f>
        <v>#REF!</v>
      </c>
      <c r="AX75" s="76" t="e">
        <f ca="1">IF(OR(AW$2="",Copie_Inscriptions_ROUTE!GV$44=#REF!),"",IFERROR(IF(VLOOKUP($A75,Copie_Inscriptions_ROUTE!$GQ$44:$GX$68,6,0)&lt;&gt;"",1,""),""))</f>
        <v>#REF!</v>
      </c>
      <c r="AY75" s="79" t="e">
        <f ca="1">IF(OR(AX$2="",Copie_Inscriptions_ROUTE!GW$44=#REF!),"",IFERROR(IF(VLOOKUP($A75,Copie_Inscriptions_ROUTE!$GQ$44:$GX$68,6,0)&lt;&gt;"",1,""),""))</f>
        <v>#REF!</v>
      </c>
      <c r="AZ75" s="87" t="e">
        <f ca="1">IF(OR(AY$2="",Copie_Inscriptions_ROUTE!HF$44=#REF!),"",IFERROR(IF(VLOOKUP($A75,Copie_Inscriptions_ROUTE!$GZ$44:$HG$68,6,0)&lt;&gt;"",1,""),""))</f>
        <v>#REF!</v>
      </c>
      <c r="BA75" s="79" t="e">
        <f ca="1">IF(OR(AZ$2="",Copie_Inscriptions_ROUTE!HF$44=#REF!),"",IFERROR(IF(VLOOKUP($A75,Copie_Inscriptions_ROUTE!$GZ$44:$HG$68,6,0)&lt;&gt;"",1,""),""))</f>
        <v>#REF!</v>
      </c>
      <c r="BB75" s="76" t="e">
        <f ca="1">IF(OR(BA$2="",Copie_Inscriptions_ROUTE!HO$44=#REF!),"",IFERROR(IF(VLOOKUP($A75,Copie_Inscriptions_ROUTE!$HI$44:$HP$68,6,0)&lt;&gt;"",1,""),""))</f>
        <v>#REF!</v>
      </c>
      <c r="BC75" s="79" t="e">
        <f ca="1">IF(OR(BB$2="",Copie_Inscriptions_ROUTE!HO$44=#REF!),"",IFERROR(IF(VLOOKUP($A75,Copie_Inscriptions_ROUTE!$HI$44:$HP$68,6,0)&lt;&gt;"",1,""),""))</f>
        <v>#REF!</v>
      </c>
      <c r="BD75" s="87" t="e">
        <f>IF(OR(BD$67="",Copie_Inscriptions_ROUTE!HX$44=#REF!),"",IFERROR(IF(VLOOKUP($A75,Copie_Inscriptions_ROUTE!$HR$44:$HY$68,6,0)&lt;&gt;"",1,""),""))</f>
        <v>#REF!</v>
      </c>
      <c r="BE75" s="79" t="e">
        <f>IF(OR(BD$67="",Copie_Inscriptions_ROUTE!HX$44=#REF!),"",IFERROR(IF(VLOOKUP($A75,Copie_Inscriptions_ROUTE!$HR$44:$HY$68,6,0)&lt;&gt;"",1,""),""))</f>
        <v>#REF!</v>
      </c>
      <c r="BF75" s="76" t="e">
        <f>IF(OR(BF$67="",Copie_Inscriptions_ROUTE!IG$44=#REF!),"",IFERROR(IF(VLOOKUP($A75,Copie_Inscriptions_ROUTE!$IA$44:$IH$68,6,0)&lt;&gt;"",1,""),""))</f>
        <v>#REF!</v>
      </c>
      <c r="BG75" s="79" t="e">
        <f>IF(OR(BF$67="",Copie_Inscriptions_ROUTE!IG$44=#REF!),"",IFERROR(IF(VLOOKUP($A75,Copie_Inscriptions_ROUTE!$IA$44:$IH$68,6,0)&lt;&gt;"",1,""),""))</f>
        <v>#REF!</v>
      </c>
      <c r="BH75" s="87" t="e">
        <f>IF(OR(BH$67="",Copie_Inscriptions_ROUTE!IP$44=#REF!),"",IFERROR(IF(VLOOKUP($A75,Copie_Inscriptions_ROUTE!$IJ$44:$IQ$68,6,0)&lt;&gt;"",1,""),""))</f>
        <v>#REF!</v>
      </c>
      <c r="BI75" s="79" t="e">
        <f>IF(OR(BH$67="",Copie_Inscriptions_ROUTE!IP$44=#REF!),"",IFERROR(IF(VLOOKUP($A75,Copie_Inscriptions_ROUTE!$IJ$44:$IQ$68,6,0)&lt;&gt;"",1,""),""))</f>
        <v>#REF!</v>
      </c>
      <c r="BJ75" s="76" t="e">
        <f ca="1">IF(OR(BJ$2="",Copie_Inscriptions_ROUTE!IY$44=#REF!),"",IFERROR(IF(VLOOKUP($A75,Copie_Inscriptions_ROUTE!$IS$44:$IZ$68,6,0)&lt;&gt;"",1,""),""))</f>
        <v>#REF!</v>
      </c>
      <c r="BK75" s="79" t="e">
        <f ca="1">IF(OR(BJ$2="",Copie_Inscriptions_ROUTE!IY$44=#REF!),"",IFERROR(IF(VLOOKUP($A75,Copie_Inscriptions_ROUTE!$IS$44:$IZ$68,6,0)&lt;&gt;"",1,""),""))</f>
        <v>#REF!</v>
      </c>
      <c r="BL75" s="87" t="e">
        <f>IF(OR(BL$67="",Copie_Inscriptions_ROUTE!JH$44=#REF!),"",IFERROR(IF(VLOOKUP($A75,Copie_Inscriptions_ROUTE!$JB$44:$JI$68,6,0)&lt;&gt;"",1,""),""))</f>
        <v>#REF!</v>
      </c>
      <c r="BM75" s="79" t="e">
        <f>IF(OR(BL$67="",Copie_Inscriptions_ROUTE!JH$44=#REF!),"",IFERROR(IF(VLOOKUP($A75,Copie_Inscriptions_ROUTE!$JB$44:$JI$68,6,0)&lt;&gt;"",1,""),""))</f>
        <v>#REF!</v>
      </c>
      <c r="BN75" s="76" t="e">
        <f>IF(OR(BN$67="",Copie_Inscriptions_ROUTE!JQ$44=#REF!),"",IFERROR(IF(VLOOKUP($A75,Copie_Inscriptions_ROUTE!$JK$44:$JR$68,6,0)&lt;&gt;"",1,""),""))</f>
        <v>#REF!</v>
      </c>
      <c r="BO75" s="79" t="e">
        <f>IF(OR(BN$67="",Copie_Inscriptions_ROUTE!JQ$44=#REF!),"",IFERROR(IF(VLOOKUP($A75,Copie_Inscriptions_ROUTE!$JK$44:$JR$68,6,0)&lt;&gt;"",1,""),""))</f>
        <v>#REF!</v>
      </c>
      <c r="BP75" s="87" t="e">
        <f>IF(OR(BP$67="",Copie_Inscriptions_ROUTE!JZ$44=#REF!),"",IFERROR(IF(VLOOKUP($A75,Copie_Inscriptions_ROUTE!$JT$44:$KA$68,6,0)&lt;&gt;"",1,""),""))</f>
        <v>#REF!</v>
      </c>
      <c r="BQ75" s="79" t="e">
        <f>IF(OR(BP$67="",Copie_Inscriptions_ROUTE!JZ$44=#REF!),"",IFERROR(IF(VLOOKUP($A75,Copie_Inscriptions_ROUTE!$JT$44:$KA$68,6,0)&lt;&gt;"",1,""),""))</f>
        <v>#REF!</v>
      </c>
      <c r="BR75" s="76" t="e">
        <f>IF(OR(BR$67="",Copie_Inscriptions_ROUTE!KI$44=#REF!),"",IFERROR(IF(VLOOKUP($A75,Copie_Inscriptions_ROUTE!$KC$44:$KJ$68,6,0)&lt;&gt;"",1,""),""))</f>
        <v>#REF!</v>
      </c>
      <c r="BS75" s="79" t="e">
        <f>IF(OR(BR$67="",Copie_Inscriptions_ROUTE!KI$44=#REF!),"",IFERROR(IF(VLOOKUP($A75,Copie_Inscriptions_ROUTE!$KC$44:$KJ$68,6,0)&lt;&gt;"",1,""),""))</f>
        <v>#REF!</v>
      </c>
      <c r="BT75" s="87" t="e">
        <f>IF(OR(BT$67="",Copie_Inscriptions_ROUTE!KR$44=#REF!),"",IFERROR(IF(VLOOKUP($A75,Copie_Inscriptions_ROUTE!$KL$44:$KS$68,6,0)&lt;&gt;"",1,""),""))</f>
        <v>#REF!</v>
      </c>
      <c r="BU75" s="79" t="e">
        <f>IF(OR(BT$67="",Copie_Inscriptions_ROUTE!KR$44=#REF!),"",IFERROR(IF(VLOOKUP($A75,Copie_Inscriptions_ROUTE!$KL$44:$KS$68,6,0)&lt;&gt;"",1,""),""))</f>
        <v>#REF!</v>
      </c>
      <c r="BV75" s="76" t="e">
        <f>IF(OR(BV$67="",Copie_Inscriptions_ROUTE!LA$44=#REF!),"",IFERROR(IF(VLOOKUP($A75,Copie_Inscriptions_ROUTE!$KU$44:$LB$68,6,0)&lt;&gt;"",1,""),""))</f>
        <v>#REF!</v>
      </c>
      <c r="BW75" s="79" t="e">
        <f>IF(OR(BV$67="",Copie_Inscriptions_ROUTE!LB$44=#REF!),"",IFERROR(IF(VLOOKUP($A75,Copie_Inscriptions_ROUTE!$KU$44:$LB$68,6,0)&lt;&gt;"",1,""),""))</f>
        <v>#REF!</v>
      </c>
      <c r="BX75" s="87" t="e">
        <f>IF(OR(BX$67="",Copie_Inscriptions_ROUTE!LJ$44=#REF!),"",IFERROR(IF(VLOOKUP($A75,Copie_Inscriptions_ROUTE!$LD$44:$LK$68,6,0)&lt;&gt;"",1,""),""))</f>
        <v>#REF!</v>
      </c>
      <c r="BY75" s="79" t="e">
        <f>IF(OR(BX$67="",Copie_Inscriptions_ROUTE!LJ$44=#REF!),"",IFERROR(IF(VLOOKUP($A75,Copie_Inscriptions_ROUTE!$LD$44:$LK$68,6,0)&lt;&gt;"",1,""),""))</f>
        <v>#REF!</v>
      </c>
      <c r="BZ75" s="76" t="e">
        <f>IF(OR(BZ$67="",Copie_Inscriptions_ROUTE!LS$44=#REF!),"",IFERROR(IF(VLOOKUP($A75,Copie_Inscriptions_ROUTE!$LM$44:$LT$68,6,0)&lt;&gt;"",1,""),""))</f>
        <v>#REF!</v>
      </c>
      <c r="CA75" s="79" t="e">
        <f>IF(OR(BZ$67="",Copie_Inscriptions_ROUTE!LS49=#REF!),"",IFERROR(IF(VLOOKUP($A75,Copie_Inscriptions_ROUTE!$LM$44:$LT$68,6,0)&lt;&gt;"",1,""),""))</f>
        <v>#REF!</v>
      </c>
      <c r="CB75" s="87" t="e">
        <f>IF(OR(CB$67="",Copie_Inscriptions_ROUTE!MB$44=#REF!),"",IFERROR(IF(VLOOKUP($A75,Copie_Inscriptions_ROUTE!$LV$44:$MC$68,6,0)&lt;&gt;"",1,""),""))</f>
        <v>#REF!</v>
      </c>
      <c r="CC75" s="79" t="e">
        <f>IF(OR(CB$67="",Copie_Inscriptions_ROUTE!MB$44=#REF!),"",IFERROR(IF(VLOOKUP($A75,Copie_Inscriptions_ROUTE!$LV$44:$MC$68,6,0)&lt;&gt;"",1,""),""))</f>
        <v>#REF!</v>
      </c>
      <c r="CD75" s="76" t="e">
        <f>IF(OR(CD$67="",Copie_Inscriptions_ROUTE!MK$44=#REF!),"",IFERROR(IF(VLOOKUP($A75,Copie_Inscriptions_ROUTE!$ME$44:$ML$68,6,0)&lt;&gt;"",1,""),""))</f>
        <v>#REF!</v>
      </c>
      <c r="CE75" s="79" t="e">
        <f>IF(OR(CD$67="",Copie_Inscriptions_ROUTE!MK$44=#REF!),"",IFERROR(IF(VLOOKUP($A75,Copie_Inscriptions_ROUTE!$ME$44:$ML$68,6,0)&lt;&gt;"",1,""),""))</f>
        <v>#REF!</v>
      </c>
      <c r="CF75" s="87" t="e">
        <f>IF(OR(CF$67="",Copie_Inscriptions_ROUTE!MT$44=#REF!),"",IFERROR(IF(VLOOKUP($A75,Copie_Inscriptions_ROUTE!$MN$44:$MU$68,6,0)&lt;&gt;"",1,""),""))</f>
        <v>#REF!</v>
      </c>
      <c r="CG75" s="79" t="e">
        <f>IF(OR(CF$67="",Copie_Inscriptions_ROUTE!MT$44=#REF!),"",IFERROR(IF(VLOOKUP($A75,Copie_Inscriptions_ROUTE!$MN$44:$MU$68,6,0)&lt;&gt;"",1,""),""))</f>
        <v>#REF!</v>
      </c>
      <c r="CH75" s="76" t="e">
        <f>IF(OR(CH$67="",Copie_Inscriptions_ROUTE!NC$44=#REF!),"",IFERROR(IF(VLOOKUP($A75,Copie_Inscriptions_ROUTE!$MW$44:$ND$68,6,0)&lt;&gt;"",1,""),""))</f>
        <v>#REF!</v>
      </c>
      <c r="CI75" s="79" t="e">
        <f>IF(OR(CH$67="",Copie_Inscriptions_ROUTE!NC$44=#REF!),"",IFERROR(IF(VLOOKUP($A75,Copie_Inscriptions_ROUTE!$MW$44:$ND$68,6,0)&lt;&gt;"",1,""),""))</f>
        <v>#REF!</v>
      </c>
      <c r="CJ75" s="87" t="e">
        <f ca="1">IF(OR(CJ$2="",Copie_Inscriptions_ROUTE!NL$44=#REF!),"",IFERROR(IF(VLOOKUP($A75,Copie_Inscriptions_ROUTE!$NF$44:$NM$68,6,0)&lt;&gt;"",1,""),""))</f>
        <v>#REF!</v>
      </c>
      <c r="CK75" s="79" t="e">
        <f ca="1">IF(OR(CJ$2="",Copie_Inscriptions_ROUTE!NL$44=#REF!),"",IFERROR(IF(VLOOKUP($A75,Copie_Inscriptions_ROUTE!$NF$44:$NM$68,6,0)&lt;&gt;"",1,""),""))</f>
        <v>#REF!</v>
      </c>
      <c r="CL75" s="76" t="e">
        <f>IF(OR(CL$67="",Copie_Inscriptions_ROUTE!NU$44=#REF!),"",IFERROR(IF(VLOOKUP($A75,Copie_Inscriptions_ROUTE!$NO$44:$NV$68,6,0)&lt;&gt;"",1,""),""))</f>
        <v>#REF!</v>
      </c>
      <c r="CM75" s="79" t="e">
        <f>IF(OR(CL$67="",Copie_Inscriptions_ROUTE!NU$44=#REF!),"",IFERROR(IF(VLOOKUP($A75,Copie_Inscriptions_ROUTE!$NO$44:$NVI$68,6,0)&lt;&gt;"",1,""),""))</f>
        <v>#REF!</v>
      </c>
      <c r="CN75" s="87" t="e">
        <f>IF(OR(CN$67="",Copie_Inscriptions_ROUTE!OD$44=#REF!),"",IFERROR(IF(VLOOKUP($A75,Copie_Inscriptions_ROUTE!$NX$44:$OE$68,6,0)&lt;&gt;"",1,""),""))</f>
        <v>#REF!</v>
      </c>
      <c r="CO75" s="79" t="e">
        <f>IF(OR(CN$67="",Copie_Inscriptions_ROUTE!OD$44=#REF!),"",IFERROR(IF(VLOOKUP($A75,Copie_Inscriptions_ROUTE!$NX$44:$OE$68,6,0)&lt;&gt;"",1,""),""))</f>
        <v>#REF!</v>
      </c>
      <c r="CP75" s="76" t="e">
        <f>IF(OR(CP$67="",Copie_Inscriptions_ROUTE!OM$44=#REF!),"",IFERROR(IF(VLOOKUP($A75,Copie_Inscriptions_ROUTE!$OG$44:$ON$68,6,0)&lt;&gt;"",1,""),""))</f>
        <v>#REF!</v>
      </c>
      <c r="CQ75" s="79" t="e">
        <f>IF(OR(CP$67="",Copie_Inscriptions_ROUTE!OM$44=#REF!),"",IFERROR(IF(VLOOKUP($A75,Copie_Inscriptions_ROUTE!$OG$44:$ON$68,6,0)&lt;&gt;"",1,""),""))</f>
        <v>#REF!</v>
      </c>
      <c r="CR75" s="87" t="e">
        <f>IF(OR(CR$67="",Copie_Inscriptions_ROUTE!OV$44=#REF!),"",IFERROR(IF(VLOOKUP($A75,Copie_Inscriptions_ROUTE!$OP$44:$OW$68,6,0)&lt;&gt;"",1,""),""))</f>
        <v>#REF!</v>
      </c>
      <c r="CS75" s="79" t="e">
        <f>IF(OR(CR$67="",Copie_Inscriptions_ROUTE!OV$44=#REF!),"",IFERROR(IF(VLOOKUP($A75,Copie_Inscriptions_ROUTE!$OP$44:$OW$68,6,0)&lt;&gt;"",1,""),""))</f>
        <v>#REF!</v>
      </c>
      <c r="CT75" s="76" t="e">
        <f>IF(OR(CT$67="",Copie_Inscriptions_ROUTE!PE$44=#REF!),"",IFERROR(IF(VLOOKUP($A75,Copie_Inscriptions_ROUTE!$OY$44:$PF$68,6,0)&lt;&gt;"",1,""),""))</f>
        <v>#REF!</v>
      </c>
      <c r="CU75" s="79" t="e">
        <f>IF(OR(CT$67="",Copie_Inscriptions_ROUTE!PE$44=#REF!),"",IFERROR(IF(VLOOKUP($A75,Copie_Inscriptions_ROUTE!$OY$44:$PF$68,6,0)&lt;&gt;"",1,""),""))</f>
        <v>#REF!</v>
      </c>
      <c r="CV75" s="87" t="e">
        <f>IF(OR(CV$67="",Copie_Inscriptions_ROUTE!PN$44=#REF!),"",IFERROR(IF(VLOOKUP($A75,Copie_Inscriptions_ROUTE!$PH$44:$PO$68,6,0)&lt;&gt;"",1,""),""))</f>
        <v>#REF!</v>
      </c>
      <c r="CW75" s="79" t="e">
        <f>IF(OR(CV$67="",Copie_Inscriptions_ROUTE!PN$44=#REF!),"",IFERROR(IF(VLOOKUP($A75,Copie_Inscriptions_ROUTE!$PH$44:$PO$68,6,0)&lt;&gt;"",1,""),""))</f>
        <v>#REF!</v>
      </c>
      <c r="CX75" s="76" t="e">
        <f>IF(OR(CX$67="",Copie_Inscriptions_ROUTE!PW$44=#REF!),"",IFERROR(IF(VLOOKUP($A75,Copie_Inscriptions_ROUTE!$PQ$44:$PX$68,6,0)&lt;&gt;"",1,""),""))</f>
        <v>#REF!</v>
      </c>
      <c r="CY75" s="79" t="e">
        <f>IF(OR(CX$67="",Copie_Inscriptions_ROUTE!PW$44=#REF!),"",IFERROR(IF(VLOOKUP($A75,Copie_Inscriptions_ROUTE!$PQ$44:$PX$68,6,0)&lt;&gt;"",1,""),""))</f>
        <v>#REF!</v>
      </c>
      <c r="CZ75" s="87" t="e">
        <f>IF(OR(CZ$67="",Copie_Inscriptions_ROUTE!QF$44=#REF!),"",IFERROR(IF(VLOOKUP($A75,Copie_Inscriptions_ROUTE!$PZ$44:$QG$68,6,0)&lt;&gt;"",1,""),""))</f>
        <v>#REF!</v>
      </c>
      <c r="DA75" s="96" t="e">
        <f>IF(OR(CZ$67="",Copie_Inscriptions_ROUTE!QF49=#REF!),"",IFERROR(IF(VLOOKUP($A75,Copie_Inscriptions_ROUTE!$PZ$44:$QG$68,6,0)&lt;&gt;"",1,""),""))</f>
        <v>#REF!</v>
      </c>
    </row>
    <row r="76" spans="1:106" x14ac:dyDescent="0.25">
      <c r="A76" s="71">
        <f t="shared" si="8"/>
        <v>7</v>
      </c>
      <c r="B76" s="72" t="str">
        <f>IF(Listing_Coursiers!B9="","",Listing_Coursiers!B9)</f>
        <v>CHANTRAINE</v>
      </c>
      <c r="C76" s="73" t="str">
        <f>IF(Listing_Coursiers!C9="","",Listing_Coursiers!C9)</f>
        <v>Joëlle</v>
      </c>
      <c r="D76" s="114" t="e">
        <f t="shared" si="9"/>
        <v>#REF!</v>
      </c>
      <c r="E76" s="129" t="e">
        <f t="shared" si="10"/>
        <v>#REF!</v>
      </c>
      <c r="F76" s="133" t="e">
        <f>IF(OR(F$67="",Copie_Inscriptions_ROUTE!G$44=#REF!),"",IFERROR(IF(VLOOKUP($A76,Copie_Inscriptions_ROUTE!$A$44:$H$68,7,0)&lt;&gt;"",1,""),""))</f>
        <v>#REF!</v>
      </c>
      <c r="G76" s="80" t="e">
        <f>IF(OR(F$67="",Copie_Inscriptions_ROUTE!G$44=#REF!),"",IFERROR(IF(VLOOKUP($A76,Copie_Inscriptions_ROUTE!$A$44:$H$68,6,0)&lt;&gt;"",1,""),""))</f>
        <v>#REF!</v>
      </c>
      <c r="H76" s="78" t="e">
        <f>IF(OR(H$67="",Copie_Inscriptions_ROUTE!P$44=#REF!),"",IFERROR(IF(VLOOKUP($A76,Copie_Inscriptions_ROUTE!$J$44:$Q$68,6,0)&lt;&gt;"",1,""),""))</f>
        <v>#REF!</v>
      </c>
      <c r="I76" s="80" t="e">
        <f>IF(OR(H$67="",Copie_Inscriptions_ROUTE!P$44=#REF!),"",IFERROR(IF(VLOOKUP($A76,Copie_Inscriptions_ROUTE!$J$44:$Q$68,6,0)&lt;&gt;"",1,""),""))</f>
        <v>#REF!</v>
      </c>
      <c r="J76" s="78" t="e">
        <f>IF(OR(J$67="",Copie_Inscriptions_ROUTE!Y$44=#REF!),"",IFERROR(IF(VLOOKUP($A76,Copie_Inscriptions_ROUTE!$S$44:$Z$68,6,0)&lt;&gt;"",1,""),""))</f>
        <v>#REF!</v>
      </c>
      <c r="K76" s="80" t="e">
        <f>IF(OR(J$67="",Copie_Inscriptions_ROUTE!Y$44=#REF!),"",IFERROR(IF(VLOOKUP($A76,Copie_Inscriptions_ROUTE!$S$44:$Z$68,6,0)&lt;&gt;"",1,""),""))</f>
        <v>#REF!</v>
      </c>
      <c r="L76" s="78" t="e">
        <f>IF(OR(J$67="",Copie_Inscriptions_ROUTE!AH$44=#REF!),"",IFERROR(IF(VLOOKUP($A76,Copie_Inscriptions_ROUTE!$AB$44:$AI$68,6,0)&lt;&gt;"",1,""),""))</f>
        <v>#REF!</v>
      </c>
      <c r="M76" s="80" t="e">
        <f>IF(OR(L$67="",Copie_Inscriptions_ROUTE!AH$44=#REF!),"",IFERROR(IF(VLOOKUP($A76,Copie_Inscriptions_ROUTE!$AB$44:$AI$68,6,0)&lt;&gt;"",1,""),""))</f>
        <v>#REF!</v>
      </c>
      <c r="N76" s="116" t="e">
        <f>IF(OR(N$67="",Copie_Inscriptions_ROUTE!AQ$44=#REF!),"",IFERROR(IF(VLOOKUP($A76,Copie_Inscriptions_ROUTE!$AK$44:$AR$68,6,0)&lt;&gt;"",1,""),""))</f>
        <v>#REF!</v>
      </c>
      <c r="O76" s="93" t="e">
        <f>IF(OR(N$67="",Copie_Inscriptions_ROUTE!AQ$44=#REF!),"",IFERROR(IF(VLOOKUP($A76,Copie_Inscriptions_ROUTE!$AK$44:$AR$68,6,0)&lt;&gt;"",1,""),""))</f>
        <v>#REF!</v>
      </c>
      <c r="P76" s="78" t="e">
        <f>IF(OR(P$67="",Copie_Inscriptions_ROUTE!AZ$44=#REF!),"",IFERROR(IF(VLOOKUP($A76,Copie_Inscriptions_ROUTE!$AT$44:$BA$68,6,0)&lt;&gt;"",1,""),""))</f>
        <v>#REF!</v>
      </c>
      <c r="Q76" s="80" t="e">
        <f>IF(OR(P$67="",Copie_Inscriptions_ROUTE!AZ$44=#REF!),"",IFERROR(IF(VLOOKUP($A76,Copie_Inscriptions_ROUTE!$AT$44:$BA$68,6,0)&lt;&gt;"",1,""),""))</f>
        <v>#REF!</v>
      </c>
      <c r="R76" s="78" t="e">
        <f>IF(OR(R$67="",Copie_Inscriptions_ROUTE!BI$44=#REF!),"",IFERROR(IF(VLOOKUP($A76,Copie_Inscriptions_ROUTE!$BC$44:$BJ$68,6,0)&lt;&gt;"",1,""),""))</f>
        <v>#REF!</v>
      </c>
      <c r="S76" s="80" t="e">
        <f>IF(OR(R$67="",Copie_Inscriptions_ROUTE!BI$44=#REF!),"",IFERROR(IF(VLOOKUP($A76,Copie_Inscriptions_ROUTE!$BC$44:$BJ$68,6,0)&lt;&gt;"",1,""),""))</f>
        <v>#REF!</v>
      </c>
      <c r="T76" s="78" t="e">
        <f>IF(OR(T$67="",Copie_Inscriptions_ROUTE!BR$44=#REF!),"",IFERROR(IF(VLOOKUP($A76,Copie_Inscriptions_ROUTE!$BL$44:$BS$68,6,0)&lt;&gt;"",1,""),""))</f>
        <v>#REF!</v>
      </c>
      <c r="U76" s="80" t="e">
        <f>IF(OR(T$67="",Copie_Inscriptions_ROUTE!BR$44=#REF!),"",IFERROR(IF(VLOOKUP($A76,Copie_Inscriptions_ROUTE!$BL$44:$BS$68,6,0)&lt;&gt;"",1,""),""))</f>
        <v>#REF!</v>
      </c>
      <c r="V76" s="78" t="e">
        <f>IF(OR(V$67="",Copie_Inscriptions_ROUTE!CA$44=#REF!),"",IFERROR(IF(VLOOKUP($A76,Copie_Inscriptions_ROUTE!$BU$44:$CB$68,6,0)&lt;&gt;"",1,""),""))</f>
        <v>#REF!</v>
      </c>
      <c r="W76" s="80" t="e">
        <f>IF(OR(V$67="",Copie_Inscriptions_ROUTE!CA$44=#REF!),"",IFERROR(IF(VLOOKUP($A76,Copie_Inscriptions_ROUTE!$BU$44:$CB$68,6,0)&lt;&gt;"",1,""),""))</f>
        <v>#REF!</v>
      </c>
      <c r="X76" s="78" t="e">
        <f>IF(OR(X$67="",Copie_Inscriptions_ROUTE!CJ$44=#REF!),"",IFERROR(IF(VLOOKUP($A76,Copie_Inscriptions_ROUTE!$CD$44:$CK$68,6,0)&lt;&gt;"",1,""),""))</f>
        <v>#REF!</v>
      </c>
      <c r="Y76" s="80" t="e">
        <f>IF(OR(X$67="",Copie_Inscriptions_ROUTE!CJ$44=#REF!),"",IFERROR(IF(VLOOKUP($A76,Copie_Inscriptions_ROUTE!$CD$44:$CK$68,6,0)&lt;&gt;"",1,""),""))</f>
        <v>#REF!</v>
      </c>
      <c r="Z76" s="80" t="e">
        <f>IF(OR(Y$67="",Copie_Inscriptions_ROUTE!CR$44=#REF!),"",IFERROR(IF(VLOOKUP($A76,Copie_Inscriptions_ROUTE!$CM$44:$CT$68,6,0)&lt;&gt;"",1,""),""))</f>
        <v>#REF!</v>
      </c>
      <c r="AA76" s="80" t="e">
        <f>IF(OR(Z$67="",Copie_Inscriptions_ROUTE!CS$44=#REF!),"",IFERROR(IF(VLOOKUP($A76,Copie_Inscriptions_ROUTE!$CM$44:$CT$68,6,0)&lt;&gt;"",1,""),""))</f>
        <v>#REF!</v>
      </c>
      <c r="AB76" s="80" t="e">
        <f>IF(OR(AA$67="",Copie_Inscriptions_ROUTE!CT$44=#REF!),"",IFERROR(IF(VLOOKUP($A76,Copie_Inscriptions_ROUTE!$CV$44:$DC$68,6,0)&lt;&gt;"",1,""),""))</f>
        <v>#REF!</v>
      </c>
      <c r="AC76" s="80" t="e">
        <f>IF(OR(AB$67="",Copie_Inscriptions_ROUTE!CU$44=#REF!),"",IFERROR(IF(VLOOKUP($A76,Copie_Inscriptions_ROUTE!$CV$44:$DC$68,6,0)&lt;&gt;"",1,""),""))</f>
        <v>#REF!</v>
      </c>
      <c r="AD76" s="78" t="e">
        <f>IF(OR(AD$67="",Copie_Inscriptions_ROUTE!DK$44=#REF!),"",IFERROR(IF(VLOOKUP($A76,Copie_Inscriptions_ROUTE!$DE$44:$DL$68,6,0)&lt;&gt;"",1,""),""))</f>
        <v>#REF!</v>
      </c>
      <c r="AE76" s="80" t="e">
        <f>IF(OR(AD$67="",Copie_Inscriptions_ROUTE!DK$44=#REF!),"",IFERROR(IF(VLOOKUP($A76,Copie_Inscriptions_ROUTE!$DE$44:$DL$68,6,0)&lt;&gt;"",1,""),""))</f>
        <v>#REF!</v>
      </c>
      <c r="AF76" s="78" t="e">
        <f>IF(OR(AF$67="",Copie_Inscriptions_ROUTE!DT$44=#REF!),"",IFERROR(IF(VLOOKUP($A76,Copie_Inscriptions_ROUTE!$DN$44:$DU$68,6,0)&lt;&gt;"",1,""),""))</f>
        <v>#REF!</v>
      </c>
      <c r="AG76" s="80" t="e">
        <f>IF(OR(AF$67="",Copie_Inscriptions_ROUTE!DT$44=#REF!),"",IFERROR(IF(VLOOKUP($A76,Copie_Inscriptions_ROUTE!$DN$44:$DU$68,6,0)&lt;&gt;"",1,""),""))</f>
        <v>#REF!</v>
      </c>
      <c r="AH76" s="78" t="e">
        <f>IF(OR(AF$67="",Copie_Inscriptions_ROUTE!EC$44=#REF!),"",IFERROR(IF(VLOOKUP($A76,Copie_Inscriptions_ROUTE!$DW$44:$ED$68,6,0)&lt;&gt;"",1,""),""))</f>
        <v>#REF!</v>
      </c>
      <c r="AI76" s="80" t="e">
        <f>IF(OR(AF$67="",Copie_Inscriptions_ROUTE!EC$44=#REF!),"",IFERROR(IF(VLOOKUP($A76,Copie_Inscriptions_ROUTE!$DW$44:$ED$68,6,0)&lt;&gt;"",1,""),""))</f>
        <v>#REF!</v>
      </c>
      <c r="AJ76" s="78" t="e">
        <f>IF(OR(AJ$67="",Copie_Inscriptions_ROUTE!EL$44=#REF!),"",IFERROR(IF(VLOOKUP($A76,Copie_Inscriptions_ROUTE!$EF$44:$EM$68,6,0)&lt;&gt;"",1,""),""))</f>
        <v>#REF!</v>
      </c>
      <c r="AK76" s="80" t="e">
        <f>IF(OR(AJ$67="",Copie_Inscriptions_ROUTE!EM$44=#REF!),"",IFERROR(IF(VLOOKUP($A76,Copie_Inscriptions_ROUTE!$EF$44:$EM$68,6,0)&lt;&gt;"",1,""),""))</f>
        <v>#REF!</v>
      </c>
      <c r="AL76" s="78" t="e">
        <f>IF(OR(AL$67="",Copie_Inscriptions_ROUTE!EU$44=#REF!),"",IFERROR(IF(VLOOKUP($A76,Copie_Inscriptions_ROUTE!$EO$44:$EV$68,6,0)&lt;&gt;"",1,""),""))</f>
        <v>#REF!</v>
      </c>
      <c r="AM76" s="80" t="e">
        <f>IF(OR(AL$67="",Copie_Inscriptions_ROUTE!EU$44=#REF!),"",IFERROR(IF(VLOOKUP($A76,Copie_Inscriptions_ROUTE!$EO$44:$EV$68,6,0)&lt;&gt;"",1,""),""))</f>
        <v>#REF!</v>
      </c>
      <c r="AN76" s="78" t="e">
        <f>IF(OR(AN$67="",Copie_Inscriptions_ROUTE!FD$44=#REF!),"",IFERROR(IF(VLOOKUP($A76,Copie_Inscriptions_ROUTE!$EX$44:$FE$68,6,0)&lt;&gt;"",1,""),""))</f>
        <v>#REF!</v>
      </c>
      <c r="AO76" s="80" t="e">
        <f>IF(OR(AN$67="",Copie_Inscriptions_ROUTE!FD$44=#REF!),"",IFERROR(IF(VLOOKUP($A76,Copie_Inscriptions_ROUTE!$EX$44:$FE$68,6,0)&lt;&gt;"",1,""),""))</f>
        <v>#REF!</v>
      </c>
      <c r="AP76" s="78" t="e">
        <f>IF(OR(AP$67="",Copie_Inscriptions_ROUTE!FM$44=#REF!),"",IFERROR(IF(VLOOKUP($A76,Copie_Inscriptions_ROUTE!$FG$44:$FN$68,6,0)&lt;&gt;"",1,""),""))</f>
        <v>#REF!</v>
      </c>
      <c r="AQ76" s="80" t="e">
        <f>IF(OR(AP$67="",Copie_Inscriptions_ROUTE!FM$44=#REF!),"",IFERROR(IF(VLOOKUP($A76,Copie_Inscriptions_ROUTE!$FG$44:$FN$68,6,0)&lt;&gt;"",1,""),""))</f>
        <v>#REF!</v>
      </c>
      <c r="AR76" s="78" t="e">
        <f ca="1">IF(OR(AR$2="",Copie_Inscriptions_ROUTE!FV$44=#REF!),"",IFERROR(IF(VLOOKUP($A76,Copie_Inscriptions_ROUTE!$FP$44:$FW$68,6,0)&lt;&gt;"",1,""),""))</f>
        <v>#REF!</v>
      </c>
      <c r="AS76" s="80" t="e">
        <f>IF(OR(AR$67="",Copie_Inscriptions_ROUTE!FV$44=#REF!),"",IFERROR(IF(VLOOKUP($A76,Copie_Inscriptions_ROUTE!$FP$44:$FW$68,6,0)&lt;&gt;"",1,""),""))</f>
        <v>#REF!</v>
      </c>
      <c r="AT76" s="78" t="e">
        <f>IF(OR(AT$67="",Copie_Inscriptions_ROUTE!GE$44=#REF!),"",IFERROR(IF(VLOOKUP($A76,Copie_Inscriptions_ROUTE!$FY$44:$GF$68,6,0)&lt;&gt;"",1,""),""))</f>
        <v>#REF!</v>
      </c>
      <c r="AU76" s="80" t="e">
        <f>IF(OR(AT$67="",Copie_Inscriptions_ROUTE!GE$44=#REF!),"",IFERROR(IF(VLOOKUP($A76,Copie_Inscriptions_ROUTE!$FY$44:$GE$68,6,0)&lt;&gt;"",1,""),""))</f>
        <v>#REF!</v>
      </c>
      <c r="AV76" s="78" t="e">
        <f>IF(OR(AV$67="",Copie_Inscriptions_ROUTE!GN$44=#REF!),"",IFERROR(IF(VLOOKUP($A76,Copie_Inscriptions_ROUTE!$GH$44:$GO$68,6,0)&lt;&gt;"",1,""),""))</f>
        <v>#REF!</v>
      </c>
      <c r="AW76" s="80" t="e">
        <f>IF(OR(AV$67="",Copie_Inscriptions_ROUTE!GN$44=#REF!),"",IFERROR(IF(VLOOKUP($A76,Copie_Inscriptions_ROUTE!$GH$44:$GO$68,6,0)&lt;&gt;"",1,""),""))</f>
        <v>#REF!</v>
      </c>
      <c r="AX76" s="116" t="e">
        <f ca="1">IF(OR(AW$2="",Copie_Inscriptions_ROUTE!GV$44=#REF!),"",IFERROR(IF(VLOOKUP($A76,Copie_Inscriptions_ROUTE!$GQ$44:$GX$68,6,0)&lt;&gt;"",1,""),""))</f>
        <v>#REF!</v>
      </c>
      <c r="AY76" s="93" t="e">
        <f ca="1">IF(OR(AX$2="",Copie_Inscriptions_ROUTE!GW$44=#REF!),"",IFERROR(IF(VLOOKUP($A76,Copie_Inscriptions_ROUTE!$GQ$44:$GX$68,6,0)&lt;&gt;"",1,""),""))</f>
        <v>#REF!</v>
      </c>
      <c r="AZ76" s="116" t="e">
        <f ca="1">IF(OR(AY$2="",Copie_Inscriptions_ROUTE!HF$44=#REF!),"",IFERROR(IF(VLOOKUP($A76,Copie_Inscriptions_ROUTE!$GZ$44:$HG$68,6,0)&lt;&gt;"",1,""),""))</f>
        <v>#REF!</v>
      </c>
      <c r="BA76" s="134" t="e">
        <f ca="1">IF(OR(AZ$2="",Copie_Inscriptions_ROUTE!HF$44=#REF!),"",IFERROR(IF(VLOOKUP($A76,Copie_Inscriptions_ROUTE!$GZ$44:$HG$68,6,0)&lt;&gt;"",1,""),""))</f>
        <v>#REF!</v>
      </c>
      <c r="BB76" s="116" t="e">
        <f ca="1">IF(OR(BA$2="",Copie_Inscriptions_ROUTE!HO$44=#REF!),"",IFERROR(IF(VLOOKUP($A76,Copie_Inscriptions_ROUTE!$HI$44:$HP$68,6,0)&lt;&gt;"",1,""),""))</f>
        <v>#REF!</v>
      </c>
      <c r="BC76" s="80" t="e">
        <f ca="1">IF(OR(BB$2="",Copie_Inscriptions_ROUTE!HO$44=#REF!),"",IFERROR(IF(VLOOKUP($A76,Copie_Inscriptions_ROUTE!$HI$44:$HP$68,6,0)&lt;&gt;"",1,""),""))</f>
        <v>#REF!</v>
      </c>
      <c r="BD76" s="78" t="e">
        <f>IF(OR(BD$67="",Copie_Inscriptions_ROUTE!HX$44=#REF!),"",IFERROR(IF(VLOOKUP($A76,Copie_Inscriptions_ROUTE!$HR$44:$HY$68,6,0)&lt;&gt;"",1,""),""))</f>
        <v>#REF!</v>
      </c>
      <c r="BE76" s="80" t="e">
        <f>IF(OR(BD$67="",Copie_Inscriptions_ROUTE!HX$44=#REF!),"",IFERROR(IF(VLOOKUP($A76,Copie_Inscriptions_ROUTE!$HR$44:$HY$68,6,0)&lt;&gt;"",1,""),""))</f>
        <v>#REF!</v>
      </c>
      <c r="BF76" s="78" t="e">
        <f>IF(OR(BF$67="",Copie_Inscriptions_ROUTE!IG$44=#REF!),"",IFERROR(IF(VLOOKUP($A76,Copie_Inscriptions_ROUTE!$IA$44:$IH$68,6,0)&lt;&gt;"",1,""),""))</f>
        <v>#REF!</v>
      </c>
      <c r="BG76" s="80" t="e">
        <f>IF(OR(BF$67="",Copie_Inscriptions_ROUTE!IG$44=#REF!),"",IFERROR(IF(VLOOKUP($A76,Copie_Inscriptions_ROUTE!$IA$44:$IH$68,6,0)&lt;&gt;"",1,""),""))</f>
        <v>#REF!</v>
      </c>
      <c r="BH76" s="78" t="e">
        <f>IF(OR(BH$67="",Copie_Inscriptions_ROUTE!IP$44=#REF!),"",IFERROR(IF(VLOOKUP($A76,Copie_Inscriptions_ROUTE!$IJ$44:$IQ$68,6,0)&lt;&gt;"",1,""),""))</f>
        <v>#REF!</v>
      </c>
      <c r="BI76" s="80" t="e">
        <f>IF(OR(BH$67="",Copie_Inscriptions_ROUTE!IP$44=#REF!),"",IFERROR(IF(VLOOKUP($A76,Copie_Inscriptions_ROUTE!$IJ$44:$IQ$68,6,0)&lt;&gt;"",1,""),""))</f>
        <v>#REF!</v>
      </c>
      <c r="BJ76" s="78" t="e">
        <f ca="1">IF(OR(BJ$2="",Copie_Inscriptions_ROUTE!IY$44=#REF!),"",IFERROR(IF(VLOOKUP($A76,Copie_Inscriptions_ROUTE!$IS$44:$IZ$68,6,0)&lt;&gt;"",1,""),""))</f>
        <v>#REF!</v>
      </c>
      <c r="BK76" s="80" t="e">
        <f ca="1">IF(OR(BJ$2="",Copie_Inscriptions_ROUTE!IY$44=#REF!),"",IFERROR(IF(VLOOKUP($A76,Copie_Inscriptions_ROUTE!$IS$44:$IZ$68,6,0)&lt;&gt;"",1,""),""))</f>
        <v>#REF!</v>
      </c>
      <c r="BL76" s="78" t="e">
        <f>IF(OR(BL$67="",Copie_Inscriptions_ROUTE!JH$44=#REF!),"",IFERROR(IF(VLOOKUP($A76,Copie_Inscriptions_ROUTE!$JB$44:$JI$68,6,0)&lt;&gt;"",1,""),""))</f>
        <v>#REF!</v>
      </c>
      <c r="BM76" s="80" t="e">
        <f>IF(OR(BL$67="",Copie_Inscriptions_ROUTE!JH$44=#REF!),"",IFERROR(IF(VLOOKUP($A76,Copie_Inscriptions_ROUTE!$JB$44:$JI$68,6,0)&lt;&gt;"",1,""),""))</f>
        <v>#REF!</v>
      </c>
      <c r="BN76" s="78" t="e">
        <f>IF(OR(BN$67="",Copie_Inscriptions_ROUTE!JQ$44=#REF!),"",IFERROR(IF(VLOOKUP($A76,Copie_Inscriptions_ROUTE!$JK$44:$JR$68,6,0)&lt;&gt;"",1,""),""))</f>
        <v>#REF!</v>
      </c>
      <c r="BO76" s="80" t="e">
        <f>IF(OR(BN$67="",Copie_Inscriptions_ROUTE!JQ$44=#REF!),"",IFERROR(IF(VLOOKUP($A76,Copie_Inscriptions_ROUTE!$JK$44:$JR$68,6,0)&lt;&gt;"",1,""),""))</f>
        <v>#REF!</v>
      </c>
      <c r="BP76" s="78" t="e">
        <f>IF(OR(BP$67="",Copie_Inscriptions_ROUTE!JZ$44=#REF!),"",IFERROR(IF(VLOOKUP($A76,Copie_Inscriptions_ROUTE!$JT$44:$KA$68,6,0)&lt;&gt;"",1,""),""))</f>
        <v>#REF!</v>
      </c>
      <c r="BQ76" s="80" t="e">
        <f>IF(OR(BP$67="",Copie_Inscriptions_ROUTE!JZ$44=#REF!),"",IFERROR(IF(VLOOKUP($A76,Copie_Inscriptions_ROUTE!$JT$44:$KA$68,6,0)&lt;&gt;"",1,""),""))</f>
        <v>#REF!</v>
      </c>
      <c r="BR76" s="78" t="e">
        <f>IF(OR(BR$67="",Copie_Inscriptions_ROUTE!KI$44=#REF!),"",IFERROR(IF(VLOOKUP($A76,Copie_Inscriptions_ROUTE!$KC$44:$KJ$68,6,0)&lt;&gt;"",1,""),""))</f>
        <v>#REF!</v>
      </c>
      <c r="BS76" s="80" t="e">
        <f>IF(OR(BR$67="",Copie_Inscriptions_ROUTE!KI$44=#REF!),"",IFERROR(IF(VLOOKUP($A76,Copie_Inscriptions_ROUTE!$KC$44:$KJ$68,6,0)&lt;&gt;"",1,""),""))</f>
        <v>#REF!</v>
      </c>
      <c r="BT76" s="78" t="e">
        <f>IF(OR(BT$67="",Copie_Inscriptions_ROUTE!KR$44=#REF!),"",IFERROR(IF(VLOOKUP($A76,Copie_Inscriptions_ROUTE!$KL$44:$KS$68,6,0)&lt;&gt;"",1,""),""))</f>
        <v>#REF!</v>
      </c>
      <c r="BU76" s="80" t="e">
        <f>IF(OR(BT$67="",Copie_Inscriptions_ROUTE!KR$44=#REF!),"",IFERROR(IF(VLOOKUP($A76,Copie_Inscriptions_ROUTE!$KL$44:$KS$68,6,0)&lt;&gt;"",1,""),""))</f>
        <v>#REF!</v>
      </c>
      <c r="BV76" s="78" t="e">
        <f>IF(OR(BV$67="",Copie_Inscriptions_ROUTE!LA$44=#REF!),"",IFERROR(IF(VLOOKUP($A76,Copie_Inscriptions_ROUTE!$KU$44:$LB$68,6,0)&lt;&gt;"",1,""),""))</f>
        <v>#REF!</v>
      </c>
      <c r="BW76" s="80" t="e">
        <f>IF(OR(BV$67="",Copie_Inscriptions_ROUTE!LB$44=#REF!),"",IFERROR(IF(VLOOKUP($A76,Copie_Inscriptions_ROUTE!$KU$44:$LB$68,6,0)&lt;&gt;"",1,""),""))</f>
        <v>#REF!</v>
      </c>
      <c r="BX76" s="78" t="e">
        <f>IF(OR(BX$67="",Copie_Inscriptions_ROUTE!LJ$44=#REF!),"",IFERROR(IF(VLOOKUP($A76,Copie_Inscriptions_ROUTE!$LD$44:$LK$68,6,0)&lt;&gt;"",1,""),""))</f>
        <v>#REF!</v>
      </c>
      <c r="BY76" s="80" t="e">
        <f>IF(OR(BX$67="",Copie_Inscriptions_ROUTE!LJ$44=#REF!),"",IFERROR(IF(VLOOKUP($A76,Copie_Inscriptions_ROUTE!$LD$44:$LK$68,6,0)&lt;&gt;"",1,""),""))</f>
        <v>#REF!</v>
      </c>
      <c r="BZ76" s="78" t="e">
        <f>IF(OR(BZ$67="",Copie_Inscriptions_ROUTE!LS$44=#REF!),"",IFERROR(IF(VLOOKUP($A76,Copie_Inscriptions_ROUTE!$LM$44:$LT$68,6,0)&lt;&gt;"",1,""),""))</f>
        <v>#REF!</v>
      </c>
      <c r="CA76" s="92" t="e">
        <f>IF(OR(BZ$67="",Copie_Inscriptions_ROUTE!LS50=#REF!),"",IFERROR(IF(VLOOKUP($A76,Copie_Inscriptions_ROUTE!$LM$44:$LT$68,6,0)&lt;&gt;"",1,""),""))</f>
        <v>#REF!</v>
      </c>
      <c r="CB76" s="78" t="e">
        <f>IF(OR(CB$67="",Copie_Inscriptions_ROUTE!MB$44=#REF!),"",IFERROR(IF(VLOOKUP($A76,Copie_Inscriptions_ROUTE!$LV$44:$MC$68,6,0)&lt;&gt;"",1,""),""))</f>
        <v>#REF!</v>
      </c>
      <c r="CC76" s="80" t="e">
        <f>IF(OR(CB$67="",Copie_Inscriptions_ROUTE!MB$44=#REF!),"",IFERROR(IF(VLOOKUP($A76,Copie_Inscriptions_ROUTE!$LV$44:$MC$68,6,0)&lt;&gt;"",1,""),""))</f>
        <v>#REF!</v>
      </c>
      <c r="CD76" s="78" t="e">
        <f>IF(OR(CD$67="",Copie_Inscriptions_ROUTE!MK$44=#REF!),"",IFERROR(IF(VLOOKUP($A76,Copie_Inscriptions_ROUTE!$ME$44:$ML$68,6,0)&lt;&gt;"",1,""),""))</f>
        <v>#REF!</v>
      </c>
      <c r="CE76" s="80" t="e">
        <f>IF(OR(CD$67="",Copie_Inscriptions_ROUTE!MK$44=#REF!),"",IFERROR(IF(VLOOKUP($A76,Copie_Inscriptions_ROUTE!$ME$44:$ML$68,6,0)&lt;&gt;"",1,""),""))</f>
        <v>#REF!</v>
      </c>
      <c r="CF76" s="78" t="e">
        <f>IF(OR(CF$67="",Copie_Inscriptions_ROUTE!MT$44=#REF!),"",IFERROR(IF(VLOOKUP($A76,Copie_Inscriptions_ROUTE!$MN$44:$MU$68,6,0)&lt;&gt;"",1,""),""))</f>
        <v>#REF!</v>
      </c>
      <c r="CG76" s="80" t="e">
        <f>IF(OR(CF$67="",Copie_Inscriptions_ROUTE!MT$44=#REF!),"",IFERROR(IF(VLOOKUP($A76,Copie_Inscriptions_ROUTE!$MN$44:$MU$68,6,0)&lt;&gt;"",1,""),""))</f>
        <v>#REF!</v>
      </c>
      <c r="CH76" s="78" t="e">
        <f>IF(OR(CH$67="",Copie_Inscriptions_ROUTE!NC$44=#REF!),"",IFERROR(IF(VLOOKUP($A76,Copie_Inscriptions_ROUTE!$MW$44:$ND$68,6,0)&lt;&gt;"",1,""),""))</f>
        <v>#REF!</v>
      </c>
      <c r="CI76" s="80" t="e">
        <f>IF(OR(CH$67="",Copie_Inscriptions_ROUTE!NC$44=#REF!),"",IFERROR(IF(VLOOKUP($A76,Copie_Inscriptions_ROUTE!$MW$44:$ND$68,6,0)&lt;&gt;"",1,""),""))</f>
        <v>#REF!</v>
      </c>
      <c r="CJ76" s="78" t="e">
        <f ca="1">IF(OR(CJ$2="",Copie_Inscriptions_ROUTE!NL$44=#REF!),"",IFERROR(IF(VLOOKUP($A76,Copie_Inscriptions_ROUTE!$NF$44:$NM$68,6,0)&lt;&gt;"",1,""),""))</f>
        <v>#REF!</v>
      </c>
      <c r="CK76" s="80" t="e">
        <f ca="1">IF(OR(CJ$2="",Copie_Inscriptions_ROUTE!NL$44=#REF!),"",IFERROR(IF(VLOOKUP($A76,Copie_Inscriptions_ROUTE!$NF$44:$NM$68,6,0)&lt;&gt;"",1,""),""))</f>
        <v>#REF!</v>
      </c>
      <c r="CL76" s="78" t="e">
        <f>IF(OR(CL$67="",Copie_Inscriptions_ROUTE!NU$44=#REF!),"",IFERROR(IF(VLOOKUP($A76,Copie_Inscriptions_ROUTE!$NO$44:$NV$68,6,0)&lt;&gt;"",1,""),""))</f>
        <v>#REF!</v>
      </c>
      <c r="CM76" s="80" t="e">
        <f>IF(OR(CL$67="",Copie_Inscriptions_ROUTE!NU$44=#REF!),"",IFERROR(IF(VLOOKUP($A76,Copie_Inscriptions_ROUTE!$NO$44:$NVI$68,6,0)&lt;&gt;"",1,""),""))</f>
        <v>#REF!</v>
      </c>
      <c r="CN76" s="78" t="e">
        <f>IF(OR(CN$67="",Copie_Inscriptions_ROUTE!OD$44=#REF!),"",IFERROR(IF(VLOOKUP($A76,Copie_Inscriptions_ROUTE!$NX$44:$OE$68,6,0)&lt;&gt;"",1,""),""))</f>
        <v>#REF!</v>
      </c>
      <c r="CO76" s="80" t="e">
        <f>IF(OR(CN$67="",Copie_Inscriptions_ROUTE!OD$44=#REF!),"",IFERROR(IF(VLOOKUP($A76,Copie_Inscriptions_ROUTE!$NX$44:$OE$68,6,0)&lt;&gt;"",1,""),""))</f>
        <v>#REF!</v>
      </c>
      <c r="CP76" s="78" t="e">
        <f>IF(OR(CP$67="",Copie_Inscriptions_ROUTE!OM$44=#REF!),"",IFERROR(IF(VLOOKUP($A76,Copie_Inscriptions_ROUTE!$OG$44:$ON$68,6,0)&lt;&gt;"",1,""),""))</f>
        <v>#REF!</v>
      </c>
      <c r="CQ76" s="80" t="e">
        <f>IF(OR(CP$67="",Copie_Inscriptions_ROUTE!OM$44=#REF!),"",IFERROR(IF(VLOOKUP($A76,Copie_Inscriptions_ROUTE!$OG$44:$ON$68,6,0)&lt;&gt;"",1,""),""))</f>
        <v>#REF!</v>
      </c>
      <c r="CR76" s="78" t="e">
        <f>IF(OR(CR$67="",Copie_Inscriptions_ROUTE!OV$44=#REF!),"",IFERROR(IF(VLOOKUP($A76,Copie_Inscriptions_ROUTE!$OP$44:$OW$68,6,0)&lt;&gt;"",1,""),""))</f>
        <v>#REF!</v>
      </c>
      <c r="CS76" s="80" t="e">
        <f>IF(OR(CR$67="",Copie_Inscriptions_ROUTE!OV$44=#REF!),"",IFERROR(IF(VLOOKUP($A76,Copie_Inscriptions_ROUTE!$OP$44:$OW$68,6,0)&lt;&gt;"",1,""),""))</f>
        <v>#REF!</v>
      </c>
      <c r="CT76" s="78" t="e">
        <f>IF(OR(CT$67="",Copie_Inscriptions_ROUTE!PE$44=#REF!),"",IFERROR(IF(VLOOKUP($A76,Copie_Inscriptions_ROUTE!$OY$44:$PF$68,6,0)&lt;&gt;"",1,""),""))</f>
        <v>#REF!</v>
      </c>
      <c r="CU76" s="80" t="e">
        <f>IF(OR(CT$67="",Copie_Inscriptions_ROUTE!PE$44=#REF!),"",IFERROR(IF(VLOOKUP($A76,Copie_Inscriptions_ROUTE!$OY$44:$PF$68,6,0)&lt;&gt;"",1,""),""))</f>
        <v>#REF!</v>
      </c>
      <c r="CV76" s="78" t="e">
        <f>IF(OR(CV$67="",Copie_Inscriptions_ROUTE!PN$44=#REF!),"",IFERROR(IF(VLOOKUP($A76,Copie_Inscriptions_ROUTE!$PH$44:$PO$68,6,0)&lt;&gt;"",1,""),""))</f>
        <v>#REF!</v>
      </c>
      <c r="CW76" s="80" t="e">
        <f>IF(OR(CV$67="",Copie_Inscriptions_ROUTE!PN$44=#REF!),"",IFERROR(IF(VLOOKUP($A76,Copie_Inscriptions_ROUTE!$PH$44:$PO$68,6,0)&lt;&gt;"",1,""),""))</f>
        <v>#REF!</v>
      </c>
      <c r="CX76" s="78" t="e">
        <f>IF(OR(CX$67="",Copie_Inscriptions_ROUTE!PW$44=#REF!),"",IFERROR(IF(VLOOKUP($A76,Copie_Inscriptions_ROUTE!$PQ$44:$PX$68,6,0)&lt;&gt;"",1,""),""))</f>
        <v>#REF!</v>
      </c>
      <c r="CY76" s="80" t="e">
        <f>IF(OR(CX$67="",Copie_Inscriptions_ROUTE!PW$44=#REF!),"",IFERROR(IF(VLOOKUP($A76,Copie_Inscriptions_ROUTE!$PQ$44:$PX$68,6,0)&lt;&gt;"",1,""),""))</f>
        <v>#REF!</v>
      </c>
      <c r="CZ76" s="78" t="e">
        <f>IF(OR(CZ$67="",Copie_Inscriptions_ROUTE!QF$44=#REF!),"",IFERROR(IF(VLOOKUP($A76,Copie_Inscriptions_ROUTE!$PZ$44:$QG$68,6,0)&lt;&gt;"",1,""),""))</f>
        <v>#REF!</v>
      </c>
      <c r="DA76" s="92" t="e">
        <f>IF(OR(CZ$67="",Copie_Inscriptions_ROUTE!QF50=#REF!),"",IFERROR(IF(VLOOKUP($A76,Copie_Inscriptions_ROUTE!$PZ$44:$QG$68,6,0)&lt;&gt;"",1,""),""))</f>
        <v>#REF!</v>
      </c>
    </row>
    <row r="77" spans="1:106" x14ac:dyDescent="0.25">
      <c r="A77" s="74">
        <f t="shared" si="8"/>
        <v>8</v>
      </c>
      <c r="B77" s="75" t="str">
        <f>IF(Listing_Coursiers!B10="","",Listing_Coursiers!B10)</f>
        <v>CHARTIER</v>
      </c>
      <c r="C77" s="76" t="str">
        <f>IF(Listing_Coursiers!C10="","",Listing_Coursiers!C10)</f>
        <v>Jean Michel</v>
      </c>
      <c r="D77" s="114" t="e">
        <f t="shared" si="9"/>
        <v>#REF!</v>
      </c>
      <c r="E77" s="129" t="e">
        <f t="shared" si="10"/>
        <v>#REF!</v>
      </c>
      <c r="F77" s="76" t="e">
        <f>IF(OR(F$67="",Copie_Inscriptions_ROUTE!G$44=#REF!),"",IFERROR(IF(VLOOKUP($A77,Copie_Inscriptions_ROUTE!$A$44:$H$68,7,0)&lt;&gt;"",1,""),""))</f>
        <v>#REF!</v>
      </c>
      <c r="G77" s="79" t="e">
        <f>IF(OR(F$67="",Copie_Inscriptions_ROUTE!G$44=#REF!),"",IFERROR(IF(VLOOKUP($A77,Copie_Inscriptions_ROUTE!$A$44:$H$68,6,0)&lt;&gt;"",1,""),""))</f>
        <v>#REF!</v>
      </c>
      <c r="H77" s="87" t="e">
        <f>IF(OR(H$67="",Copie_Inscriptions_ROUTE!P$44=#REF!),"",IFERROR(IF(VLOOKUP($A77,Copie_Inscriptions_ROUTE!$J$44:$Q$68,6,0)&lt;&gt;"",1,""),""))</f>
        <v>#REF!</v>
      </c>
      <c r="I77" s="79" t="e">
        <f>IF(OR(H$67="",Copie_Inscriptions_ROUTE!P$44=#REF!),"",IFERROR(IF(VLOOKUP($A77,Copie_Inscriptions_ROUTE!$J$44:$Q$68,6,0)&lt;&gt;"",1,""),""))</f>
        <v>#REF!</v>
      </c>
      <c r="J77" s="76" t="e">
        <f>IF(OR(J$67="",Copie_Inscriptions_ROUTE!Y$44=#REF!),"",IFERROR(IF(VLOOKUP($A77,Copie_Inscriptions_ROUTE!$S$44:$Z$68,6,0)&lt;&gt;"",1,""),""))</f>
        <v>#REF!</v>
      </c>
      <c r="K77" s="79" t="e">
        <f>IF(OR(J$67="",Copie_Inscriptions_ROUTE!Y$44=#REF!),"",IFERROR(IF(VLOOKUP($A77,Copie_Inscriptions_ROUTE!$S$44:$Z$68,6,0)&lt;&gt;"",1,""),""))</f>
        <v>#REF!</v>
      </c>
      <c r="L77" s="87" t="e">
        <f>IF(OR(J$67="",Copie_Inscriptions_ROUTE!AH$44=#REF!),"",IFERROR(IF(VLOOKUP($A77,Copie_Inscriptions_ROUTE!$AB$44:$AI$68,6,0)&lt;&gt;"",1,""),""))</f>
        <v>#REF!</v>
      </c>
      <c r="M77" s="79" t="e">
        <f>IF(OR(L$67="",Copie_Inscriptions_ROUTE!AH$44=#REF!),"",IFERROR(IF(VLOOKUP($A77,Copie_Inscriptions_ROUTE!$AB$44:$AI$68,6,0)&lt;&gt;"",1,""),""))</f>
        <v>#REF!</v>
      </c>
      <c r="N77" s="76" t="e">
        <f>IF(OR(N$67="",Copie_Inscriptions_ROUTE!AQ$44=#REF!),"",IFERROR(IF(VLOOKUP($A77,Copie_Inscriptions_ROUTE!$AK$44:$AR$68,6,0)&lt;&gt;"",1,""),""))</f>
        <v>#REF!</v>
      </c>
      <c r="O77" s="79" t="e">
        <f>IF(OR(N$67="",Copie_Inscriptions_ROUTE!AQ$44=#REF!),"",IFERROR(IF(VLOOKUP($A77,Copie_Inscriptions_ROUTE!$AK$44:$AR$68,6,0)&lt;&gt;"",1,""),""))</f>
        <v>#REF!</v>
      </c>
      <c r="P77" s="87" t="e">
        <f>IF(OR(P$67="",Copie_Inscriptions_ROUTE!AZ$44=#REF!),"",IFERROR(IF(VLOOKUP($A77,Copie_Inscriptions_ROUTE!$AT$44:$BA$68,6,0)&lt;&gt;"",1,""),""))</f>
        <v>#REF!</v>
      </c>
      <c r="Q77" s="79" t="e">
        <f>IF(OR(P$67="",Copie_Inscriptions_ROUTE!AZ$44=#REF!),"",IFERROR(IF(VLOOKUP($A77,Copie_Inscriptions_ROUTE!$AT$44:$BA$68,6,0)&lt;&gt;"",1,""),""))</f>
        <v>#REF!</v>
      </c>
      <c r="R77" s="76" t="e">
        <f>IF(OR(R$67="",Copie_Inscriptions_ROUTE!BI$44=#REF!),"",IFERROR(IF(VLOOKUP($A77,Copie_Inscriptions_ROUTE!$BC$44:$BJ$68,6,0)&lt;&gt;"",1,""),""))</f>
        <v>#REF!</v>
      </c>
      <c r="S77" s="79" t="e">
        <f>IF(OR(R$67="",Copie_Inscriptions_ROUTE!BI$44=#REF!),"",IFERROR(IF(VLOOKUP($A77,Copie_Inscriptions_ROUTE!$BC$44:$BJ$68,6,0)&lt;&gt;"",1,""),""))</f>
        <v>#REF!</v>
      </c>
      <c r="T77" s="87" t="e">
        <f>IF(OR(T$67="",Copie_Inscriptions_ROUTE!BR$44=#REF!),"",IFERROR(IF(VLOOKUP($A77,Copie_Inscriptions_ROUTE!$BL$44:$BS$68,6,0)&lt;&gt;"",1,""),""))</f>
        <v>#REF!</v>
      </c>
      <c r="U77" s="79" t="e">
        <f>IF(OR(T$67="",Copie_Inscriptions_ROUTE!BR$44=#REF!),"",IFERROR(IF(VLOOKUP($A77,Copie_Inscriptions_ROUTE!$BL$44:$BS$68,6,0)&lt;&gt;"",1,""),""))</f>
        <v>#REF!</v>
      </c>
      <c r="V77" s="76" t="e">
        <f>IF(OR(V$67="",Copie_Inscriptions_ROUTE!CA$44=#REF!),"",IFERROR(IF(VLOOKUP($A77,Copie_Inscriptions_ROUTE!$BU$44:$CB$68,6,0)&lt;&gt;"",1,""),""))</f>
        <v>#REF!</v>
      </c>
      <c r="W77" s="79" t="e">
        <f>IF(OR(V$67="",Copie_Inscriptions_ROUTE!CA$44=#REF!),"",IFERROR(IF(VLOOKUP($A77,Copie_Inscriptions_ROUTE!$BU$44:$CB$68,6,0)&lt;&gt;"",1,""),""))</f>
        <v>#REF!</v>
      </c>
      <c r="X77" s="87" t="e">
        <f>IF(OR(X$67="",Copie_Inscriptions_ROUTE!CJ$44=#REF!),"",IFERROR(IF(VLOOKUP($A77,Copie_Inscriptions_ROUTE!$CD$44:$CK$68,6,0)&lt;&gt;"",1,""),""))</f>
        <v>#REF!</v>
      </c>
      <c r="Y77" s="79" t="e">
        <f>IF(OR(X$67="",Copie_Inscriptions_ROUTE!CJ$44=#REF!),"",IFERROR(IF(VLOOKUP($A77,Copie_Inscriptions_ROUTE!$CD$44:$CK$68,6,0)&lt;&gt;"",1,""),""))</f>
        <v>#REF!</v>
      </c>
      <c r="Z77" s="76" t="e">
        <f>IF(OR(Y$67="",Copie_Inscriptions_ROUTE!CR$44=#REF!),"",IFERROR(IF(VLOOKUP($A77,Copie_Inscriptions_ROUTE!$CM$44:$CT$68,6,0)&lt;&gt;"",1,""),""))</f>
        <v>#REF!</v>
      </c>
      <c r="AA77" s="79" t="e">
        <f>IF(OR(Z$67="",Copie_Inscriptions_ROUTE!CS$44=#REF!),"",IFERROR(IF(VLOOKUP($A77,Copie_Inscriptions_ROUTE!$CM$44:$CT$68,6,0)&lt;&gt;"",1,""),""))</f>
        <v>#REF!</v>
      </c>
      <c r="AB77" s="87" t="e">
        <f>IF(OR(AA$67="",Copie_Inscriptions_ROUTE!CT$44=#REF!),"",IFERROR(IF(VLOOKUP($A77,Copie_Inscriptions_ROUTE!$CV$44:$DC$68,6,0)&lt;&gt;"",1,""),""))</f>
        <v>#REF!</v>
      </c>
      <c r="AC77" s="79" t="e">
        <f>IF(OR(AB$67="",Copie_Inscriptions_ROUTE!CU$44=#REF!),"",IFERROR(IF(VLOOKUP($A77,Copie_Inscriptions_ROUTE!$CV$44:$DC$68,6,0)&lt;&gt;"",1,""),""))</f>
        <v>#REF!</v>
      </c>
      <c r="AD77" s="76" t="e">
        <f>IF(OR(AD$67="",Copie_Inscriptions_ROUTE!DK$44=#REF!),"",IFERROR(IF(VLOOKUP($A77,Copie_Inscriptions_ROUTE!$DE$44:$DL$68,6,0)&lt;&gt;"",1,""),""))</f>
        <v>#REF!</v>
      </c>
      <c r="AE77" s="79" t="e">
        <f>IF(OR(AD$67="",Copie_Inscriptions_ROUTE!DK$44=#REF!),"",IFERROR(IF(VLOOKUP($A77,Copie_Inscriptions_ROUTE!$DE$44:$DL$68,6,0)&lt;&gt;"",1,""),""))</f>
        <v>#REF!</v>
      </c>
      <c r="AF77" s="87" t="e">
        <f>IF(OR(AF$67="",Copie_Inscriptions_ROUTE!DT$44=#REF!),"",IFERROR(IF(VLOOKUP($A77,Copie_Inscriptions_ROUTE!$DN$44:$DU$68,6,0)&lt;&gt;"",1,""),""))</f>
        <v>#REF!</v>
      </c>
      <c r="AG77" s="79" t="e">
        <f>IF(OR(AF$67="",Copie_Inscriptions_ROUTE!DT$44=#REF!),"",IFERROR(IF(VLOOKUP($A77,Copie_Inscriptions_ROUTE!$DN$44:$DU$68,6,0)&lt;&gt;"",1,""),""))</f>
        <v>#REF!</v>
      </c>
      <c r="AH77" s="76" t="e">
        <f>IF(OR(AF$67="",Copie_Inscriptions_ROUTE!EC$44=#REF!),"",IFERROR(IF(VLOOKUP($A77,Copie_Inscriptions_ROUTE!$DW$44:$ED$68,6,0)&lt;&gt;"",1,""),""))</f>
        <v>#REF!</v>
      </c>
      <c r="AI77" s="79" t="e">
        <f>IF(OR(AF$67="",Copie_Inscriptions_ROUTE!EC$44=#REF!),"",IFERROR(IF(VLOOKUP($A77,Copie_Inscriptions_ROUTE!$DW$44:$ED$68,6,0)&lt;&gt;"",1,""),""))</f>
        <v>#REF!</v>
      </c>
      <c r="AJ77" s="87" t="e">
        <f>IF(OR(AJ$67="",Copie_Inscriptions_ROUTE!EL$44=#REF!),"",IFERROR(IF(VLOOKUP($A77,Copie_Inscriptions_ROUTE!$EF$44:$EM$68,6,0)&lt;&gt;"",1,""),""))</f>
        <v>#REF!</v>
      </c>
      <c r="AK77" s="79" t="e">
        <f>IF(OR(AJ$67="",Copie_Inscriptions_ROUTE!EM$44=#REF!),"",IFERROR(IF(VLOOKUP($A77,Copie_Inscriptions_ROUTE!$EF$44:$EM$68,6,0)&lt;&gt;"",1,""),""))</f>
        <v>#REF!</v>
      </c>
      <c r="AL77" s="76" t="e">
        <f>IF(OR(AL$67="",Copie_Inscriptions_ROUTE!EU$44=#REF!),"",IFERROR(IF(VLOOKUP($A77,Copie_Inscriptions_ROUTE!$EO$44:$EV$68,6,0)&lt;&gt;"",1,""),""))</f>
        <v>#REF!</v>
      </c>
      <c r="AM77" s="79" t="e">
        <f>IF(OR(AL$67="",Copie_Inscriptions_ROUTE!EU$44=#REF!),"",IFERROR(IF(VLOOKUP($A77,Copie_Inscriptions_ROUTE!$EO$44:$EV$68,6,0)&lt;&gt;"",1,""),""))</f>
        <v>#REF!</v>
      </c>
      <c r="AN77" s="87" t="e">
        <f>IF(OR(AN$67="",Copie_Inscriptions_ROUTE!FD$44=#REF!),"",IFERROR(IF(VLOOKUP($A77,Copie_Inscriptions_ROUTE!$EX$44:$FE$68,6,0)&lt;&gt;"",1,""),""))</f>
        <v>#REF!</v>
      </c>
      <c r="AO77" s="79" t="e">
        <f>IF(OR(AN$67="",Copie_Inscriptions_ROUTE!FD$44=#REF!),"",IFERROR(IF(VLOOKUP($A77,Copie_Inscriptions_ROUTE!$EX$44:$FE$68,6,0)&lt;&gt;"",1,""),""))</f>
        <v>#REF!</v>
      </c>
      <c r="AP77" s="76" t="e">
        <f>IF(OR(AP$67="",Copie_Inscriptions_ROUTE!FM$44=#REF!),"",IFERROR(IF(VLOOKUP($A77,Copie_Inscriptions_ROUTE!$FG$44:$FN$68,6,0)&lt;&gt;"",1,""),""))</f>
        <v>#REF!</v>
      </c>
      <c r="AQ77" s="79" t="e">
        <f>IF(OR(AP$67="",Copie_Inscriptions_ROUTE!FM$44=#REF!),"",IFERROR(IF(VLOOKUP($A77,Copie_Inscriptions_ROUTE!$FG$44:$FN$68,6,0)&lt;&gt;"",1,""),""))</f>
        <v>#REF!</v>
      </c>
      <c r="AR77" s="87" t="e">
        <f ca="1">IF(OR(AR$2="",Copie_Inscriptions_ROUTE!FV$44=#REF!),"",IFERROR(IF(VLOOKUP($A77,Copie_Inscriptions_ROUTE!$FP$44:$FW$68,6,0)&lt;&gt;"",1,""),""))</f>
        <v>#REF!</v>
      </c>
      <c r="AS77" s="79" t="e">
        <f>IF(OR(AR$67="",Copie_Inscriptions_ROUTE!FV$44=#REF!),"",IFERROR(IF(VLOOKUP($A77,Copie_Inscriptions_ROUTE!$FP$44:$FW$68,6,0)&lt;&gt;"",1,""),""))</f>
        <v>#REF!</v>
      </c>
      <c r="AT77" s="76" t="e">
        <f>IF(OR(AT$67="",Copie_Inscriptions_ROUTE!GE$44=#REF!),"",IFERROR(IF(VLOOKUP($A77,Copie_Inscriptions_ROUTE!$FY$44:$GF$68,6,0)&lt;&gt;"",1,""),""))</f>
        <v>#REF!</v>
      </c>
      <c r="AU77" s="79" t="e">
        <f>IF(OR(AT$67="",Copie_Inscriptions_ROUTE!GE$44=#REF!),"",IFERROR(IF(VLOOKUP($A77,Copie_Inscriptions_ROUTE!$FY$44:$GE$68,6,0)&lt;&gt;"",1,""),""))</f>
        <v>#REF!</v>
      </c>
      <c r="AV77" s="87" t="e">
        <f>IF(OR(AV$67="",Copie_Inscriptions_ROUTE!GN$44=#REF!),"",IFERROR(IF(VLOOKUP($A77,Copie_Inscriptions_ROUTE!$GH$44:$GO$68,6,0)&lt;&gt;"",1,""),""))</f>
        <v>#REF!</v>
      </c>
      <c r="AW77" s="79" t="e">
        <f>IF(OR(AV$67="",Copie_Inscriptions_ROUTE!GN$44=#REF!),"",IFERROR(IF(VLOOKUP($A77,Copie_Inscriptions_ROUTE!$GH$44:$GO$68,6,0)&lt;&gt;"",1,""),""))</f>
        <v>#REF!</v>
      </c>
      <c r="AX77" s="76" t="e">
        <f ca="1">IF(OR(AW$2="",Copie_Inscriptions_ROUTE!GV$44=#REF!),"",IFERROR(IF(VLOOKUP($A77,Copie_Inscriptions_ROUTE!$GQ$44:$GX$68,6,0)&lt;&gt;"",1,""),""))</f>
        <v>#REF!</v>
      </c>
      <c r="AY77" s="79" t="e">
        <f ca="1">IF(OR(AX$2="",Copie_Inscriptions_ROUTE!GW$44=#REF!),"",IFERROR(IF(VLOOKUP($A77,Copie_Inscriptions_ROUTE!$GQ$44:$GX$68,6,0)&lt;&gt;"",1,""),""))</f>
        <v>#REF!</v>
      </c>
      <c r="AZ77" s="87" t="e">
        <f ca="1">IF(OR(AY$2="",Copie_Inscriptions_ROUTE!HF$44=#REF!),"",IFERROR(IF(VLOOKUP($A77,Copie_Inscriptions_ROUTE!$GZ$44:$HG$68,6,0)&lt;&gt;"",1,""),""))</f>
        <v>#REF!</v>
      </c>
      <c r="BA77" s="79" t="e">
        <f ca="1">IF(OR(AZ$2="",Copie_Inscriptions_ROUTE!HF$44=#REF!),"",IFERROR(IF(VLOOKUP($A77,Copie_Inscriptions_ROUTE!$GZ$44:$HG$68,6,0)&lt;&gt;"",1,""),""))</f>
        <v>#REF!</v>
      </c>
      <c r="BB77" s="76" t="e">
        <f ca="1">IF(OR(BA$2="",Copie_Inscriptions_ROUTE!HO$44=#REF!),"",IFERROR(IF(VLOOKUP($A77,Copie_Inscriptions_ROUTE!$HI$44:$HP$68,6,0)&lt;&gt;"",1,""),""))</f>
        <v>#REF!</v>
      </c>
      <c r="BC77" s="79" t="e">
        <f ca="1">IF(OR(BB$2="",Copie_Inscriptions_ROUTE!HO$44=#REF!),"",IFERROR(IF(VLOOKUP($A77,Copie_Inscriptions_ROUTE!$HI$44:$HP$68,6,0)&lt;&gt;"",1,""),""))</f>
        <v>#REF!</v>
      </c>
      <c r="BD77" s="87" t="e">
        <f>IF(OR(BD$67="",Copie_Inscriptions_ROUTE!HX$44=#REF!),"",IFERROR(IF(VLOOKUP($A77,Copie_Inscriptions_ROUTE!$HR$44:$HY$68,6,0)&lt;&gt;"",1,""),""))</f>
        <v>#REF!</v>
      </c>
      <c r="BE77" s="79" t="e">
        <f>IF(OR(BD$67="",Copie_Inscriptions_ROUTE!HX$44=#REF!),"",IFERROR(IF(VLOOKUP($A77,Copie_Inscriptions_ROUTE!$HR$44:$HY$68,6,0)&lt;&gt;"",1,""),""))</f>
        <v>#REF!</v>
      </c>
      <c r="BF77" s="76" t="e">
        <f>IF(OR(BF$67="",Copie_Inscriptions_ROUTE!IG$44=#REF!),"",IFERROR(IF(VLOOKUP($A77,Copie_Inscriptions_ROUTE!$IA$44:$IH$68,6,0)&lt;&gt;"",1,""),""))</f>
        <v>#REF!</v>
      </c>
      <c r="BG77" s="79" t="e">
        <f>IF(OR(BF$67="",Copie_Inscriptions_ROUTE!IG$44=#REF!),"",IFERROR(IF(VLOOKUP($A77,Copie_Inscriptions_ROUTE!$IA$44:$IH$68,6,0)&lt;&gt;"",1,""),""))</f>
        <v>#REF!</v>
      </c>
      <c r="BH77" s="87" t="e">
        <f>IF(OR(BH$67="",Copie_Inscriptions_ROUTE!IP$44=#REF!),"",IFERROR(IF(VLOOKUP($A77,Copie_Inscriptions_ROUTE!$IJ$44:$IQ$68,6,0)&lt;&gt;"",1,""),""))</f>
        <v>#REF!</v>
      </c>
      <c r="BI77" s="79" t="e">
        <f>IF(OR(BH$67="",Copie_Inscriptions_ROUTE!IP$44=#REF!),"",IFERROR(IF(VLOOKUP($A77,Copie_Inscriptions_ROUTE!$IJ$44:$IQ$68,6,0)&lt;&gt;"",1,""),""))</f>
        <v>#REF!</v>
      </c>
      <c r="BJ77" s="76" t="e">
        <f ca="1">IF(OR(BJ$2="",Copie_Inscriptions_ROUTE!IY$44=#REF!),"",IFERROR(IF(VLOOKUP($A77,Copie_Inscriptions_ROUTE!$IS$44:$IZ$68,6,0)&lt;&gt;"",1,""),""))</f>
        <v>#REF!</v>
      </c>
      <c r="BK77" s="79" t="e">
        <f ca="1">IF(OR(BJ$2="",Copie_Inscriptions_ROUTE!IY$44=#REF!),"",IFERROR(IF(VLOOKUP($A77,Copie_Inscriptions_ROUTE!$IS$44:$IZ$68,6,0)&lt;&gt;"",1,""),""))</f>
        <v>#REF!</v>
      </c>
      <c r="BL77" s="87" t="e">
        <f>IF(OR(BL$67="",Copie_Inscriptions_ROUTE!JH$44=#REF!),"",IFERROR(IF(VLOOKUP($A77,Copie_Inscriptions_ROUTE!$JB$44:$JI$68,6,0)&lt;&gt;"",1,""),""))</f>
        <v>#REF!</v>
      </c>
      <c r="BM77" s="79" t="e">
        <f>IF(OR(BL$67="",Copie_Inscriptions_ROUTE!JH$44=#REF!),"",IFERROR(IF(VLOOKUP($A77,Copie_Inscriptions_ROUTE!$JB$44:$JI$68,6,0)&lt;&gt;"",1,""),""))</f>
        <v>#REF!</v>
      </c>
      <c r="BN77" s="76" t="e">
        <f>IF(OR(BN$67="",Copie_Inscriptions_ROUTE!JQ$44=#REF!),"",IFERROR(IF(VLOOKUP($A77,Copie_Inscriptions_ROUTE!$JK$44:$JR$68,6,0)&lt;&gt;"",1,""),""))</f>
        <v>#REF!</v>
      </c>
      <c r="BO77" s="79" t="e">
        <f>IF(OR(BN$67="",Copie_Inscriptions_ROUTE!JQ$44=#REF!),"",IFERROR(IF(VLOOKUP($A77,Copie_Inscriptions_ROUTE!$JK$44:$JR$68,6,0)&lt;&gt;"",1,""),""))</f>
        <v>#REF!</v>
      </c>
      <c r="BP77" s="87" t="e">
        <f>IF(OR(BP$67="",Copie_Inscriptions_ROUTE!JZ$44=#REF!),"",IFERROR(IF(VLOOKUP($A77,Copie_Inscriptions_ROUTE!$JT$44:$KA$68,6,0)&lt;&gt;"",1,""),""))</f>
        <v>#REF!</v>
      </c>
      <c r="BQ77" s="79" t="e">
        <f>IF(OR(BP$67="",Copie_Inscriptions_ROUTE!JZ$44=#REF!),"",IFERROR(IF(VLOOKUP($A77,Copie_Inscriptions_ROUTE!$JT$44:$KA$68,6,0)&lt;&gt;"",1,""),""))</f>
        <v>#REF!</v>
      </c>
      <c r="BR77" s="76" t="e">
        <f>IF(OR(BR$67="",Copie_Inscriptions_ROUTE!KI$44=#REF!),"",IFERROR(IF(VLOOKUP($A77,Copie_Inscriptions_ROUTE!$KC$44:$KJ$68,6,0)&lt;&gt;"",1,""),""))</f>
        <v>#REF!</v>
      </c>
      <c r="BS77" s="79" t="e">
        <f>IF(OR(BR$67="",Copie_Inscriptions_ROUTE!KI$44=#REF!),"",IFERROR(IF(VLOOKUP($A77,Copie_Inscriptions_ROUTE!$KC$44:$KJ$68,6,0)&lt;&gt;"",1,""),""))</f>
        <v>#REF!</v>
      </c>
      <c r="BT77" s="87" t="e">
        <f>IF(OR(BT$67="",Copie_Inscriptions_ROUTE!KR$44=#REF!),"",IFERROR(IF(VLOOKUP($A77,Copie_Inscriptions_ROUTE!$KL$44:$KS$68,6,0)&lt;&gt;"",1,""),""))</f>
        <v>#REF!</v>
      </c>
      <c r="BU77" s="79" t="e">
        <f>IF(OR(BT$67="",Copie_Inscriptions_ROUTE!KR$44=#REF!),"",IFERROR(IF(VLOOKUP($A77,Copie_Inscriptions_ROUTE!$KL$44:$KS$68,6,0)&lt;&gt;"",1,""),""))</f>
        <v>#REF!</v>
      </c>
      <c r="BV77" s="76" t="e">
        <f>IF(OR(BV$67="",Copie_Inscriptions_ROUTE!LA$44=#REF!),"",IFERROR(IF(VLOOKUP($A77,Copie_Inscriptions_ROUTE!$KU$44:$LB$68,6,0)&lt;&gt;"",1,""),""))</f>
        <v>#REF!</v>
      </c>
      <c r="BW77" s="79" t="e">
        <f>IF(OR(BV$67="",Copie_Inscriptions_ROUTE!LB$44=#REF!),"",IFERROR(IF(VLOOKUP($A77,Copie_Inscriptions_ROUTE!$KU$44:$LB$68,6,0)&lt;&gt;"",1,""),""))</f>
        <v>#REF!</v>
      </c>
      <c r="BX77" s="87" t="e">
        <f>IF(OR(BX$67="",Copie_Inscriptions_ROUTE!LJ$44=#REF!),"",IFERROR(IF(VLOOKUP($A77,Copie_Inscriptions_ROUTE!$LD$44:$LK$68,6,0)&lt;&gt;"",1,""),""))</f>
        <v>#REF!</v>
      </c>
      <c r="BY77" s="79" t="e">
        <f>IF(OR(BX$67="",Copie_Inscriptions_ROUTE!LJ$44=#REF!),"",IFERROR(IF(VLOOKUP($A77,Copie_Inscriptions_ROUTE!$LD$44:$LK$68,6,0)&lt;&gt;"",1,""),""))</f>
        <v>#REF!</v>
      </c>
      <c r="BZ77" s="76" t="e">
        <f>IF(OR(BZ$67="",Copie_Inscriptions_ROUTE!LS$44=#REF!),"",IFERROR(IF(VLOOKUP($A77,Copie_Inscriptions_ROUTE!$LM$44:$LT$68,6,0)&lt;&gt;"",1,""),""))</f>
        <v>#REF!</v>
      </c>
      <c r="CA77" s="79" t="e">
        <f>IF(OR(BZ$67="",Copie_Inscriptions_ROUTE!LS51=#REF!),"",IFERROR(IF(VLOOKUP($A77,Copie_Inscriptions_ROUTE!$LM$44:$LT$68,6,0)&lt;&gt;"",1,""),""))</f>
        <v>#REF!</v>
      </c>
      <c r="CB77" s="87" t="e">
        <f>IF(OR(CB$67="",Copie_Inscriptions_ROUTE!MB$44=#REF!),"",IFERROR(IF(VLOOKUP($A77,Copie_Inscriptions_ROUTE!$LV$44:$MC$68,6,0)&lt;&gt;"",1,""),""))</f>
        <v>#REF!</v>
      </c>
      <c r="CC77" s="79" t="e">
        <f>IF(OR(CB$67="",Copie_Inscriptions_ROUTE!MB$44=#REF!),"",IFERROR(IF(VLOOKUP($A77,Copie_Inscriptions_ROUTE!$LV$44:$MC$68,6,0)&lt;&gt;"",1,""),""))</f>
        <v>#REF!</v>
      </c>
      <c r="CD77" s="76" t="e">
        <f>IF(OR(CD$67="",Copie_Inscriptions_ROUTE!MK$44=#REF!),"",IFERROR(IF(VLOOKUP($A77,Copie_Inscriptions_ROUTE!$ME$44:$ML$68,6,0)&lt;&gt;"",1,""),""))</f>
        <v>#REF!</v>
      </c>
      <c r="CE77" s="79" t="e">
        <f>IF(OR(CD$67="",Copie_Inscriptions_ROUTE!MK$44=#REF!),"",IFERROR(IF(VLOOKUP($A77,Copie_Inscriptions_ROUTE!$ME$44:$ML$68,6,0)&lt;&gt;"",1,""),""))</f>
        <v>#REF!</v>
      </c>
      <c r="CF77" s="87" t="e">
        <f>IF(OR(CF$67="",Copie_Inscriptions_ROUTE!MT$44=#REF!),"",IFERROR(IF(VLOOKUP($A77,Copie_Inscriptions_ROUTE!$MN$44:$MU$68,6,0)&lt;&gt;"",1,""),""))</f>
        <v>#REF!</v>
      </c>
      <c r="CG77" s="79" t="e">
        <f>IF(OR(CF$67="",Copie_Inscriptions_ROUTE!MT$44=#REF!),"",IFERROR(IF(VLOOKUP($A77,Copie_Inscriptions_ROUTE!$MN$44:$MU$68,6,0)&lt;&gt;"",1,""),""))</f>
        <v>#REF!</v>
      </c>
      <c r="CH77" s="76" t="e">
        <f>IF(OR(CH$67="",Copie_Inscriptions_ROUTE!NC$44=#REF!),"",IFERROR(IF(VLOOKUP($A77,Copie_Inscriptions_ROUTE!$MW$44:$ND$68,6,0)&lt;&gt;"",1,""),""))</f>
        <v>#REF!</v>
      </c>
      <c r="CI77" s="79" t="e">
        <f>IF(OR(CH$67="",Copie_Inscriptions_ROUTE!NC$44=#REF!),"",IFERROR(IF(VLOOKUP($A77,Copie_Inscriptions_ROUTE!$MW$44:$ND$68,6,0)&lt;&gt;"",1,""),""))</f>
        <v>#REF!</v>
      </c>
      <c r="CJ77" s="87" t="e">
        <f ca="1">IF(OR(CJ$2="",Copie_Inscriptions_ROUTE!NL$44=#REF!),"",IFERROR(IF(VLOOKUP($A77,Copie_Inscriptions_ROUTE!$NF$44:$NM$68,6,0)&lt;&gt;"",1,""),""))</f>
        <v>#REF!</v>
      </c>
      <c r="CK77" s="79" t="e">
        <f ca="1">IF(OR(CJ$2="",Copie_Inscriptions_ROUTE!NL$44=#REF!),"",IFERROR(IF(VLOOKUP($A77,Copie_Inscriptions_ROUTE!$NF$44:$NM$68,6,0)&lt;&gt;"",1,""),""))</f>
        <v>#REF!</v>
      </c>
      <c r="CL77" s="76" t="e">
        <f>IF(OR(CL$67="",Copie_Inscriptions_ROUTE!NU$44=#REF!),"",IFERROR(IF(VLOOKUP($A77,Copie_Inscriptions_ROUTE!$NO$44:$NV$68,6,0)&lt;&gt;"",1,""),""))</f>
        <v>#REF!</v>
      </c>
      <c r="CM77" s="79" t="e">
        <f>IF(OR(CL$67="",Copie_Inscriptions_ROUTE!NU$44=#REF!),"",IFERROR(IF(VLOOKUP($A77,Copie_Inscriptions_ROUTE!$NO$44:$NVI$68,6,0)&lt;&gt;"",1,""),""))</f>
        <v>#REF!</v>
      </c>
      <c r="CN77" s="87" t="e">
        <f>IF(OR(CN$67="",Copie_Inscriptions_ROUTE!OD$44=#REF!),"",IFERROR(IF(VLOOKUP($A77,Copie_Inscriptions_ROUTE!$NX$44:$OE$68,6,0)&lt;&gt;"",1,""),""))</f>
        <v>#REF!</v>
      </c>
      <c r="CO77" s="79" t="e">
        <f>IF(OR(CN$67="",Copie_Inscriptions_ROUTE!OD$44=#REF!),"",IFERROR(IF(VLOOKUP($A77,Copie_Inscriptions_ROUTE!$NX$44:$OE$68,6,0)&lt;&gt;"",1,""),""))</f>
        <v>#REF!</v>
      </c>
      <c r="CP77" s="76" t="e">
        <f>IF(OR(CP$67="",Copie_Inscriptions_ROUTE!OM$44=#REF!),"",IFERROR(IF(VLOOKUP($A77,Copie_Inscriptions_ROUTE!$OG$44:$ON$68,6,0)&lt;&gt;"",1,""),""))</f>
        <v>#REF!</v>
      </c>
      <c r="CQ77" s="79" t="e">
        <f>IF(OR(CP$67="",Copie_Inscriptions_ROUTE!OM$44=#REF!),"",IFERROR(IF(VLOOKUP($A77,Copie_Inscriptions_ROUTE!$OG$44:$ON$68,6,0)&lt;&gt;"",1,""),""))</f>
        <v>#REF!</v>
      </c>
      <c r="CR77" s="87" t="e">
        <f>IF(OR(CR$67="",Copie_Inscriptions_ROUTE!OV$44=#REF!),"",IFERROR(IF(VLOOKUP($A77,Copie_Inscriptions_ROUTE!$OP$44:$OW$68,6,0)&lt;&gt;"",1,""),""))</f>
        <v>#REF!</v>
      </c>
      <c r="CS77" s="79" t="e">
        <f>IF(OR(CR$67="",Copie_Inscriptions_ROUTE!OV$44=#REF!),"",IFERROR(IF(VLOOKUP($A77,Copie_Inscriptions_ROUTE!$OP$44:$OW$68,6,0)&lt;&gt;"",1,""),""))</f>
        <v>#REF!</v>
      </c>
      <c r="CT77" s="76" t="e">
        <f>IF(OR(CT$67="",Copie_Inscriptions_ROUTE!PE$44=#REF!),"",IFERROR(IF(VLOOKUP($A77,Copie_Inscriptions_ROUTE!$OY$44:$PF$68,6,0)&lt;&gt;"",1,""),""))</f>
        <v>#REF!</v>
      </c>
      <c r="CU77" s="79" t="e">
        <f>IF(OR(CT$67="",Copie_Inscriptions_ROUTE!PE$44=#REF!),"",IFERROR(IF(VLOOKUP($A77,Copie_Inscriptions_ROUTE!$OY$44:$PF$68,6,0)&lt;&gt;"",1,""),""))</f>
        <v>#REF!</v>
      </c>
      <c r="CV77" s="87" t="e">
        <f>IF(OR(CV$67="",Copie_Inscriptions_ROUTE!PN$44=#REF!),"",IFERROR(IF(VLOOKUP($A77,Copie_Inscriptions_ROUTE!$PH$44:$PO$68,6,0)&lt;&gt;"",1,""),""))</f>
        <v>#REF!</v>
      </c>
      <c r="CW77" s="79" t="e">
        <f>IF(OR(CV$67="",Copie_Inscriptions_ROUTE!PN$44=#REF!),"",IFERROR(IF(VLOOKUP($A77,Copie_Inscriptions_ROUTE!$PH$44:$PO$68,6,0)&lt;&gt;"",1,""),""))</f>
        <v>#REF!</v>
      </c>
      <c r="CX77" s="76" t="e">
        <f>IF(OR(CX$67="",Copie_Inscriptions_ROUTE!PW$44=#REF!),"",IFERROR(IF(VLOOKUP($A77,Copie_Inscriptions_ROUTE!$PQ$44:$PX$68,6,0)&lt;&gt;"",1,""),""))</f>
        <v>#REF!</v>
      </c>
      <c r="CY77" s="79" t="e">
        <f>IF(OR(CX$67="",Copie_Inscriptions_ROUTE!PW$44=#REF!),"",IFERROR(IF(VLOOKUP($A77,Copie_Inscriptions_ROUTE!$PQ$44:$PX$68,6,0)&lt;&gt;"",1,""),""))</f>
        <v>#REF!</v>
      </c>
      <c r="CZ77" s="87" t="e">
        <f>IF(OR(CZ$67="",Copie_Inscriptions_ROUTE!QF$44=#REF!),"",IFERROR(IF(VLOOKUP($A77,Copie_Inscriptions_ROUTE!$PZ$44:$QG$68,6,0)&lt;&gt;"",1,""),""))</f>
        <v>#REF!</v>
      </c>
      <c r="DA77" s="96" t="e">
        <f>IF(OR(CZ$67="",Copie_Inscriptions_ROUTE!QF51=#REF!),"",IFERROR(IF(VLOOKUP($A77,Copie_Inscriptions_ROUTE!$PZ$44:$QG$68,6,0)&lt;&gt;"",1,""),""))</f>
        <v>#REF!</v>
      </c>
    </row>
    <row r="78" spans="1:106" x14ac:dyDescent="0.25">
      <c r="A78" s="71">
        <f t="shared" si="8"/>
        <v>9</v>
      </c>
      <c r="B78" s="72" t="str">
        <f>IF(Listing_Coursiers!B11="","",Listing_Coursiers!B11)</f>
        <v>CINTADO</v>
      </c>
      <c r="C78" s="73" t="str">
        <f>IF(Listing_Coursiers!C11="","",Listing_Coursiers!C11)</f>
        <v>Jean-Louis</v>
      </c>
      <c r="D78" s="114" t="e">
        <f t="shared" si="9"/>
        <v>#REF!</v>
      </c>
      <c r="E78" s="129" t="e">
        <f t="shared" si="10"/>
        <v>#REF!</v>
      </c>
      <c r="F78" s="133" t="e">
        <f>IF(OR(F$67="",Copie_Inscriptions_ROUTE!G$44=#REF!),"",IFERROR(IF(VLOOKUP($A78,Copie_Inscriptions_ROUTE!$A$44:$H$68,7,0)&lt;&gt;"",1,""),""))</f>
        <v>#REF!</v>
      </c>
      <c r="G78" s="80" t="e">
        <f>IF(OR(F$67="",Copie_Inscriptions_ROUTE!G$44=#REF!),"",IFERROR(IF(VLOOKUP($A78,Copie_Inscriptions_ROUTE!$A$44:$H$68,6,0)&lt;&gt;"",1,""),""))</f>
        <v>#REF!</v>
      </c>
      <c r="H78" s="78" t="e">
        <f>IF(OR(H$67="",Copie_Inscriptions_ROUTE!P$44=#REF!),"",IFERROR(IF(VLOOKUP($A78,Copie_Inscriptions_ROUTE!$J$44:$Q$68,6,0)&lt;&gt;"",1,""),""))</f>
        <v>#REF!</v>
      </c>
      <c r="I78" s="80" t="e">
        <f>IF(OR(H$67="",Copie_Inscriptions_ROUTE!P$44=#REF!),"",IFERROR(IF(VLOOKUP($A78,Copie_Inscriptions_ROUTE!$J$44:$Q$68,6,0)&lt;&gt;"",1,""),""))</f>
        <v>#REF!</v>
      </c>
      <c r="J78" s="78" t="e">
        <f>IF(OR(J$67="",Copie_Inscriptions_ROUTE!Y$44=#REF!),"",IFERROR(IF(VLOOKUP($A78,Copie_Inscriptions_ROUTE!$S$44:$Z$68,6,0)&lt;&gt;"",1,""),""))</f>
        <v>#REF!</v>
      </c>
      <c r="K78" s="80" t="e">
        <f>IF(OR(J$67="",Copie_Inscriptions_ROUTE!Y$44=#REF!),"",IFERROR(IF(VLOOKUP($A78,Copie_Inscriptions_ROUTE!$S$44:$Z$68,6,0)&lt;&gt;"",1,""),""))</f>
        <v>#REF!</v>
      </c>
      <c r="L78" s="78" t="e">
        <f>IF(OR(J$67="",Copie_Inscriptions_ROUTE!AH$44=#REF!),"",IFERROR(IF(VLOOKUP($A78,Copie_Inscriptions_ROUTE!$AB$44:$AI$68,6,0)&lt;&gt;"",1,""),""))</f>
        <v>#REF!</v>
      </c>
      <c r="M78" s="80" t="e">
        <f>IF(OR(L$67="",Copie_Inscriptions_ROUTE!AH$44=#REF!),"",IFERROR(IF(VLOOKUP($A78,Copie_Inscriptions_ROUTE!$AB$44:$AI$68,6,0)&lt;&gt;"",1,""),""))</f>
        <v>#REF!</v>
      </c>
      <c r="N78" s="116" t="e">
        <f>IF(OR(N$67="",Copie_Inscriptions_ROUTE!AQ$44=#REF!),"",IFERROR(IF(VLOOKUP($A78,Copie_Inscriptions_ROUTE!$AK$44:$AR$68,6,0)&lt;&gt;"",1,""),""))</f>
        <v>#REF!</v>
      </c>
      <c r="O78" s="93" t="e">
        <f>IF(OR(N$67="",Copie_Inscriptions_ROUTE!AQ$44=#REF!),"",IFERROR(IF(VLOOKUP($A78,Copie_Inscriptions_ROUTE!$AK$44:$AR$68,6,0)&lt;&gt;"",1,""),""))</f>
        <v>#REF!</v>
      </c>
      <c r="P78" s="78" t="e">
        <f>IF(OR(P$67="",Copie_Inscriptions_ROUTE!AZ$44=#REF!),"",IFERROR(IF(VLOOKUP($A78,Copie_Inscriptions_ROUTE!$AT$44:$BA$68,6,0)&lt;&gt;"",1,""),""))</f>
        <v>#REF!</v>
      </c>
      <c r="Q78" s="80" t="e">
        <f>IF(OR(P$67="",Copie_Inscriptions_ROUTE!AZ$44=#REF!),"",IFERROR(IF(VLOOKUP($A78,Copie_Inscriptions_ROUTE!$AT$44:$BA$68,6,0)&lt;&gt;"",1,""),""))</f>
        <v>#REF!</v>
      </c>
      <c r="R78" s="78" t="e">
        <f>IF(OR(R$67="",Copie_Inscriptions_ROUTE!BI$44=#REF!),"",IFERROR(IF(VLOOKUP($A78,Copie_Inscriptions_ROUTE!$BC$44:$BJ$68,6,0)&lt;&gt;"",1,""),""))</f>
        <v>#REF!</v>
      </c>
      <c r="S78" s="80" t="e">
        <f>IF(OR(R$67="",Copie_Inscriptions_ROUTE!BI$44=#REF!),"",IFERROR(IF(VLOOKUP($A78,Copie_Inscriptions_ROUTE!$BC$44:$BJ$68,6,0)&lt;&gt;"",1,""),""))</f>
        <v>#REF!</v>
      </c>
      <c r="T78" s="78" t="e">
        <f>IF(OR(T$67="",Copie_Inscriptions_ROUTE!BR$44=#REF!),"",IFERROR(IF(VLOOKUP($A78,Copie_Inscriptions_ROUTE!$BL$44:$BS$68,6,0)&lt;&gt;"",1,""),""))</f>
        <v>#REF!</v>
      </c>
      <c r="U78" s="80" t="e">
        <f>IF(OR(T$67="",Copie_Inscriptions_ROUTE!BR$44=#REF!),"",IFERROR(IF(VLOOKUP($A78,Copie_Inscriptions_ROUTE!$BL$44:$BS$68,6,0)&lt;&gt;"",1,""),""))</f>
        <v>#REF!</v>
      </c>
      <c r="V78" s="78" t="e">
        <f>IF(OR(V$67="",Copie_Inscriptions_ROUTE!CA$44=#REF!),"",IFERROR(IF(VLOOKUP($A78,Copie_Inscriptions_ROUTE!$BU$44:$CB$68,6,0)&lt;&gt;"",1,""),""))</f>
        <v>#REF!</v>
      </c>
      <c r="W78" s="80" t="e">
        <f>IF(OR(V$67="",Copie_Inscriptions_ROUTE!CA$44=#REF!),"",IFERROR(IF(VLOOKUP($A78,Copie_Inscriptions_ROUTE!$BU$44:$CB$68,6,0)&lt;&gt;"",1,""),""))</f>
        <v>#REF!</v>
      </c>
      <c r="X78" s="78" t="e">
        <f>IF(OR(X$67="",Copie_Inscriptions_ROUTE!CJ$44=#REF!),"",IFERROR(IF(VLOOKUP($A78,Copie_Inscriptions_ROUTE!$CD$44:$CK$68,6,0)&lt;&gt;"",1,""),""))</f>
        <v>#REF!</v>
      </c>
      <c r="Y78" s="80" t="e">
        <f>IF(OR(X$67="",Copie_Inscriptions_ROUTE!CJ$44=#REF!),"",IFERROR(IF(VLOOKUP($A78,Copie_Inscriptions_ROUTE!$CD$44:$CK$68,6,0)&lt;&gt;"",1,""),""))</f>
        <v>#REF!</v>
      </c>
      <c r="Z78" s="80" t="e">
        <f>IF(OR(Y$67="",Copie_Inscriptions_ROUTE!CR$44=#REF!),"",IFERROR(IF(VLOOKUP($A78,Copie_Inscriptions_ROUTE!$CM$44:$CT$68,6,0)&lt;&gt;"",1,""),""))</f>
        <v>#REF!</v>
      </c>
      <c r="AA78" s="80" t="e">
        <f>IF(OR(Z$67="",Copie_Inscriptions_ROUTE!CS$44=#REF!),"",IFERROR(IF(VLOOKUP($A78,Copie_Inscriptions_ROUTE!$CM$44:$CT$68,6,0)&lt;&gt;"",1,""),""))</f>
        <v>#REF!</v>
      </c>
      <c r="AB78" s="80" t="e">
        <f>IF(OR(AA$67="",Copie_Inscriptions_ROUTE!CT$44=#REF!),"",IFERROR(IF(VLOOKUP($A78,Copie_Inscriptions_ROUTE!$CV$44:$DC$68,6,0)&lt;&gt;"",1,""),""))</f>
        <v>#REF!</v>
      </c>
      <c r="AC78" s="80" t="e">
        <f>IF(OR(AB$67="",Copie_Inscriptions_ROUTE!CU$44=#REF!),"",IFERROR(IF(VLOOKUP($A78,Copie_Inscriptions_ROUTE!$CV$44:$DC$68,6,0)&lt;&gt;"",1,""),""))</f>
        <v>#REF!</v>
      </c>
      <c r="AD78" s="78" t="e">
        <f>IF(OR(AD$67="",Copie_Inscriptions_ROUTE!DK$44=#REF!),"",IFERROR(IF(VLOOKUP($A78,Copie_Inscriptions_ROUTE!$DE$44:$DL$68,6,0)&lt;&gt;"",1,""),""))</f>
        <v>#REF!</v>
      </c>
      <c r="AE78" s="80" t="e">
        <f>IF(OR(AD$67="",Copie_Inscriptions_ROUTE!DK$44=#REF!),"",IFERROR(IF(VLOOKUP($A78,Copie_Inscriptions_ROUTE!$DE$44:$DL$68,6,0)&lt;&gt;"",1,""),""))</f>
        <v>#REF!</v>
      </c>
      <c r="AF78" s="78" t="e">
        <f>IF(OR(AF$67="",Copie_Inscriptions_ROUTE!DT$44=#REF!),"",IFERROR(IF(VLOOKUP($A78,Copie_Inscriptions_ROUTE!$DN$44:$DU$68,6,0)&lt;&gt;"",1,""),""))</f>
        <v>#REF!</v>
      </c>
      <c r="AG78" s="80" t="e">
        <f>IF(OR(AF$67="",Copie_Inscriptions_ROUTE!DT$44=#REF!),"",IFERROR(IF(VLOOKUP($A78,Copie_Inscriptions_ROUTE!$DN$44:$DU$68,6,0)&lt;&gt;"",1,""),""))</f>
        <v>#REF!</v>
      </c>
      <c r="AH78" s="78" t="e">
        <f>IF(OR(AF$67="",Copie_Inscriptions_ROUTE!EC$44=#REF!),"",IFERROR(IF(VLOOKUP($A78,Copie_Inscriptions_ROUTE!$DW$44:$ED$68,6,0)&lt;&gt;"",1,""),""))</f>
        <v>#REF!</v>
      </c>
      <c r="AI78" s="80" t="e">
        <f>IF(OR(AF$67="",Copie_Inscriptions_ROUTE!EC$44=#REF!),"",IFERROR(IF(VLOOKUP($A78,Copie_Inscriptions_ROUTE!$DW$44:$ED$68,6,0)&lt;&gt;"",1,""),""))</f>
        <v>#REF!</v>
      </c>
      <c r="AJ78" s="78" t="e">
        <f>IF(OR(AJ$67="",Copie_Inscriptions_ROUTE!EL$44=#REF!),"",IFERROR(IF(VLOOKUP($A78,Copie_Inscriptions_ROUTE!$EF$44:$EM$68,6,0)&lt;&gt;"",1,""),""))</f>
        <v>#REF!</v>
      </c>
      <c r="AK78" s="80" t="e">
        <f>IF(OR(AJ$67="",Copie_Inscriptions_ROUTE!EM$44=#REF!),"",IFERROR(IF(VLOOKUP($A78,Copie_Inscriptions_ROUTE!$EF$44:$EM$68,6,0)&lt;&gt;"",1,""),""))</f>
        <v>#REF!</v>
      </c>
      <c r="AL78" s="78" t="e">
        <f>IF(OR(AL$67="",Copie_Inscriptions_ROUTE!EU$44=#REF!),"",IFERROR(IF(VLOOKUP($A78,Copie_Inscriptions_ROUTE!$EO$44:$EV$68,6,0)&lt;&gt;"",1,""),""))</f>
        <v>#REF!</v>
      </c>
      <c r="AM78" s="80" t="e">
        <f>IF(OR(AL$67="",Copie_Inscriptions_ROUTE!EU$44=#REF!),"",IFERROR(IF(VLOOKUP($A78,Copie_Inscriptions_ROUTE!$EO$44:$EV$68,6,0)&lt;&gt;"",1,""),""))</f>
        <v>#REF!</v>
      </c>
      <c r="AN78" s="78" t="e">
        <f>IF(OR(AN$67="",Copie_Inscriptions_ROUTE!FD$44=#REF!),"",IFERROR(IF(VLOOKUP($A78,Copie_Inscriptions_ROUTE!$EX$44:$FE$68,6,0)&lt;&gt;"",1,""),""))</f>
        <v>#REF!</v>
      </c>
      <c r="AO78" s="80" t="e">
        <f>IF(OR(AN$67="",Copie_Inscriptions_ROUTE!FD$44=#REF!),"",IFERROR(IF(VLOOKUP($A78,Copie_Inscriptions_ROUTE!$EX$44:$FE$68,6,0)&lt;&gt;"",1,""),""))</f>
        <v>#REF!</v>
      </c>
      <c r="AP78" s="78" t="e">
        <f>IF(OR(AP$67="",Copie_Inscriptions_ROUTE!FM$44=#REF!),"",IFERROR(IF(VLOOKUP($A78,Copie_Inscriptions_ROUTE!$FG$44:$FN$68,6,0)&lt;&gt;"",1,""),""))</f>
        <v>#REF!</v>
      </c>
      <c r="AQ78" s="80" t="e">
        <f>IF(OR(AP$67="",Copie_Inscriptions_ROUTE!FM$44=#REF!),"",IFERROR(IF(VLOOKUP($A78,Copie_Inscriptions_ROUTE!$FG$44:$FN$68,6,0)&lt;&gt;"",1,""),""))</f>
        <v>#REF!</v>
      </c>
      <c r="AR78" s="78" t="e">
        <f ca="1">IF(OR(AR$2="",Copie_Inscriptions_ROUTE!FV$44=#REF!),"",IFERROR(IF(VLOOKUP($A78,Copie_Inscriptions_ROUTE!$FP$44:$FW$68,6,0)&lt;&gt;"",1,""),""))</f>
        <v>#REF!</v>
      </c>
      <c r="AS78" s="80" t="e">
        <f>IF(OR(AR$67="",Copie_Inscriptions_ROUTE!FV$44=#REF!),"",IFERROR(IF(VLOOKUP($A78,Copie_Inscriptions_ROUTE!$FP$44:$FW$68,6,0)&lt;&gt;"",1,""),""))</f>
        <v>#REF!</v>
      </c>
      <c r="AT78" s="78" t="e">
        <f>IF(OR(AT$67="",Copie_Inscriptions_ROUTE!GE$44=#REF!),"",IFERROR(IF(VLOOKUP($A78,Copie_Inscriptions_ROUTE!$FY$44:$GF$68,6,0)&lt;&gt;"",1,""),""))</f>
        <v>#REF!</v>
      </c>
      <c r="AU78" s="80" t="e">
        <f>IF(OR(AT$67="",Copie_Inscriptions_ROUTE!GE$44=#REF!),"",IFERROR(IF(VLOOKUP($A78,Copie_Inscriptions_ROUTE!$FY$44:$GE$68,6,0)&lt;&gt;"",1,""),""))</f>
        <v>#REF!</v>
      </c>
      <c r="AV78" s="78" t="e">
        <f>IF(OR(AV$67="",Copie_Inscriptions_ROUTE!GN$44=#REF!),"",IFERROR(IF(VLOOKUP($A78,Copie_Inscriptions_ROUTE!$GH$44:$GO$68,6,0)&lt;&gt;"",1,""),""))</f>
        <v>#REF!</v>
      </c>
      <c r="AW78" s="80" t="e">
        <f>IF(OR(AV$67="",Copie_Inscriptions_ROUTE!GN$44=#REF!),"",IFERROR(IF(VLOOKUP($A78,Copie_Inscriptions_ROUTE!$GH$44:$GO$68,6,0)&lt;&gt;"",1,""),""))</f>
        <v>#REF!</v>
      </c>
      <c r="AX78" s="116" t="e">
        <f ca="1">IF(OR(AW$2="",Copie_Inscriptions_ROUTE!GV$44=#REF!),"",IFERROR(IF(VLOOKUP($A78,Copie_Inscriptions_ROUTE!$GQ$44:$GX$68,6,0)&lt;&gt;"",1,""),""))</f>
        <v>#REF!</v>
      </c>
      <c r="AY78" s="93" t="e">
        <f ca="1">IF(OR(AX$2="",Copie_Inscriptions_ROUTE!GW$44=#REF!),"",IFERROR(IF(VLOOKUP($A78,Copie_Inscriptions_ROUTE!$GQ$44:$GX$68,6,0)&lt;&gt;"",1,""),""))</f>
        <v>#REF!</v>
      </c>
      <c r="AZ78" s="116" t="e">
        <f ca="1">IF(OR(AY$2="",Copie_Inscriptions_ROUTE!HF$44=#REF!),"",IFERROR(IF(VLOOKUP($A78,Copie_Inscriptions_ROUTE!$GZ$44:$HG$68,6,0)&lt;&gt;"",1,""),""))</f>
        <v>#REF!</v>
      </c>
      <c r="BA78" s="134" t="e">
        <f ca="1">IF(OR(AZ$2="",Copie_Inscriptions_ROUTE!HF$44=#REF!),"",IFERROR(IF(VLOOKUP($A78,Copie_Inscriptions_ROUTE!$GZ$44:$HG$68,6,0)&lt;&gt;"",1,""),""))</f>
        <v>#REF!</v>
      </c>
      <c r="BB78" s="116" t="e">
        <f ca="1">IF(OR(BA$2="",Copie_Inscriptions_ROUTE!HO$44=#REF!),"",IFERROR(IF(VLOOKUP($A78,Copie_Inscriptions_ROUTE!$HI$44:$HP$68,6,0)&lt;&gt;"",1,""),""))</f>
        <v>#REF!</v>
      </c>
      <c r="BC78" s="80" t="e">
        <f ca="1">IF(OR(BB$2="",Copie_Inscriptions_ROUTE!HO$44=#REF!),"",IFERROR(IF(VLOOKUP($A78,Copie_Inscriptions_ROUTE!$HI$44:$HP$68,6,0)&lt;&gt;"",1,""),""))</f>
        <v>#REF!</v>
      </c>
      <c r="BD78" s="78" t="e">
        <f>IF(OR(BD$67="",Copie_Inscriptions_ROUTE!HX$44=#REF!),"",IFERROR(IF(VLOOKUP($A78,Copie_Inscriptions_ROUTE!$HR$44:$HY$68,6,0)&lt;&gt;"",1,""),""))</f>
        <v>#REF!</v>
      </c>
      <c r="BE78" s="80" t="e">
        <f>IF(OR(BD$67="",Copie_Inscriptions_ROUTE!HX$44=#REF!),"",IFERROR(IF(VLOOKUP($A78,Copie_Inscriptions_ROUTE!$HR$44:$HY$68,6,0)&lt;&gt;"",1,""),""))</f>
        <v>#REF!</v>
      </c>
      <c r="BF78" s="78" t="e">
        <f>IF(OR(BF$67="",Copie_Inscriptions_ROUTE!IG$44=#REF!),"",IFERROR(IF(VLOOKUP($A78,Copie_Inscriptions_ROUTE!$IA$44:$IH$68,6,0)&lt;&gt;"",1,""),""))</f>
        <v>#REF!</v>
      </c>
      <c r="BG78" s="80" t="e">
        <f>IF(OR(BF$67="",Copie_Inscriptions_ROUTE!IG$44=#REF!),"",IFERROR(IF(VLOOKUP($A78,Copie_Inscriptions_ROUTE!$IA$44:$IH$68,6,0)&lt;&gt;"",1,""),""))</f>
        <v>#REF!</v>
      </c>
      <c r="BH78" s="78" t="e">
        <f>IF(OR(BH$67="",Copie_Inscriptions_ROUTE!IP$44=#REF!),"",IFERROR(IF(VLOOKUP($A78,Copie_Inscriptions_ROUTE!$IJ$44:$IQ$68,6,0)&lt;&gt;"",1,""),""))</f>
        <v>#REF!</v>
      </c>
      <c r="BI78" s="80" t="e">
        <f>IF(OR(BH$67="",Copie_Inscriptions_ROUTE!IP$44=#REF!),"",IFERROR(IF(VLOOKUP($A78,Copie_Inscriptions_ROUTE!$IJ$44:$IQ$68,6,0)&lt;&gt;"",1,""),""))</f>
        <v>#REF!</v>
      </c>
      <c r="BJ78" s="78" t="e">
        <f ca="1">IF(OR(BJ$2="",Copie_Inscriptions_ROUTE!IY$44=#REF!),"",IFERROR(IF(VLOOKUP($A78,Copie_Inscriptions_ROUTE!$IS$44:$IZ$68,6,0)&lt;&gt;"",1,""),""))</f>
        <v>#REF!</v>
      </c>
      <c r="BK78" s="80" t="e">
        <f ca="1">IF(OR(BJ$2="",Copie_Inscriptions_ROUTE!IY$44=#REF!),"",IFERROR(IF(VLOOKUP($A78,Copie_Inscriptions_ROUTE!$IS$44:$IZ$68,6,0)&lt;&gt;"",1,""),""))</f>
        <v>#REF!</v>
      </c>
      <c r="BL78" s="78" t="e">
        <f>IF(OR(BL$67="",Copie_Inscriptions_ROUTE!JH$44=#REF!),"",IFERROR(IF(VLOOKUP($A78,Copie_Inscriptions_ROUTE!$JB$44:$JI$68,6,0)&lt;&gt;"",1,""),""))</f>
        <v>#REF!</v>
      </c>
      <c r="BM78" s="80" t="e">
        <f>IF(OR(BL$67="",Copie_Inscriptions_ROUTE!JH$44=#REF!),"",IFERROR(IF(VLOOKUP($A78,Copie_Inscriptions_ROUTE!$JB$44:$JI$68,6,0)&lt;&gt;"",1,""),""))</f>
        <v>#REF!</v>
      </c>
      <c r="BN78" s="78" t="e">
        <f>IF(OR(BN$67="",Copie_Inscriptions_ROUTE!JQ$44=#REF!),"",IFERROR(IF(VLOOKUP($A78,Copie_Inscriptions_ROUTE!$JK$44:$JR$68,6,0)&lt;&gt;"",1,""),""))</f>
        <v>#REF!</v>
      </c>
      <c r="BO78" s="80" t="e">
        <f>IF(OR(BN$67="",Copie_Inscriptions_ROUTE!JQ$44=#REF!),"",IFERROR(IF(VLOOKUP($A78,Copie_Inscriptions_ROUTE!$JK$44:$JR$68,6,0)&lt;&gt;"",1,""),""))</f>
        <v>#REF!</v>
      </c>
      <c r="BP78" s="78" t="e">
        <f>IF(OR(BP$67="",Copie_Inscriptions_ROUTE!JZ$44=#REF!),"",IFERROR(IF(VLOOKUP($A78,Copie_Inscriptions_ROUTE!$JT$44:$KA$68,6,0)&lt;&gt;"",1,""),""))</f>
        <v>#REF!</v>
      </c>
      <c r="BQ78" s="80" t="e">
        <f>IF(OR(BP$67="",Copie_Inscriptions_ROUTE!JZ$44=#REF!),"",IFERROR(IF(VLOOKUP($A78,Copie_Inscriptions_ROUTE!$JT$44:$KA$68,6,0)&lt;&gt;"",1,""),""))</f>
        <v>#REF!</v>
      </c>
      <c r="BR78" s="78" t="e">
        <f>IF(OR(BR$67="",Copie_Inscriptions_ROUTE!KI$44=#REF!),"",IFERROR(IF(VLOOKUP($A78,Copie_Inscriptions_ROUTE!$KC$44:$KJ$68,6,0)&lt;&gt;"",1,""),""))</f>
        <v>#REF!</v>
      </c>
      <c r="BS78" s="80" t="e">
        <f>IF(OR(BR$67="",Copie_Inscriptions_ROUTE!KI$44=#REF!),"",IFERROR(IF(VLOOKUP($A78,Copie_Inscriptions_ROUTE!$KC$44:$KJ$68,6,0)&lt;&gt;"",1,""),""))</f>
        <v>#REF!</v>
      </c>
      <c r="BT78" s="78" t="e">
        <f>IF(OR(BT$67="",Copie_Inscriptions_ROUTE!KR$44=#REF!),"",IFERROR(IF(VLOOKUP($A78,Copie_Inscriptions_ROUTE!$KL$44:$KS$68,6,0)&lt;&gt;"",1,""),""))</f>
        <v>#REF!</v>
      </c>
      <c r="BU78" s="80" t="e">
        <f>IF(OR(BT$67="",Copie_Inscriptions_ROUTE!KR$44=#REF!),"",IFERROR(IF(VLOOKUP($A78,Copie_Inscriptions_ROUTE!$KL$44:$KS$68,6,0)&lt;&gt;"",1,""),""))</f>
        <v>#REF!</v>
      </c>
      <c r="BV78" s="78" t="e">
        <f>IF(OR(BV$67="",Copie_Inscriptions_ROUTE!LA$44=#REF!),"",IFERROR(IF(VLOOKUP($A78,Copie_Inscriptions_ROUTE!$KU$44:$LB$68,6,0)&lt;&gt;"",1,""),""))</f>
        <v>#REF!</v>
      </c>
      <c r="BW78" s="80" t="e">
        <f>IF(OR(BV$67="",Copie_Inscriptions_ROUTE!LB$44=#REF!),"",IFERROR(IF(VLOOKUP($A78,Copie_Inscriptions_ROUTE!$KU$44:$LB$68,6,0)&lt;&gt;"",1,""),""))</f>
        <v>#REF!</v>
      </c>
      <c r="BX78" s="78" t="e">
        <f>IF(OR(BX$67="",Copie_Inscriptions_ROUTE!LJ$44=#REF!),"",IFERROR(IF(VLOOKUP($A78,Copie_Inscriptions_ROUTE!$LD$44:$LK$68,6,0)&lt;&gt;"",1,""),""))</f>
        <v>#REF!</v>
      </c>
      <c r="BY78" s="80" t="e">
        <f>IF(OR(BX$67="",Copie_Inscriptions_ROUTE!LJ$44=#REF!),"",IFERROR(IF(VLOOKUP($A78,Copie_Inscriptions_ROUTE!$LD$44:$LK$68,6,0)&lt;&gt;"",1,""),""))</f>
        <v>#REF!</v>
      </c>
      <c r="BZ78" s="78" t="e">
        <f>IF(OR(BZ$67="",Copie_Inscriptions_ROUTE!LS$44=#REF!),"",IFERROR(IF(VLOOKUP($A78,Copie_Inscriptions_ROUTE!$LM$44:$LT$68,6,0)&lt;&gt;"",1,""),""))</f>
        <v>#REF!</v>
      </c>
      <c r="CA78" s="92" t="e">
        <f>IF(OR(BZ$67="",Copie_Inscriptions_ROUTE!LS52=#REF!),"",IFERROR(IF(VLOOKUP($A78,Copie_Inscriptions_ROUTE!$LM$44:$LT$68,6,0)&lt;&gt;"",1,""),""))</f>
        <v>#REF!</v>
      </c>
      <c r="CB78" s="78" t="e">
        <f>IF(OR(CB$67="",Copie_Inscriptions_ROUTE!MB$44=#REF!),"",IFERROR(IF(VLOOKUP($A78,Copie_Inscriptions_ROUTE!$LV$44:$MC$68,6,0)&lt;&gt;"",1,""),""))</f>
        <v>#REF!</v>
      </c>
      <c r="CC78" s="80" t="e">
        <f>IF(OR(CB$67="",Copie_Inscriptions_ROUTE!MB$44=#REF!),"",IFERROR(IF(VLOOKUP($A78,Copie_Inscriptions_ROUTE!$LV$44:$MC$68,6,0)&lt;&gt;"",1,""),""))</f>
        <v>#REF!</v>
      </c>
      <c r="CD78" s="78" t="e">
        <f>IF(OR(CD$67="",Copie_Inscriptions_ROUTE!MK$44=#REF!),"",IFERROR(IF(VLOOKUP($A78,Copie_Inscriptions_ROUTE!$ME$44:$ML$68,6,0)&lt;&gt;"",1,""),""))</f>
        <v>#REF!</v>
      </c>
      <c r="CE78" s="80" t="e">
        <f>IF(OR(CD$67="",Copie_Inscriptions_ROUTE!MK$44=#REF!),"",IFERROR(IF(VLOOKUP($A78,Copie_Inscriptions_ROUTE!$ME$44:$ML$68,6,0)&lt;&gt;"",1,""),""))</f>
        <v>#REF!</v>
      </c>
      <c r="CF78" s="78" t="e">
        <f>IF(OR(CF$67="",Copie_Inscriptions_ROUTE!MT$44=#REF!),"",IFERROR(IF(VLOOKUP($A78,Copie_Inscriptions_ROUTE!$MN$44:$MU$68,6,0)&lt;&gt;"",1,""),""))</f>
        <v>#REF!</v>
      </c>
      <c r="CG78" s="80" t="e">
        <f>IF(OR(CF$67="",Copie_Inscriptions_ROUTE!MT$44=#REF!),"",IFERROR(IF(VLOOKUP($A78,Copie_Inscriptions_ROUTE!$MN$44:$MU$68,6,0)&lt;&gt;"",1,""),""))</f>
        <v>#REF!</v>
      </c>
      <c r="CH78" s="78" t="e">
        <f>IF(OR(CH$67="",Copie_Inscriptions_ROUTE!NC$44=#REF!),"",IFERROR(IF(VLOOKUP($A78,Copie_Inscriptions_ROUTE!$MW$44:$ND$68,6,0)&lt;&gt;"",1,""),""))</f>
        <v>#REF!</v>
      </c>
      <c r="CI78" s="80" t="e">
        <f>IF(OR(CH$67="",Copie_Inscriptions_ROUTE!NC$44=#REF!),"",IFERROR(IF(VLOOKUP($A78,Copie_Inscriptions_ROUTE!$MW$44:$ND$68,6,0)&lt;&gt;"",1,""),""))</f>
        <v>#REF!</v>
      </c>
      <c r="CJ78" s="78" t="e">
        <f ca="1">IF(OR(CJ$2="",Copie_Inscriptions_ROUTE!NL$44=#REF!),"",IFERROR(IF(VLOOKUP($A78,Copie_Inscriptions_ROUTE!$NF$44:$NM$68,6,0)&lt;&gt;"",1,""),""))</f>
        <v>#REF!</v>
      </c>
      <c r="CK78" s="80" t="e">
        <f ca="1">IF(OR(CJ$2="",Copie_Inscriptions_ROUTE!NL$44=#REF!),"",IFERROR(IF(VLOOKUP($A78,Copie_Inscriptions_ROUTE!$NF$44:$NM$68,6,0)&lt;&gt;"",1,""),""))</f>
        <v>#REF!</v>
      </c>
      <c r="CL78" s="78" t="e">
        <f>IF(OR(CL$67="",Copie_Inscriptions_ROUTE!NU$44=#REF!),"",IFERROR(IF(VLOOKUP($A78,Copie_Inscriptions_ROUTE!$NO$44:$NV$68,6,0)&lt;&gt;"",1,""),""))</f>
        <v>#REF!</v>
      </c>
      <c r="CM78" s="80" t="e">
        <f>IF(OR(CL$67="",Copie_Inscriptions_ROUTE!NU$44=#REF!),"",IFERROR(IF(VLOOKUP($A78,Copie_Inscriptions_ROUTE!$NO$44:$NVI$68,6,0)&lt;&gt;"",1,""),""))</f>
        <v>#REF!</v>
      </c>
      <c r="CN78" s="78" t="e">
        <f>IF(OR(CN$67="",Copie_Inscriptions_ROUTE!OD$44=#REF!),"",IFERROR(IF(VLOOKUP($A78,Copie_Inscriptions_ROUTE!$NX$44:$OE$68,6,0)&lt;&gt;"",1,""),""))</f>
        <v>#REF!</v>
      </c>
      <c r="CO78" s="80" t="e">
        <f>IF(OR(CN$67="",Copie_Inscriptions_ROUTE!OD$44=#REF!),"",IFERROR(IF(VLOOKUP($A78,Copie_Inscriptions_ROUTE!$NX$44:$OE$68,6,0)&lt;&gt;"",1,""),""))</f>
        <v>#REF!</v>
      </c>
      <c r="CP78" s="78" t="e">
        <f>IF(OR(CP$67="",Copie_Inscriptions_ROUTE!OM$44=#REF!),"",IFERROR(IF(VLOOKUP($A78,Copie_Inscriptions_ROUTE!$OG$44:$ON$68,6,0)&lt;&gt;"",1,""),""))</f>
        <v>#REF!</v>
      </c>
      <c r="CQ78" s="80" t="e">
        <f>IF(OR(CP$67="",Copie_Inscriptions_ROUTE!OM$44=#REF!),"",IFERROR(IF(VLOOKUP($A78,Copie_Inscriptions_ROUTE!$OG$44:$ON$68,6,0)&lt;&gt;"",1,""),""))</f>
        <v>#REF!</v>
      </c>
      <c r="CR78" s="78" t="e">
        <f>IF(OR(CR$67="",Copie_Inscriptions_ROUTE!OV$44=#REF!),"",IFERROR(IF(VLOOKUP($A78,Copie_Inscriptions_ROUTE!$OP$44:$OW$68,6,0)&lt;&gt;"",1,""),""))</f>
        <v>#REF!</v>
      </c>
      <c r="CS78" s="80" t="e">
        <f>IF(OR(CR$67="",Copie_Inscriptions_ROUTE!OV$44=#REF!),"",IFERROR(IF(VLOOKUP($A78,Copie_Inscriptions_ROUTE!$OP$44:$OW$68,6,0)&lt;&gt;"",1,""),""))</f>
        <v>#REF!</v>
      </c>
      <c r="CT78" s="78" t="e">
        <f>IF(OR(CT$67="",Copie_Inscriptions_ROUTE!PE$44=#REF!),"",IFERROR(IF(VLOOKUP($A78,Copie_Inscriptions_ROUTE!$OY$44:$PF$68,6,0)&lt;&gt;"",1,""),""))</f>
        <v>#REF!</v>
      </c>
      <c r="CU78" s="80" t="e">
        <f>IF(OR(CT$67="",Copie_Inscriptions_ROUTE!PE$44=#REF!),"",IFERROR(IF(VLOOKUP($A78,Copie_Inscriptions_ROUTE!$OY$44:$PF$68,6,0)&lt;&gt;"",1,""),""))</f>
        <v>#REF!</v>
      </c>
      <c r="CV78" s="78" t="e">
        <f>IF(OR(CV$67="",Copie_Inscriptions_ROUTE!PN$44=#REF!),"",IFERROR(IF(VLOOKUP($A78,Copie_Inscriptions_ROUTE!$PH$44:$PO$68,6,0)&lt;&gt;"",1,""),""))</f>
        <v>#REF!</v>
      </c>
      <c r="CW78" s="80" t="e">
        <f>IF(OR(CV$67="",Copie_Inscriptions_ROUTE!PN$44=#REF!),"",IFERROR(IF(VLOOKUP($A78,Copie_Inscriptions_ROUTE!$PH$44:$PO$68,6,0)&lt;&gt;"",1,""),""))</f>
        <v>#REF!</v>
      </c>
      <c r="CX78" s="78" t="e">
        <f>IF(OR(CX$67="",Copie_Inscriptions_ROUTE!PW$44=#REF!),"",IFERROR(IF(VLOOKUP($A78,Copie_Inscriptions_ROUTE!$PQ$44:$PX$68,6,0)&lt;&gt;"",1,""),""))</f>
        <v>#REF!</v>
      </c>
      <c r="CY78" s="80" t="e">
        <f>IF(OR(CX$67="",Copie_Inscriptions_ROUTE!PW$44=#REF!),"",IFERROR(IF(VLOOKUP($A78,Copie_Inscriptions_ROUTE!$PQ$44:$PX$68,6,0)&lt;&gt;"",1,""),""))</f>
        <v>#REF!</v>
      </c>
      <c r="CZ78" s="78" t="e">
        <f>IF(OR(CZ$67="",Copie_Inscriptions_ROUTE!QF$44=#REF!),"",IFERROR(IF(VLOOKUP($A78,Copie_Inscriptions_ROUTE!$PZ$44:$QG$68,6,0)&lt;&gt;"",1,""),""))</f>
        <v>#REF!</v>
      </c>
      <c r="DA78" s="92" t="e">
        <f>IF(OR(CZ$67="",Copie_Inscriptions_ROUTE!QF52=#REF!),"",IFERROR(IF(VLOOKUP($A78,Copie_Inscriptions_ROUTE!$PZ$44:$QG$68,6,0)&lt;&gt;"",1,""),""))</f>
        <v>#REF!</v>
      </c>
    </row>
    <row r="79" spans="1:106" x14ac:dyDescent="0.25">
      <c r="A79" s="74">
        <f t="shared" si="8"/>
        <v>10</v>
      </c>
      <c r="B79" s="75" t="str">
        <f>IF(Listing_Coursiers!B12="","",Listing_Coursiers!B12)</f>
        <v>DELGADO</v>
      </c>
      <c r="C79" s="76" t="str">
        <f>IF(Listing_Coursiers!C12="","",Listing_Coursiers!C12)</f>
        <v>Filipe</v>
      </c>
      <c r="D79" s="114" t="e">
        <f t="shared" si="9"/>
        <v>#REF!</v>
      </c>
      <c r="E79" s="129" t="e">
        <f t="shared" si="10"/>
        <v>#REF!</v>
      </c>
      <c r="F79" s="76" t="e">
        <f>IF(OR(F$67="",Copie_Inscriptions_ROUTE!G$44=#REF!),"",IFERROR(IF(VLOOKUP($A79,Copie_Inscriptions_ROUTE!$A$44:$H$68,7,0)&lt;&gt;"",1,""),""))</f>
        <v>#REF!</v>
      </c>
      <c r="G79" s="79" t="e">
        <f>IF(OR(F$67="",Copie_Inscriptions_ROUTE!G$44=#REF!),"",IFERROR(IF(VLOOKUP($A79,Copie_Inscriptions_ROUTE!$A$44:$H$68,6,0)&lt;&gt;"",1,""),""))</f>
        <v>#REF!</v>
      </c>
      <c r="H79" s="87" t="e">
        <f>IF(OR(H$67="",Copie_Inscriptions_ROUTE!P$44=#REF!),"",IFERROR(IF(VLOOKUP($A79,Copie_Inscriptions_ROUTE!$J$44:$Q$68,6,0)&lt;&gt;"",1,""),""))</f>
        <v>#REF!</v>
      </c>
      <c r="I79" s="79" t="e">
        <f>IF(OR(H$67="",Copie_Inscriptions_ROUTE!P$44=#REF!),"",IFERROR(IF(VLOOKUP($A79,Copie_Inscriptions_ROUTE!$J$44:$Q$68,6,0)&lt;&gt;"",1,""),""))</f>
        <v>#REF!</v>
      </c>
      <c r="J79" s="76" t="e">
        <f>IF(OR(J$67="",Copie_Inscriptions_ROUTE!Y$44=#REF!),"",IFERROR(IF(VLOOKUP($A79,Copie_Inscriptions_ROUTE!$S$44:$Z$68,6,0)&lt;&gt;"",1,""),""))</f>
        <v>#REF!</v>
      </c>
      <c r="K79" s="79" t="e">
        <f>IF(OR(J$67="",Copie_Inscriptions_ROUTE!Y$44=#REF!),"",IFERROR(IF(VLOOKUP($A79,Copie_Inscriptions_ROUTE!$S$44:$Z$68,6,0)&lt;&gt;"",1,""),""))</f>
        <v>#REF!</v>
      </c>
      <c r="L79" s="87" t="e">
        <f>IF(OR(J$67="",Copie_Inscriptions_ROUTE!AH$44=#REF!),"",IFERROR(IF(VLOOKUP($A79,Copie_Inscriptions_ROUTE!$AB$44:$AI$68,6,0)&lt;&gt;"",1,""),""))</f>
        <v>#REF!</v>
      </c>
      <c r="M79" s="79" t="e">
        <f>IF(OR(L$67="",Copie_Inscriptions_ROUTE!AH$44=#REF!),"",IFERROR(IF(VLOOKUP($A79,Copie_Inscriptions_ROUTE!$AB$44:$AI$68,6,0)&lt;&gt;"",1,""),""))</f>
        <v>#REF!</v>
      </c>
      <c r="N79" s="76" t="e">
        <f>IF(OR(N$67="",Copie_Inscriptions_ROUTE!AQ$44=#REF!),"",IFERROR(IF(VLOOKUP($A79,Copie_Inscriptions_ROUTE!$AK$44:$AR$68,6,0)&lt;&gt;"",1,""),""))</f>
        <v>#REF!</v>
      </c>
      <c r="O79" s="79" t="e">
        <f>IF(OR(N$67="",Copie_Inscriptions_ROUTE!AQ$44=#REF!),"",IFERROR(IF(VLOOKUP($A79,Copie_Inscriptions_ROUTE!$AK$44:$AR$68,6,0)&lt;&gt;"",1,""),""))</f>
        <v>#REF!</v>
      </c>
      <c r="P79" s="87" t="e">
        <f>IF(OR(P$67="",Copie_Inscriptions_ROUTE!AZ$44=#REF!),"",IFERROR(IF(VLOOKUP($A79,Copie_Inscriptions_ROUTE!$AT$44:$BA$68,6,0)&lt;&gt;"",1,""),""))</f>
        <v>#REF!</v>
      </c>
      <c r="Q79" s="79" t="e">
        <f>IF(OR(P$67="",Copie_Inscriptions_ROUTE!AZ$44=#REF!),"",IFERROR(IF(VLOOKUP($A79,Copie_Inscriptions_ROUTE!$AT$44:$BA$68,6,0)&lt;&gt;"",1,""),""))</f>
        <v>#REF!</v>
      </c>
      <c r="R79" s="76" t="e">
        <f>IF(OR(R$67="",Copie_Inscriptions_ROUTE!BI$44=#REF!),"",IFERROR(IF(VLOOKUP($A79,Copie_Inscriptions_ROUTE!$BC$44:$BJ$68,6,0)&lt;&gt;"",1,""),""))</f>
        <v>#REF!</v>
      </c>
      <c r="S79" s="79" t="e">
        <f>IF(OR(R$67="",Copie_Inscriptions_ROUTE!BI$44=#REF!),"",IFERROR(IF(VLOOKUP($A79,Copie_Inscriptions_ROUTE!$BC$44:$BJ$68,6,0)&lt;&gt;"",1,""),""))</f>
        <v>#REF!</v>
      </c>
      <c r="T79" s="87" t="e">
        <f>IF(OR(T$67="",Copie_Inscriptions_ROUTE!BR$44=#REF!),"",IFERROR(IF(VLOOKUP($A79,Copie_Inscriptions_ROUTE!$BL$44:$BS$68,6,0)&lt;&gt;"",1,""),""))</f>
        <v>#REF!</v>
      </c>
      <c r="U79" s="79" t="e">
        <f>IF(OR(T$67="",Copie_Inscriptions_ROUTE!BR$44=#REF!),"",IFERROR(IF(VLOOKUP($A79,Copie_Inscriptions_ROUTE!$BL$44:$BS$68,6,0)&lt;&gt;"",1,""),""))</f>
        <v>#REF!</v>
      </c>
      <c r="V79" s="76" t="e">
        <f>IF(OR(V$67="",Copie_Inscriptions_ROUTE!CA$44=#REF!),"",IFERROR(IF(VLOOKUP($A79,Copie_Inscriptions_ROUTE!$BU$44:$CB$68,6,0)&lt;&gt;"",1,""),""))</f>
        <v>#REF!</v>
      </c>
      <c r="W79" s="79" t="e">
        <f>IF(OR(V$67="",Copie_Inscriptions_ROUTE!CA$44=#REF!),"",IFERROR(IF(VLOOKUP($A79,Copie_Inscriptions_ROUTE!$BU$44:$CB$68,6,0)&lt;&gt;"",1,""),""))</f>
        <v>#REF!</v>
      </c>
      <c r="X79" s="87" t="e">
        <f>IF(OR(X$67="",Copie_Inscriptions_ROUTE!CJ$44=#REF!),"",IFERROR(IF(VLOOKUP($A79,Copie_Inscriptions_ROUTE!$CD$44:$CK$68,6,0)&lt;&gt;"",1,""),""))</f>
        <v>#REF!</v>
      </c>
      <c r="Y79" s="79" t="e">
        <f>IF(OR(X$67="",Copie_Inscriptions_ROUTE!CJ$44=#REF!),"",IFERROR(IF(VLOOKUP($A79,Copie_Inscriptions_ROUTE!$CD$44:$CK$68,6,0)&lt;&gt;"",1,""),""))</f>
        <v>#REF!</v>
      </c>
      <c r="Z79" s="76" t="e">
        <f>IF(OR(Y$67="",Copie_Inscriptions_ROUTE!CR$44=#REF!),"",IFERROR(IF(VLOOKUP($A79,Copie_Inscriptions_ROUTE!$CM$44:$CT$68,6,0)&lt;&gt;"",1,""),""))</f>
        <v>#REF!</v>
      </c>
      <c r="AA79" s="79" t="e">
        <f>IF(OR(Z$67="",Copie_Inscriptions_ROUTE!CS$44=#REF!),"",IFERROR(IF(VLOOKUP($A79,Copie_Inscriptions_ROUTE!$CM$44:$CT$68,6,0)&lt;&gt;"",1,""),""))</f>
        <v>#REF!</v>
      </c>
      <c r="AB79" s="87" t="e">
        <f>IF(OR(AA$67="",Copie_Inscriptions_ROUTE!CT$44=#REF!),"",IFERROR(IF(VLOOKUP($A79,Copie_Inscriptions_ROUTE!$CV$44:$DC$68,6,0)&lt;&gt;"",1,""),""))</f>
        <v>#REF!</v>
      </c>
      <c r="AC79" s="79" t="e">
        <f>IF(OR(AB$67="",Copie_Inscriptions_ROUTE!CU$44=#REF!),"",IFERROR(IF(VLOOKUP($A79,Copie_Inscriptions_ROUTE!$CV$44:$DC$68,6,0)&lt;&gt;"",1,""),""))</f>
        <v>#REF!</v>
      </c>
      <c r="AD79" s="76" t="e">
        <f>IF(OR(AD$67="",Copie_Inscriptions_ROUTE!DK$44=#REF!),"",IFERROR(IF(VLOOKUP($A79,Copie_Inscriptions_ROUTE!$DE$44:$DL$68,6,0)&lt;&gt;"",1,""),""))</f>
        <v>#REF!</v>
      </c>
      <c r="AE79" s="79" t="e">
        <f>IF(OR(AD$67="",Copie_Inscriptions_ROUTE!DK$44=#REF!),"",IFERROR(IF(VLOOKUP($A79,Copie_Inscriptions_ROUTE!$DE$44:$DL$68,6,0)&lt;&gt;"",1,""),""))</f>
        <v>#REF!</v>
      </c>
      <c r="AF79" s="87" t="e">
        <f>IF(OR(AF$67="",Copie_Inscriptions_ROUTE!DT$44=#REF!),"",IFERROR(IF(VLOOKUP($A79,Copie_Inscriptions_ROUTE!$DN$44:$DU$68,6,0)&lt;&gt;"",1,""),""))</f>
        <v>#REF!</v>
      </c>
      <c r="AG79" s="79" t="e">
        <f>IF(OR(AF$67="",Copie_Inscriptions_ROUTE!DT$44=#REF!),"",IFERROR(IF(VLOOKUP($A79,Copie_Inscriptions_ROUTE!$DN$44:$DU$68,6,0)&lt;&gt;"",1,""),""))</f>
        <v>#REF!</v>
      </c>
      <c r="AH79" s="76" t="e">
        <f>IF(OR(AF$67="",Copie_Inscriptions_ROUTE!EC$44=#REF!),"",IFERROR(IF(VLOOKUP($A79,Copie_Inscriptions_ROUTE!$DW$44:$ED$68,6,0)&lt;&gt;"",1,""),""))</f>
        <v>#REF!</v>
      </c>
      <c r="AI79" s="79" t="e">
        <f>IF(OR(AF$67="",Copie_Inscriptions_ROUTE!EC$44=#REF!),"",IFERROR(IF(VLOOKUP($A79,Copie_Inscriptions_ROUTE!$DW$44:$ED$68,6,0)&lt;&gt;"",1,""),""))</f>
        <v>#REF!</v>
      </c>
      <c r="AJ79" s="87" t="e">
        <f>IF(OR(AJ$67="",Copie_Inscriptions_ROUTE!EL$44=#REF!),"",IFERROR(IF(VLOOKUP($A79,Copie_Inscriptions_ROUTE!$EF$44:$EM$68,6,0)&lt;&gt;"",1,""),""))</f>
        <v>#REF!</v>
      </c>
      <c r="AK79" s="79" t="e">
        <f>IF(OR(AJ$67="",Copie_Inscriptions_ROUTE!EM$44=#REF!),"",IFERROR(IF(VLOOKUP($A79,Copie_Inscriptions_ROUTE!$EF$44:$EM$68,6,0)&lt;&gt;"",1,""),""))</f>
        <v>#REF!</v>
      </c>
      <c r="AL79" s="76" t="e">
        <f>IF(OR(AL$67="",Copie_Inscriptions_ROUTE!EU$44=#REF!),"",IFERROR(IF(VLOOKUP($A79,Copie_Inscriptions_ROUTE!$EO$44:$EV$68,6,0)&lt;&gt;"",1,""),""))</f>
        <v>#REF!</v>
      </c>
      <c r="AM79" s="79" t="e">
        <f>IF(OR(AL$67="",Copie_Inscriptions_ROUTE!EU$44=#REF!),"",IFERROR(IF(VLOOKUP($A79,Copie_Inscriptions_ROUTE!$EO$44:$EV$68,6,0)&lt;&gt;"",1,""),""))</f>
        <v>#REF!</v>
      </c>
      <c r="AN79" s="87" t="e">
        <f>IF(OR(AN$67="",Copie_Inscriptions_ROUTE!FD$44=#REF!),"",IFERROR(IF(VLOOKUP($A79,Copie_Inscriptions_ROUTE!$EX$44:$FE$68,6,0)&lt;&gt;"",1,""),""))</f>
        <v>#REF!</v>
      </c>
      <c r="AO79" s="79" t="e">
        <f>IF(OR(AN$67="",Copie_Inscriptions_ROUTE!FD$44=#REF!),"",IFERROR(IF(VLOOKUP($A79,Copie_Inscriptions_ROUTE!$EX$44:$FE$68,6,0)&lt;&gt;"",1,""),""))</f>
        <v>#REF!</v>
      </c>
      <c r="AP79" s="76" t="e">
        <f>IF(OR(AP$67="",Copie_Inscriptions_ROUTE!FM$44=#REF!),"",IFERROR(IF(VLOOKUP($A79,Copie_Inscriptions_ROUTE!$FG$44:$FN$68,6,0)&lt;&gt;"",1,""),""))</f>
        <v>#REF!</v>
      </c>
      <c r="AQ79" s="79" t="e">
        <f>IF(OR(AP$67="",Copie_Inscriptions_ROUTE!FM$44=#REF!),"",IFERROR(IF(VLOOKUP($A79,Copie_Inscriptions_ROUTE!$FG$44:$FN$68,6,0)&lt;&gt;"",1,""),""))</f>
        <v>#REF!</v>
      </c>
      <c r="AR79" s="87" t="e">
        <f ca="1">IF(OR(AR$2="",Copie_Inscriptions_ROUTE!FV$44=#REF!),"",IFERROR(IF(VLOOKUP($A79,Copie_Inscriptions_ROUTE!$FP$44:$FW$68,6,0)&lt;&gt;"",1,""),""))</f>
        <v>#REF!</v>
      </c>
      <c r="AS79" s="79" t="e">
        <f>IF(OR(AR$67="",Copie_Inscriptions_ROUTE!FV$44=#REF!),"",IFERROR(IF(VLOOKUP($A79,Copie_Inscriptions_ROUTE!$FP$44:$FW$68,6,0)&lt;&gt;"",1,""),""))</f>
        <v>#REF!</v>
      </c>
      <c r="AT79" s="76" t="e">
        <f>IF(OR(AT$67="",Copie_Inscriptions_ROUTE!GE$44=#REF!),"",IFERROR(IF(VLOOKUP($A79,Copie_Inscriptions_ROUTE!$FY$44:$GF$68,6,0)&lt;&gt;"",1,""),""))</f>
        <v>#REF!</v>
      </c>
      <c r="AU79" s="79" t="e">
        <f>IF(OR(AT$67="",Copie_Inscriptions_ROUTE!GE$44=#REF!),"",IFERROR(IF(VLOOKUP($A79,Copie_Inscriptions_ROUTE!$FY$44:$GE$68,6,0)&lt;&gt;"",1,""),""))</f>
        <v>#REF!</v>
      </c>
      <c r="AV79" s="87" t="e">
        <f>IF(OR(AV$67="",Copie_Inscriptions_ROUTE!GN$44=#REF!),"",IFERROR(IF(VLOOKUP($A79,Copie_Inscriptions_ROUTE!$GH$44:$GO$68,6,0)&lt;&gt;"",1,""),""))</f>
        <v>#REF!</v>
      </c>
      <c r="AW79" s="79" t="e">
        <f>IF(OR(AV$67="",Copie_Inscriptions_ROUTE!GN$44=#REF!),"",IFERROR(IF(VLOOKUP($A79,Copie_Inscriptions_ROUTE!$GH$44:$GO$68,6,0)&lt;&gt;"",1,""),""))</f>
        <v>#REF!</v>
      </c>
      <c r="AX79" s="76" t="e">
        <f ca="1">IF(OR(AW$2="",Copie_Inscriptions_ROUTE!GV$44=#REF!),"",IFERROR(IF(VLOOKUP($A79,Copie_Inscriptions_ROUTE!$GQ$44:$GX$68,6,0)&lt;&gt;"",1,""),""))</f>
        <v>#REF!</v>
      </c>
      <c r="AY79" s="79" t="e">
        <f ca="1">IF(OR(AX$2="",Copie_Inscriptions_ROUTE!GW$44=#REF!),"",IFERROR(IF(VLOOKUP($A79,Copie_Inscriptions_ROUTE!$GQ$44:$GX$68,6,0)&lt;&gt;"",1,""),""))</f>
        <v>#REF!</v>
      </c>
      <c r="AZ79" s="87" t="e">
        <f ca="1">IF(OR(AY$2="",Copie_Inscriptions_ROUTE!HF$44=#REF!),"",IFERROR(IF(VLOOKUP($A79,Copie_Inscriptions_ROUTE!$GZ$44:$HG$68,6,0)&lt;&gt;"",1,""),""))</f>
        <v>#REF!</v>
      </c>
      <c r="BA79" s="79" t="e">
        <f ca="1">IF(OR(AZ$2="",Copie_Inscriptions_ROUTE!HF$44=#REF!),"",IFERROR(IF(VLOOKUP($A79,Copie_Inscriptions_ROUTE!$GZ$44:$HG$68,6,0)&lt;&gt;"",1,""),""))</f>
        <v>#REF!</v>
      </c>
      <c r="BB79" s="76" t="e">
        <f ca="1">IF(OR(BA$2="",Copie_Inscriptions_ROUTE!HO$44=#REF!),"",IFERROR(IF(VLOOKUP($A79,Copie_Inscriptions_ROUTE!$HI$44:$HP$68,6,0)&lt;&gt;"",1,""),""))</f>
        <v>#REF!</v>
      </c>
      <c r="BC79" s="79" t="e">
        <f ca="1">IF(OR(BB$2="",Copie_Inscriptions_ROUTE!HO$44=#REF!),"",IFERROR(IF(VLOOKUP($A79,Copie_Inscriptions_ROUTE!$HI$44:$HP$68,6,0)&lt;&gt;"",1,""),""))</f>
        <v>#REF!</v>
      </c>
      <c r="BD79" s="87" t="e">
        <f>IF(OR(BD$67="",Copie_Inscriptions_ROUTE!HX$44=#REF!),"",IFERROR(IF(VLOOKUP($A79,Copie_Inscriptions_ROUTE!$HR$44:$HY$68,6,0)&lt;&gt;"",1,""),""))</f>
        <v>#REF!</v>
      </c>
      <c r="BE79" s="79" t="e">
        <f>IF(OR(BD$67="",Copie_Inscriptions_ROUTE!HX$44=#REF!),"",IFERROR(IF(VLOOKUP($A79,Copie_Inscriptions_ROUTE!$HR$44:$HY$68,6,0)&lt;&gt;"",1,""),""))</f>
        <v>#REF!</v>
      </c>
      <c r="BF79" s="76" t="e">
        <f>IF(OR(BF$67="",Copie_Inscriptions_ROUTE!IG$44=#REF!),"",IFERROR(IF(VLOOKUP($A79,Copie_Inscriptions_ROUTE!$IA$44:$IH$68,6,0)&lt;&gt;"",1,""),""))</f>
        <v>#REF!</v>
      </c>
      <c r="BG79" s="79" t="e">
        <f>IF(OR(BF$67="",Copie_Inscriptions_ROUTE!IG$44=#REF!),"",IFERROR(IF(VLOOKUP($A79,Copie_Inscriptions_ROUTE!$IA$44:$IH$68,6,0)&lt;&gt;"",1,""),""))</f>
        <v>#REF!</v>
      </c>
      <c r="BH79" s="87" t="e">
        <f>IF(OR(BH$67="",Copie_Inscriptions_ROUTE!IP$44=#REF!),"",IFERROR(IF(VLOOKUP($A79,Copie_Inscriptions_ROUTE!$IJ$44:$IQ$68,6,0)&lt;&gt;"",1,""),""))</f>
        <v>#REF!</v>
      </c>
      <c r="BI79" s="79" t="e">
        <f>IF(OR(BH$67="",Copie_Inscriptions_ROUTE!IP$44=#REF!),"",IFERROR(IF(VLOOKUP($A79,Copie_Inscriptions_ROUTE!$IJ$44:$IQ$68,6,0)&lt;&gt;"",1,""),""))</f>
        <v>#REF!</v>
      </c>
      <c r="BJ79" s="76" t="e">
        <f ca="1">IF(OR(BJ$2="",Copie_Inscriptions_ROUTE!IY$44=#REF!),"",IFERROR(IF(VLOOKUP($A79,Copie_Inscriptions_ROUTE!$IS$44:$IZ$68,6,0)&lt;&gt;"",1,""),""))</f>
        <v>#REF!</v>
      </c>
      <c r="BK79" s="79" t="e">
        <f ca="1">IF(OR(BJ$2="",Copie_Inscriptions_ROUTE!IY$44=#REF!),"",IFERROR(IF(VLOOKUP($A79,Copie_Inscriptions_ROUTE!$IS$44:$IZ$68,6,0)&lt;&gt;"",1,""),""))</f>
        <v>#REF!</v>
      </c>
      <c r="BL79" s="87" t="e">
        <f>IF(OR(BL$67="",Copie_Inscriptions_ROUTE!JH$44=#REF!),"",IFERROR(IF(VLOOKUP($A79,Copie_Inscriptions_ROUTE!$JB$44:$JI$68,6,0)&lt;&gt;"",1,""),""))</f>
        <v>#REF!</v>
      </c>
      <c r="BM79" s="79" t="e">
        <f>IF(OR(BL$67="",Copie_Inscriptions_ROUTE!JH$44=#REF!),"",IFERROR(IF(VLOOKUP($A79,Copie_Inscriptions_ROUTE!$JB$44:$JI$68,6,0)&lt;&gt;"",1,""),""))</f>
        <v>#REF!</v>
      </c>
      <c r="BN79" s="76" t="e">
        <f>IF(OR(BN$67="",Copie_Inscriptions_ROUTE!JQ$44=#REF!),"",IFERROR(IF(VLOOKUP($A79,Copie_Inscriptions_ROUTE!$JK$44:$JR$68,6,0)&lt;&gt;"",1,""),""))</f>
        <v>#REF!</v>
      </c>
      <c r="BO79" s="79" t="e">
        <f>IF(OR(BN$67="",Copie_Inscriptions_ROUTE!JQ$44=#REF!),"",IFERROR(IF(VLOOKUP($A79,Copie_Inscriptions_ROUTE!$JK$44:$JR$68,6,0)&lt;&gt;"",1,""),""))</f>
        <v>#REF!</v>
      </c>
      <c r="BP79" s="87" t="e">
        <f>IF(OR(BP$67="",Copie_Inscriptions_ROUTE!JZ$44=#REF!),"",IFERROR(IF(VLOOKUP($A79,Copie_Inscriptions_ROUTE!$JT$44:$KA$68,6,0)&lt;&gt;"",1,""),""))</f>
        <v>#REF!</v>
      </c>
      <c r="BQ79" s="79" t="e">
        <f>IF(OR(BP$67="",Copie_Inscriptions_ROUTE!JZ$44=#REF!),"",IFERROR(IF(VLOOKUP($A79,Copie_Inscriptions_ROUTE!$JT$44:$KA$68,6,0)&lt;&gt;"",1,""),""))</f>
        <v>#REF!</v>
      </c>
      <c r="BR79" s="76" t="e">
        <f>IF(OR(BR$67="",Copie_Inscriptions_ROUTE!KI$44=#REF!),"",IFERROR(IF(VLOOKUP($A79,Copie_Inscriptions_ROUTE!$KC$44:$KJ$68,6,0)&lt;&gt;"",1,""),""))</f>
        <v>#REF!</v>
      </c>
      <c r="BS79" s="79" t="e">
        <f>IF(OR(BR$67="",Copie_Inscriptions_ROUTE!KI$44=#REF!),"",IFERROR(IF(VLOOKUP($A79,Copie_Inscriptions_ROUTE!$KC$44:$KJ$68,6,0)&lt;&gt;"",1,""),""))</f>
        <v>#REF!</v>
      </c>
      <c r="BT79" s="87" t="e">
        <f>IF(OR(BT$67="",Copie_Inscriptions_ROUTE!KR$44=#REF!),"",IFERROR(IF(VLOOKUP($A79,Copie_Inscriptions_ROUTE!$KL$44:$KS$68,6,0)&lt;&gt;"",1,""),""))</f>
        <v>#REF!</v>
      </c>
      <c r="BU79" s="79" t="e">
        <f>IF(OR(BT$67="",Copie_Inscriptions_ROUTE!KR$44=#REF!),"",IFERROR(IF(VLOOKUP($A79,Copie_Inscriptions_ROUTE!$KL$44:$KS$68,6,0)&lt;&gt;"",1,""),""))</f>
        <v>#REF!</v>
      </c>
      <c r="BV79" s="76" t="e">
        <f>IF(OR(BV$67="",Copie_Inscriptions_ROUTE!LA$44=#REF!),"",IFERROR(IF(VLOOKUP($A79,Copie_Inscriptions_ROUTE!$KU$44:$LB$68,6,0)&lt;&gt;"",1,""),""))</f>
        <v>#REF!</v>
      </c>
      <c r="BW79" s="79" t="e">
        <f>IF(OR(BV$67="",Copie_Inscriptions_ROUTE!LB$44=#REF!),"",IFERROR(IF(VLOOKUP($A79,Copie_Inscriptions_ROUTE!$KU$44:$LB$68,6,0)&lt;&gt;"",1,""),""))</f>
        <v>#REF!</v>
      </c>
      <c r="BX79" s="87" t="e">
        <f>IF(OR(BX$67="",Copie_Inscriptions_ROUTE!LJ$44=#REF!),"",IFERROR(IF(VLOOKUP($A79,Copie_Inscriptions_ROUTE!$LD$44:$LK$68,6,0)&lt;&gt;"",1,""),""))</f>
        <v>#REF!</v>
      </c>
      <c r="BY79" s="79" t="e">
        <f>IF(OR(BX$67="",Copie_Inscriptions_ROUTE!LJ$44=#REF!),"",IFERROR(IF(VLOOKUP($A79,Copie_Inscriptions_ROUTE!$LD$44:$LK$68,6,0)&lt;&gt;"",1,""),""))</f>
        <v>#REF!</v>
      </c>
      <c r="BZ79" s="76" t="e">
        <f>IF(OR(BZ$67="",Copie_Inscriptions_ROUTE!LS$44=#REF!),"",IFERROR(IF(VLOOKUP($A79,Copie_Inscriptions_ROUTE!$LM$44:$LT$68,6,0)&lt;&gt;"",1,""),""))</f>
        <v>#REF!</v>
      </c>
      <c r="CA79" s="79" t="e">
        <f>IF(OR(BZ$67="",Copie_Inscriptions_ROUTE!LS53=#REF!),"",IFERROR(IF(VLOOKUP($A79,Copie_Inscriptions_ROUTE!$LM$44:$LT$68,6,0)&lt;&gt;"",1,""),""))</f>
        <v>#REF!</v>
      </c>
      <c r="CB79" s="87" t="e">
        <f>IF(OR(CB$67="",Copie_Inscriptions_ROUTE!MB$44=#REF!),"",IFERROR(IF(VLOOKUP($A79,Copie_Inscriptions_ROUTE!$LV$44:$MC$68,6,0)&lt;&gt;"",1,""),""))</f>
        <v>#REF!</v>
      </c>
      <c r="CC79" s="79" t="e">
        <f>IF(OR(CB$67="",Copie_Inscriptions_ROUTE!MB$44=#REF!),"",IFERROR(IF(VLOOKUP($A79,Copie_Inscriptions_ROUTE!$LV$44:$MC$68,6,0)&lt;&gt;"",1,""),""))</f>
        <v>#REF!</v>
      </c>
      <c r="CD79" s="76" t="e">
        <f>IF(OR(CD$67="",Copie_Inscriptions_ROUTE!MK$44=#REF!),"",IFERROR(IF(VLOOKUP($A79,Copie_Inscriptions_ROUTE!$ME$44:$ML$68,6,0)&lt;&gt;"",1,""),""))</f>
        <v>#REF!</v>
      </c>
      <c r="CE79" s="79" t="e">
        <f>IF(OR(CD$67="",Copie_Inscriptions_ROUTE!MK$44=#REF!),"",IFERROR(IF(VLOOKUP($A79,Copie_Inscriptions_ROUTE!$ME$44:$ML$68,6,0)&lt;&gt;"",1,""),""))</f>
        <v>#REF!</v>
      </c>
      <c r="CF79" s="87" t="e">
        <f>IF(OR(CF$67="",Copie_Inscriptions_ROUTE!MT$44=#REF!),"",IFERROR(IF(VLOOKUP($A79,Copie_Inscriptions_ROUTE!$MN$44:$MU$68,6,0)&lt;&gt;"",1,""),""))</f>
        <v>#REF!</v>
      </c>
      <c r="CG79" s="79" t="e">
        <f>IF(OR(CF$67="",Copie_Inscriptions_ROUTE!MT$44=#REF!),"",IFERROR(IF(VLOOKUP($A79,Copie_Inscriptions_ROUTE!$MN$44:$MU$68,6,0)&lt;&gt;"",1,""),""))</f>
        <v>#REF!</v>
      </c>
      <c r="CH79" s="76" t="e">
        <f>IF(OR(CH$67="",Copie_Inscriptions_ROUTE!NC$44=#REF!),"",IFERROR(IF(VLOOKUP($A79,Copie_Inscriptions_ROUTE!$MW$44:$ND$68,6,0)&lt;&gt;"",1,""),""))</f>
        <v>#REF!</v>
      </c>
      <c r="CI79" s="79" t="e">
        <f>IF(OR(CH$67="",Copie_Inscriptions_ROUTE!NC$44=#REF!),"",IFERROR(IF(VLOOKUP($A79,Copie_Inscriptions_ROUTE!$MW$44:$ND$68,6,0)&lt;&gt;"",1,""),""))</f>
        <v>#REF!</v>
      </c>
      <c r="CJ79" s="87" t="e">
        <f ca="1">IF(OR(CJ$2="",Copie_Inscriptions_ROUTE!NL$44=#REF!),"",IFERROR(IF(VLOOKUP($A79,Copie_Inscriptions_ROUTE!$NF$44:$NM$68,6,0)&lt;&gt;"",1,""),""))</f>
        <v>#REF!</v>
      </c>
      <c r="CK79" s="79" t="e">
        <f ca="1">IF(OR(CJ$2="",Copie_Inscriptions_ROUTE!NL$44=#REF!),"",IFERROR(IF(VLOOKUP($A79,Copie_Inscriptions_ROUTE!$NF$44:$NM$68,6,0)&lt;&gt;"",1,""),""))</f>
        <v>#REF!</v>
      </c>
      <c r="CL79" s="76" t="e">
        <f>IF(OR(CL$67="",Copie_Inscriptions_ROUTE!NU$44=#REF!),"",IFERROR(IF(VLOOKUP($A79,Copie_Inscriptions_ROUTE!$NO$44:$NV$68,6,0)&lt;&gt;"",1,""),""))</f>
        <v>#REF!</v>
      </c>
      <c r="CM79" s="79" t="e">
        <f>IF(OR(CL$67="",Copie_Inscriptions_ROUTE!NU$44=#REF!),"",IFERROR(IF(VLOOKUP($A79,Copie_Inscriptions_ROUTE!$NO$44:$NVI$68,6,0)&lt;&gt;"",1,""),""))</f>
        <v>#REF!</v>
      </c>
      <c r="CN79" s="87" t="e">
        <f>IF(OR(CN$67="",Copie_Inscriptions_ROUTE!OD$44=#REF!),"",IFERROR(IF(VLOOKUP($A79,Copie_Inscriptions_ROUTE!$NX$44:$OE$68,6,0)&lt;&gt;"",1,""),""))</f>
        <v>#REF!</v>
      </c>
      <c r="CO79" s="79" t="e">
        <f>IF(OR(CN$67="",Copie_Inscriptions_ROUTE!OD$44=#REF!),"",IFERROR(IF(VLOOKUP($A79,Copie_Inscriptions_ROUTE!$NX$44:$OE$68,6,0)&lt;&gt;"",1,""),""))</f>
        <v>#REF!</v>
      </c>
      <c r="CP79" s="76" t="e">
        <f>IF(OR(CP$67="",Copie_Inscriptions_ROUTE!OM$44=#REF!),"",IFERROR(IF(VLOOKUP($A79,Copie_Inscriptions_ROUTE!$OG$44:$ON$68,6,0)&lt;&gt;"",1,""),""))</f>
        <v>#REF!</v>
      </c>
      <c r="CQ79" s="79" t="e">
        <f>IF(OR(CP$67="",Copie_Inscriptions_ROUTE!OM$44=#REF!),"",IFERROR(IF(VLOOKUP($A79,Copie_Inscriptions_ROUTE!$OG$44:$ON$68,6,0)&lt;&gt;"",1,""),""))</f>
        <v>#REF!</v>
      </c>
      <c r="CR79" s="87" t="e">
        <f>IF(OR(CR$67="",Copie_Inscriptions_ROUTE!OV$44=#REF!),"",IFERROR(IF(VLOOKUP($A79,Copie_Inscriptions_ROUTE!$OP$44:$OW$68,6,0)&lt;&gt;"",1,""),""))</f>
        <v>#REF!</v>
      </c>
      <c r="CS79" s="79" t="e">
        <f>IF(OR(CR$67="",Copie_Inscriptions_ROUTE!OV$44=#REF!),"",IFERROR(IF(VLOOKUP($A79,Copie_Inscriptions_ROUTE!$OP$44:$OW$68,6,0)&lt;&gt;"",1,""),""))</f>
        <v>#REF!</v>
      </c>
      <c r="CT79" s="76" t="e">
        <f>IF(OR(CT$67="",Copie_Inscriptions_ROUTE!PE$44=#REF!),"",IFERROR(IF(VLOOKUP($A79,Copie_Inscriptions_ROUTE!$OY$44:$PF$68,6,0)&lt;&gt;"",1,""),""))</f>
        <v>#REF!</v>
      </c>
      <c r="CU79" s="79" t="e">
        <f>IF(OR(CT$67="",Copie_Inscriptions_ROUTE!PE$44=#REF!),"",IFERROR(IF(VLOOKUP($A79,Copie_Inscriptions_ROUTE!$OY$44:$PF$68,6,0)&lt;&gt;"",1,""),""))</f>
        <v>#REF!</v>
      </c>
      <c r="CV79" s="87" t="e">
        <f>IF(OR(CV$67="",Copie_Inscriptions_ROUTE!PN$44=#REF!),"",IFERROR(IF(VLOOKUP($A79,Copie_Inscriptions_ROUTE!$PH$44:$PO$68,6,0)&lt;&gt;"",1,""),""))</f>
        <v>#REF!</v>
      </c>
      <c r="CW79" s="79" t="e">
        <f>IF(OR(CV$67="",Copie_Inscriptions_ROUTE!PN$44=#REF!),"",IFERROR(IF(VLOOKUP($A79,Copie_Inscriptions_ROUTE!$PH$44:$PO$68,6,0)&lt;&gt;"",1,""),""))</f>
        <v>#REF!</v>
      </c>
      <c r="CX79" s="76" t="e">
        <f>IF(OR(CX$67="",Copie_Inscriptions_ROUTE!PW$44=#REF!),"",IFERROR(IF(VLOOKUP($A79,Copie_Inscriptions_ROUTE!$PQ$44:$PX$68,6,0)&lt;&gt;"",1,""),""))</f>
        <v>#REF!</v>
      </c>
      <c r="CY79" s="79" t="e">
        <f>IF(OR(CX$67="",Copie_Inscriptions_ROUTE!PW$44=#REF!),"",IFERROR(IF(VLOOKUP($A79,Copie_Inscriptions_ROUTE!$PQ$44:$PX$68,6,0)&lt;&gt;"",1,""),""))</f>
        <v>#REF!</v>
      </c>
      <c r="CZ79" s="87" t="e">
        <f>IF(OR(CZ$67="",Copie_Inscriptions_ROUTE!QF$44=#REF!),"",IFERROR(IF(VLOOKUP($A79,Copie_Inscriptions_ROUTE!$PZ$44:$QG$68,6,0)&lt;&gt;"",1,""),""))</f>
        <v>#REF!</v>
      </c>
      <c r="DA79" s="96" t="e">
        <f>IF(OR(CZ$67="",Copie_Inscriptions_ROUTE!QF53=#REF!),"",IFERROR(IF(VLOOKUP($A79,Copie_Inscriptions_ROUTE!$PZ$44:$QG$68,6,0)&lt;&gt;"",1,""),""))</f>
        <v>#REF!</v>
      </c>
    </row>
    <row r="80" spans="1:106" x14ac:dyDescent="0.25">
      <c r="A80" s="71">
        <f t="shared" si="8"/>
        <v>11</v>
      </c>
      <c r="B80" s="72" t="str">
        <f>IF(Listing_Coursiers!B13="","",Listing_Coursiers!B13)</f>
        <v>DEPARTOUT</v>
      </c>
      <c r="C80" s="73" t="str">
        <f>IF(Listing_Coursiers!C13="","",Listing_Coursiers!C13)</f>
        <v>Audric</v>
      </c>
      <c r="D80" s="114" t="e">
        <f t="shared" si="9"/>
        <v>#REF!</v>
      </c>
      <c r="E80" s="129" t="e">
        <f t="shared" si="10"/>
        <v>#REF!</v>
      </c>
      <c r="F80" s="133" t="e">
        <f>IF(OR(F$67="",Copie_Inscriptions_ROUTE!G$44=#REF!),"",IFERROR(IF(VLOOKUP($A80,Copie_Inscriptions_ROUTE!$A$44:$H$68,7,0)&lt;&gt;"",1,""),""))</f>
        <v>#REF!</v>
      </c>
      <c r="G80" s="80" t="e">
        <f>IF(OR(F$67="",Copie_Inscriptions_ROUTE!G$44=#REF!),"",IFERROR(IF(VLOOKUP($A80,Copie_Inscriptions_ROUTE!$A$44:$H$68,6,0)&lt;&gt;"",1,""),""))</f>
        <v>#REF!</v>
      </c>
      <c r="H80" s="78" t="e">
        <f>IF(OR(H$67="",Copie_Inscriptions_ROUTE!P$44=#REF!),"",IFERROR(IF(VLOOKUP($A80,Copie_Inscriptions_ROUTE!$J$44:$Q$68,6,0)&lt;&gt;"",1,""),""))</f>
        <v>#REF!</v>
      </c>
      <c r="I80" s="80" t="e">
        <f>IF(OR(H$67="",Copie_Inscriptions_ROUTE!P$44=#REF!),"",IFERROR(IF(VLOOKUP($A80,Copie_Inscriptions_ROUTE!$J$44:$Q$68,6,0)&lt;&gt;"",1,""),""))</f>
        <v>#REF!</v>
      </c>
      <c r="J80" s="78" t="e">
        <f>IF(OR(J$67="",Copie_Inscriptions_ROUTE!Y$44=#REF!),"",IFERROR(IF(VLOOKUP($A80,Copie_Inscriptions_ROUTE!$S$44:$Z$68,6,0)&lt;&gt;"",1,""),""))</f>
        <v>#REF!</v>
      </c>
      <c r="K80" s="80" t="e">
        <f>IF(OR(J$67="",Copie_Inscriptions_ROUTE!Y$44=#REF!),"",IFERROR(IF(VLOOKUP($A80,Copie_Inscriptions_ROUTE!$S$44:$Z$68,6,0)&lt;&gt;"",1,""),""))</f>
        <v>#REF!</v>
      </c>
      <c r="L80" s="78" t="e">
        <f>IF(OR(J$67="",Copie_Inscriptions_ROUTE!AH$44=#REF!),"",IFERROR(IF(VLOOKUP($A80,Copie_Inscriptions_ROUTE!$AB$44:$AI$68,6,0)&lt;&gt;"",1,""),""))</f>
        <v>#REF!</v>
      </c>
      <c r="M80" s="80" t="e">
        <f>IF(OR(L$67="",Copie_Inscriptions_ROUTE!AH$44=#REF!),"",IFERROR(IF(VLOOKUP($A80,Copie_Inscriptions_ROUTE!$AB$44:$AI$68,6,0)&lt;&gt;"",1,""),""))</f>
        <v>#REF!</v>
      </c>
      <c r="N80" s="116" t="e">
        <f>IF(OR(N$67="",Copie_Inscriptions_ROUTE!AQ$44=#REF!),"",IFERROR(IF(VLOOKUP($A80,Copie_Inscriptions_ROUTE!$AK$44:$AR$68,6,0)&lt;&gt;"",1,""),""))</f>
        <v>#REF!</v>
      </c>
      <c r="O80" s="93" t="e">
        <f>IF(OR(N$67="",Copie_Inscriptions_ROUTE!AQ$44=#REF!),"",IFERROR(IF(VLOOKUP($A80,Copie_Inscriptions_ROUTE!$AK$44:$AR$68,6,0)&lt;&gt;"",1,""),""))</f>
        <v>#REF!</v>
      </c>
      <c r="P80" s="78" t="e">
        <f>IF(OR(P$67="",Copie_Inscriptions_ROUTE!AZ$44=#REF!),"",IFERROR(IF(VLOOKUP($A80,Copie_Inscriptions_ROUTE!$AT$44:$BA$68,6,0)&lt;&gt;"",1,""),""))</f>
        <v>#REF!</v>
      </c>
      <c r="Q80" s="80" t="e">
        <f>IF(OR(P$67="",Copie_Inscriptions_ROUTE!AZ$44=#REF!),"",IFERROR(IF(VLOOKUP($A80,Copie_Inscriptions_ROUTE!$AT$44:$BA$68,6,0)&lt;&gt;"",1,""),""))</f>
        <v>#REF!</v>
      </c>
      <c r="R80" s="78" t="e">
        <f>IF(OR(R$67="",Copie_Inscriptions_ROUTE!BI$44=#REF!),"",IFERROR(IF(VLOOKUP($A80,Copie_Inscriptions_ROUTE!$BC$44:$BJ$68,6,0)&lt;&gt;"",1,""),""))</f>
        <v>#REF!</v>
      </c>
      <c r="S80" s="80" t="e">
        <f>IF(OR(R$67="",Copie_Inscriptions_ROUTE!BI$44=#REF!),"",IFERROR(IF(VLOOKUP($A80,Copie_Inscriptions_ROUTE!$BC$44:$BJ$68,6,0)&lt;&gt;"",1,""),""))</f>
        <v>#REF!</v>
      </c>
      <c r="T80" s="78" t="e">
        <f>IF(OR(T$67="",Copie_Inscriptions_ROUTE!BR$44=#REF!),"",IFERROR(IF(VLOOKUP($A80,Copie_Inscriptions_ROUTE!$BL$44:$BS$68,6,0)&lt;&gt;"",1,""),""))</f>
        <v>#REF!</v>
      </c>
      <c r="U80" s="80" t="e">
        <f>IF(OR(T$67="",Copie_Inscriptions_ROUTE!BR$44=#REF!),"",IFERROR(IF(VLOOKUP($A80,Copie_Inscriptions_ROUTE!$BL$44:$BS$68,6,0)&lt;&gt;"",1,""),""))</f>
        <v>#REF!</v>
      </c>
      <c r="V80" s="78" t="e">
        <f>IF(OR(V$67="",Copie_Inscriptions_ROUTE!CA$44=#REF!),"",IFERROR(IF(VLOOKUP($A80,Copie_Inscriptions_ROUTE!$BU$44:$CB$68,6,0)&lt;&gt;"",1,""),""))</f>
        <v>#REF!</v>
      </c>
      <c r="W80" s="80" t="e">
        <f>IF(OR(V$67="",Copie_Inscriptions_ROUTE!CA$44=#REF!),"",IFERROR(IF(VLOOKUP($A80,Copie_Inscriptions_ROUTE!$BU$44:$CB$68,6,0)&lt;&gt;"",1,""),""))</f>
        <v>#REF!</v>
      </c>
      <c r="X80" s="78" t="e">
        <f>IF(OR(X$67="",Copie_Inscriptions_ROUTE!CJ$44=#REF!),"",IFERROR(IF(VLOOKUP($A80,Copie_Inscriptions_ROUTE!$CD$44:$CK$68,6,0)&lt;&gt;"",1,""),""))</f>
        <v>#REF!</v>
      </c>
      <c r="Y80" s="80" t="e">
        <f>IF(OR(X$67="",Copie_Inscriptions_ROUTE!CJ$44=#REF!),"",IFERROR(IF(VLOOKUP($A80,Copie_Inscriptions_ROUTE!$CD$44:$CK$68,6,0)&lt;&gt;"",1,""),""))</f>
        <v>#REF!</v>
      </c>
      <c r="Z80" s="80" t="e">
        <f>IF(OR(Y$67="",Copie_Inscriptions_ROUTE!CR$44=#REF!),"",IFERROR(IF(VLOOKUP($A80,Copie_Inscriptions_ROUTE!$CM$44:$CT$68,6,0)&lt;&gt;"",1,""),""))</f>
        <v>#REF!</v>
      </c>
      <c r="AA80" s="80" t="e">
        <f>IF(OR(Z$67="",Copie_Inscriptions_ROUTE!CS$44=#REF!),"",IFERROR(IF(VLOOKUP($A80,Copie_Inscriptions_ROUTE!$CM$44:$CT$68,6,0)&lt;&gt;"",1,""),""))</f>
        <v>#REF!</v>
      </c>
      <c r="AB80" s="80" t="e">
        <f>IF(OR(AA$67="",Copie_Inscriptions_ROUTE!CT$44=#REF!),"",IFERROR(IF(VLOOKUP($A80,Copie_Inscriptions_ROUTE!$CV$44:$DC$68,6,0)&lt;&gt;"",1,""),""))</f>
        <v>#REF!</v>
      </c>
      <c r="AC80" s="80" t="e">
        <f>IF(OR(AB$67="",Copie_Inscriptions_ROUTE!CU$44=#REF!),"",IFERROR(IF(VLOOKUP($A80,Copie_Inscriptions_ROUTE!$CV$44:$DC$68,6,0)&lt;&gt;"",1,""),""))</f>
        <v>#REF!</v>
      </c>
      <c r="AD80" s="78" t="e">
        <f>IF(OR(AD$67="",Copie_Inscriptions_ROUTE!DK$44=#REF!),"",IFERROR(IF(VLOOKUP($A80,Copie_Inscriptions_ROUTE!$DE$44:$DL$68,6,0)&lt;&gt;"",1,""),""))</f>
        <v>#REF!</v>
      </c>
      <c r="AE80" s="80" t="e">
        <f>IF(OR(AD$67="",Copie_Inscriptions_ROUTE!DK$44=#REF!),"",IFERROR(IF(VLOOKUP($A80,Copie_Inscriptions_ROUTE!$DE$44:$DL$68,6,0)&lt;&gt;"",1,""),""))</f>
        <v>#REF!</v>
      </c>
      <c r="AF80" s="78" t="e">
        <f>IF(OR(AF$67="",Copie_Inscriptions_ROUTE!DT$44=#REF!),"",IFERROR(IF(VLOOKUP($A80,Copie_Inscriptions_ROUTE!$DN$44:$DU$68,6,0)&lt;&gt;"",1,""),""))</f>
        <v>#REF!</v>
      </c>
      <c r="AG80" s="80" t="e">
        <f>IF(OR(AF$67="",Copie_Inscriptions_ROUTE!DT$44=#REF!),"",IFERROR(IF(VLOOKUP($A80,Copie_Inscriptions_ROUTE!$DN$44:$DU$68,6,0)&lt;&gt;"",1,""),""))</f>
        <v>#REF!</v>
      </c>
      <c r="AH80" s="78" t="e">
        <f>IF(OR(AF$67="",Copie_Inscriptions_ROUTE!EC$44=#REF!),"",IFERROR(IF(VLOOKUP($A80,Copie_Inscriptions_ROUTE!$DW$44:$ED$68,6,0)&lt;&gt;"",1,""),""))</f>
        <v>#REF!</v>
      </c>
      <c r="AI80" s="80" t="e">
        <f>IF(OR(AF$67="",Copie_Inscriptions_ROUTE!EC$44=#REF!),"",IFERROR(IF(VLOOKUP($A80,Copie_Inscriptions_ROUTE!$DW$44:$ED$68,6,0)&lt;&gt;"",1,""),""))</f>
        <v>#REF!</v>
      </c>
      <c r="AJ80" s="78" t="e">
        <f>IF(OR(AJ$67="",Copie_Inscriptions_ROUTE!EL$44=#REF!),"",IFERROR(IF(VLOOKUP($A80,Copie_Inscriptions_ROUTE!$EF$44:$EM$68,6,0)&lt;&gt;"",1,""),""))</f>
        <v>#REF!</v>
      </c>
      <c r="AK80" s="80" t="e">
        <f>IF(OR(AJ$67="",Copie_Inscriptions_ROUTE!EM$44=#REF!),"",IFERROR(IF(VLOOKUP($A80,Copie_Inscriptions_ROUTE!$EF$44:$EM$68,6,0)&lt;&gt;"",1,""),""))</f>
        <v>#REF!</v>
      </c>
      <c r="AL80" s="78" t="e">
        <f>IF(OR(AL$67="",Copie_Inscriptions_ROUTE!EU$44=#REF!),"",IFERROR(IF(VLOOKUP($A80,Copie_Inscriptions_ROUTE!$EO$44:$EV$68,6,0)&lt;&gt;"",1,""),""))</f>
        <v>#REF!</v>
      </c>
      <c r="AM80" s="80" t="e">
        <f>IF(OR(AL$67="",Copie_Inscriptions_ROUTE!EU$44=#REF!),"",IFERROR(IF(VLOOKUP($A80,Copie_Inscriptions_ROUTE!$EO$44:$EV$68,6,0)&lt;&gt;"",1,""),""))</f>
        <v>#REF!</v>
      </c>
      <c r="AN80" s="78" t="e">
        <f>IF(OR(AN$67="",Copie_Inscriptions_ROUTE!FD$44=#REF!),"",IFERROR(IF(VLOOKUP($A80,Copie_Inscriptions_ROUTE!$EX$44:$FE$68,6,0)&lt;&gt;"",1,""),""))</f>
        <v>#REF!</v>
      </c>
      <c r="AO80" s="80" t="e">
        <f>IF(OR(AN$67="",Copie_Inscriptions_ROUTE!FD$44=#REF!),"",IFERROR(IF(VLOOKUP($A80,Copie_Inscriptions_ROUTE!$EX$44:$FE$68,6,0)&lt;&gt;"",1,""),""))</f>
        <v>#REF!</v>
      </c>
      <c r="AP80" s="78" t="e">
        <f>IF(OR(AP$67="",Copie_Inscriptions_ROUTE!FM$44=#REF!),"",IFERROR(IF(VLOOKUP($A80,Copie_Inscriptions_ROUTE!$FG$44:$FN$68,6,0)&lt;&gt;"",1,""),""))</f>
        <v>#REF!</v>
      </c>
      <c r="AQ80" s="80" t="e">
        <f>IF(OR(AP$67="",Copie_Inscriptions_ROUTE!FM$44=#REF!),"",IFERROR(IF(VLOOKUP($A80,Copie_Inscriptions_ROUTE!$FG$44:$FN$68,6,0)&lt;&gt;"",1,""),""))</f>
        <v>#REF!</v>
      </c>
      <c r="AR80" s="78" t="e">
        <f ca="1">IF(OR(AR$2="",Copie_Inscriptions_ROUTE!FV$44=#REF!),"",IFERROR(IF(VLOOKUP($A80,Copie_Inscriptions_ROUTE!$FP$44:$FW$68,6,0)&lt;&gt;"",1,""),""))</f>
        <v>#REF!</v>
      </c>
      <c r="AS80" s="80" t="e">
        <f>IF(OR(AR$67="",Copie_Inscriptions_ROUTE!FV$44=#REF!),"",IFERROR(IF(VLOOKUP($A80,Copie_Inscriptions_ROUTE!$FP$44:$FW$68,6,0)&lt;&gt;"",1,""),""))</f>
        <v>#REF!</v>
      </c>
      <c r="AT80" s="78" t="e">
        <f>IF(OR(AT$67="",Copie_Inscriptions_ROUTE!GE$44=#REF!),"",IFERROR(IF(VLOOKUP($A80,Copie_Inscriptions_ROUTE!$FY$44:$GF$68,6,0)&lt;&gt;"",1,""),""))</f>
        <v>#REF!</v>
      </c>
      <c r="AU80" s="80" t="e">
        <f>IF(OR(AT$67="",Copie_Inscriptions_ROUTE!GE$44=#REF!),"",IFERROR(IF(VLOOKUP($A80,Copie_Inscriptions_ROUTE!$FY$44:$GE$68,6,0)&lt;&gt;"",1,""),""))</f>
        <v>#REF!</v>
      </c>
      <c r="AV80" s="78" t="e">
        <f>IF(OR(AV$67="",Copie_Inscriptions_ROUTE!GN$44=#REF!),"",IFERROR(IF(VLOOKUP($A80,Copie_Inscriptions_ROUTE!$GH$44:$GO$68,6,0)&lt;&gt;"",1,""),""))</f>
        <v>#REF!</v>
      </c>
      <c r="AW80" s="80" t="e">
        <f>IF(OR(AV$67="",Copie_Inscriptions_ROUTE!GN$44=#REF!),"",IFERROR(IF(VLOOKUP($A80,Copie_Inscriptions_ROUTE!$GH$44:$GO$68,6,0)&lt;&gt;"",1,""),""))</f>
        <v>#REF!</v>
      </c>
      <c r="AX80" s="116" t="e">
        <f ca="1">IF(OR(AW$2="",Copie_Inscriptions_ROUTE!GV$44=#REF!),"",IFERROR(IF(VLOOKUP($A80,Copie_Inscriptions_ROUTE!$GQ$44:$GX$68,6,0)&lt;&gt;"",1,""),""))</f>
        <v>#REF!</v>
      </c>
      <c r="AY80" s="93" t="e">
        <f ca="1">IF(OR(AX$2="",Copie_Inscriptions_ROUTE!GW$44=#REF!),"",IFERROR(IF(VLOOKUP($A80,Copie_Inscriptions_ROUTE!$GQ$44:$GX$68,6,0)&lt;&gt;"",1,""),""))</f>
        <v>#REF!</v>
      </c>
      <c r="AZ80" s="116" t="e">
        <f ca="1">IF(OR(AY$2="",Copie_Inscriptions_ROUTE!HF$44=#REF!),"",IFERROR(IF(VLOOKUP($A80,Copie_Inscriptions_ROUTE!$GZ$44:$HG$68,6,0)&lt;&gt;"",1,""),""))</f>
        <v>#REF!</v>
      </c>
      <c r="BA80" s="134" t="e">
        <f ca="1">IF(OR(AZ$2="",Copie_Inscriptions_ROUTE!HF$44=#REF!),"",IFERROR(IF(VLOOKUP($A80,Copie_Inscriptions_ROUTE!$GZ$44:$HG$68,6,0)&lt;&gt;"",1,""),""))</f>
        <v>#REF!</v>
      </c>
      <c r="BB80" s="116" t="e">
        <f ca="1">IF(OR(BA$2="",Copie_Inscriptions_ROUTE!HO$44=#REF!),"",IFERROR(IF(VLOOKUP($A80,Copie_Inscriptions_ROUTE!$HI$44:$HP$68,6,0)&lt;&gt;"",1,""),""))</f>
        <v>#REF!</v>
      </c>
      <c r="BC80" s="80" t="e">
        <f ca="1">IF(OR(BB$2="",Copie_Inscriptions_ROUTE!HO$44=#REF!),"",IFERROR(IF(VLOOKUP($A80,Copie_Inscriptions_ROUTE!$HI$44:$HP$68,6,0)&lt;&gt;"",1,""),""))</f>
        <v>#REF!</v>
      </c>
      <c r="BD80" s="78" t="e">
        <f>IF(OR(BD$67="",Copie_Inscriptions_ROUTE!HX$44=#REF!),"",IFERROR(IF(VLOOKUP($A80,Copie_Inscriptions_ROUTE!$HR$44:$HY$68,6,0)&lt;&gt;"",1,""),""))</f>
        <v>#REF!</v>
      </c>
      <c r="BE80" s="80" t="e">
        <f>IF(OR(BD$67="",Copie_Inscriptions_ROUTE!HX$44=#REF!),"",IFERROR(IF(VLOOKUP($A80,Copie_Inscriptions_ROUTE!$HR$44:$HY$68,6,0)&lt;&gt;"",1,""),""))</f>
        <v>#REF!</v>
      </c>
      <c r="BF80" s="78" t="e">
        <f>IF(OR(BF$67="",Copie_Inscriptions_ROUTE!IG$44=#REF!),"",IFERROR(IF(VLOOKUP($A80,Copie_Inscriptions_ROUTE!$IA$44:$IH$68,6,0)&lt;&gt;"",1,""),""))</f>
        <v>#REF!</v>
      </c>
      <c r="BG80" s="80" t="e">
        <f>IF(OR(BF$67="",Copie_Inscriptions_ROUTE!IG$44=#REF!),"",IFERROR(IF(VLOOKUP($A80,Copie_Inscriptions_ROUTE!$IA$44:$IH$68,6,0)&lt;&gt;"",1,""),""))</f>
        <v>#REF!</v>
      </c>
      <c r="BH80" s="78" t="e">
        <f>IF(OR(BH$67="",Copie_Inscriptions_ROUTE!IP$44=#REF!),"",IFERROR(IF(VLOOKUP($A80,Copie_Inscriptions_ROUTE!$IJ$44:$IQ$68,6,0)&lt;&gt;"",1,""),""))</f>
        <v>#REF!</v>
      </c>
      <c r="BI80" s="80" t="e">
        <f>IF(OR(BH$67="",Copie_Inscriptions_ROUTE!IP$44=#REF!),"",IFERROR(IF(VLOOKUP($A80,Copie_Inscriptions_ROUTE!$IJ$44:$IQ$68,6,0)&lt;&gt;"",1,""),""))</f>
        <v>#REF!</v>
      </c>
      <c r="BJ80" s="78" t="e">
        <f ca="1">IF(OR(BJ$2="",Copie_Inscriptions_ROUTE!IY$44=#REF!),"",IFERROR(IF(VLOOKUP($A80,Copie_Inscriptions_ROUTE!$IS$44:$IZ$68,6,0)&lt;&gt;"",1,""),""))</f>
        <v>#REF!</v>
      </c>
      <c r="BK80" s="80" t="e">
        <f ca="1">IF(OR(BJ$2="",Copie_Inscriptions_ROUTE!IY$44=#REF!),"",IFERROR(IF(VLOOKUP($A80,Copie_Inscriptions_ROUTE!$IS$44:$IZ$68,6,0)&lt;&gt;"",1,""),""))</f>
        <v>#REF!</v>
      </c>
      <c r="BL80" s="78" t="e">
        <f>IF(OR(BL$67="",Copie_Inscriptions_ROUTE!JH$44=#REF!),"",IFERROR(IF(VLOOKUP($A80,Copie_Inscriptions_ROUTE!$JB$44:$JI$68,6,0)&lt;&gt;"",1,""),""))</f>
        <v>#REF!</v>
      </c>
      <c r="BM80" s="80" t="e">
        <f>IF(OR(BL$67="",Copie_Inscriptions_ROUTE!JH$44=#REF!),"",IFERROR(IF(VLOOKUP($A80,Copie_Inscriptions_ROUTE!$JB$44:$JI$68,6,0)&lt;&gt;"",1,""),""))</f>
        <v>#REF!</v>
      </c>
      <c r="BN80" s="78" t="e">
        <f>IF(OR(BN$67="",Copie_Inscriptions_ROUTE!JQ$44=#REF!),"",IFERROR(IF(VLOOKUP($A80,Copie_Inscriptions_ROUTE!$JK$44:$JR$68,6,0)&lt;&gt;"",1,""),""))</f>
        <v>#REF!</v>
      </c>
      <c r="BO80" s="80" t="e">
        <f>IF(OR(BN$67="",Copie_Inscriptions_ROUTE!JQ$44=#REF!),"",IFERROR(IF(VLOOKUP($A80,Copie_Inscriptions_ROUTE!$JK$44:$JR$68,6,0)&lt;&gt;"",1,""),""))</f>
        <v>#REF!</v>
      </c>
      <c r="BP80" s="78" t="e">
        <f>IF(OR(BP$67="",Copie_Inscriptions_ROUTE!JZ$44=#REF!),"",IFERROR(IF(VLOOKUP($A80,Copie_Inscriptions_ROUTE!$JT$44:$KA$68,6,0)&lt;&gt;"",1,""),""))</f>
        <v>#REF!</v>
      </c>
      <c r="BQ80" s="80" t="e">
        <f>IF(OR(BP$67="",Copie_Inscriptions_ROUTE!JZ$44=#REF!),"",IFERROR(IF(VLOOKUP($A80,Copie_Inscriptions_ROUTE!$JT$44:$KA$68,6,0)&lt;&gt;"",1,""),""))</f>
        <v>#REF!</v>
      </c>
      <c r="BR80" s="78" t="e">
        <f>IF(OR(BR$67="",Copie_Inscriptions_ROUTE!KI$44=#REF!),"",IFERROR(IF(VLOOKUP($A80,Copie_Inscriptions_ROUTE!$KC$44:$KJ$68,6,0)&lt;&gt;"",1,""),""))</f>
        <v>#REF!</v>
      </c>
      <c r="BS80" s="80" t="e">
        <f>IF(OR(BR$67="",Copie_Inscriptions_ROUTE!KI$44=#REF!),"",IFERROR(IF(VLOOKUP($A80,Copie_Inscriptions_ROUTE!$KC$44:$KJ$68,6,0)&lt;&gt;"",1,""),""))</f>
        <v>#REF!</v>
      </c>
      <c r="BT80" s="78" t="e">
        <f>IF(OR(BT$67="",Copie_Inscriptions_ROUTE!KR$44=#REF!),"",IFERROR(IF(VLOOKUP($A80,Copie_Inscriptions_ROUTE!$KL$44:$KS$68,6,0)&lt;&gt;"",1,""),""))</f>
        <v>#REF!</v>
      </c>
      <c r="BU80" s="80" t="e">
        <f>IF(OR(BT$67="",Copie_Inscriptions_ROUTE!KR$44=#REF!),"",IFERROR(IF(VLOOKUP($A80,Copie_Inscriptions_ROUTE!$KL$44:$KS$68,6,0)&lt;&gt;"",1,""),""))</f>
        <v>#REF!</v>
      </c>
      <c r="BV80" s="78" t="e">
        <f>IF(OR(BV$67="",Copie_Inscriptions_ROUTE!LA$44=#REF!),"",IFERROR(IF(VLOOKUP($A80,Copie_Inscriptions_ROUTE!$KU$44:$LB$68,6,0)&lt;&gt;"",1,""),""))</f>
        <v>#REF!</v>
      </c>
      <c r="BW80" s="80" t="e">
        <f>IF(OR(BV$67="",Copie_Inscriptions_ROUTE!LB$44=#REF!),"",IFERROR(IF(VLOOKUP($A80,Copie_Inscriptions_ROUTE!$KU$44:$LB$68,6,0)&lt;&gt;"",1,""),""))</f>
        <v>#REF!</v>
      </c>
      <c r="BX80" s="78" t="e">
        <f>IF(OR(BX$67="",Copie_Inscriptions_ROUTE!LJ$44=#REF!),"",IFERROR(IF(VLOOKUP($A80,Copie_Inscriptions_ROUTE!$LD$44:$LK$68,6,0)&lt;&gt;"",1,""),""))</f>
        <v>#REF!</v>
      </c>
      <c r="BY80" s="80" t="e">
        <f>IF(OR(BX$67="",Copie_Inscriptions_ROUTE!LJ$44=#REF!),"",IFERROR(IF(VLOOKUP($A80,Copie_Inscriptions_ROUTE!$LD$44:$LK$68,6,0)&lt;&gt;"",1,""),""))</f>
        <v>#REF!</v>
      </c>
      <c r="BZ80" s="78" t="e">
        <f>IF(OR(BZ$67="",Copie_Inscriptions_ROUTE!LS$44=#REF!),"",IFERROR(IF(VLOOKUP($A80,Copie_Inscriptions_ROUTE!$LM$44:$LT$68,6,0)&lt;&gt;"",1,""),""))</f>
        <v>#REF!</v>
      </c>
      <c r="CA80" s="92" t="e">
        <f>IF(OR(BZ$67="",Copie_Inscriptions_ROUTE!LS54=#REF!),"",IFERROR(IF(VLOOKUP($A80,Copie_Inscriptions_ROUTE!$LM$44:$LT$68,6,0)&lt;&gt;"",1,""),""))</f>
        <v>#REF!</v>
      </c>
      <c r="CB80" s="78" t="e">
        <f>IF(OR(CB$67="",Copie_Inscriptions_ROUTE!MB$44=#REF!),"",IFERROR(IF(VLOOKUP($A80,Copie_Inscriptions_ROUTE!$LV$44:$MC$68,6,0)&lt;&gt;"",1,""),""))</f>
        <v>#REF!</v>
      </c>
      <c r="CC80" s="80" t="e">
        <f>IF(OR(CB$67="",Copie_Inscriptions_ROUTE!MB$44=#REF!),"",IFERROR(IF(VLOOKUP($A80,Copie_Inscriptions_ROUTE!$LV$44:$MC$68,6,0)&lt;&gt;"",1,""),""))</f>
        <v>#REF!</v>
      </c>
      <c r="CD80" s="78" t="e">
        <f>IF(OR(CD$67="",Copie_Inscriptions_ROUTE!MK$44=#REF!),"",IFERROR(IF(VLOOKUP($A80,Copie_Inscriptions_ROUTE!$ME$44:$ML$68,6,0)&lt;&gt;"",1,""),""))</f>
        <v>#REF!</v>
      </c>
      <c r="CE80" s="80" t="e">
        <f>IF(OR(CD$67="",Copie_Inscriptions_ROUTE!MK$44=#REF!),"",IFERROR(IF(VLOOKUP($A80,Copie_Inscriptions_ROUTE!$ME$44:$ML$68,6,0)&lt;&gt;"",1,""),""))</f>
        <v>#REF!</v>
      </c>
      <c r="CF80" s="78" t="e">
        <f>IF(OR(CF$67="",Copie_Inscriptions_ROUTE!MT$44=#REF!),"",IFERROR(IF(VLOOKUP($A80,Copie_Inscriptions_ROUTE!$MN$44:$MU$68,6,0)&lt;&gt;"",1,""),""))</f>
        <v>#REF!</v>
      </c>
      <c r="CG80" s="80" t="e">
        <f>IF(OR(CF$67="",Copie_Inscriptions_ROUTE!MT$44=#REF!),"",IFERROR(IF(VLOOKUP($A80,Copie_Inscriptions_ROUTE!$MN$44:$MU$68,6,0)&lt;&gt;"",1,""),""))</f>
        <v>#REF!</v>
      </c>
      <c r="CH80" s="78" t="e">
        <f>IF(OR(CH$67="",Copie_Inscriptions_ROUTE!NC$44=#REF!),"",IFERROR(IF(VLOOKUP($A80,Copie_Inscriptions_ROUTE!$MW$44:$ND$68,6,0)&lt;&gt;"",1,""),""))</f>
        <v>#REF!</v>
      </c>
      <c r="CI80" s="80" t="e">
        <f>IF(OR(CH$67="",Copie_Inscriptions_ROUTE!NC$44=#REF!),"",IFERROR(IF(VLOOKUP($A80,Copie_Inscriptions_ROUTE!$MW$44:$ND$68,6,0)&lt;&gt;"",1,""),""))</f>
        <v>#REF!</v>
      </c>
      <c r="CJ80" s="78" t="e">
        <f ca="1">IF(OR(CJ$2="",Copie_Inscriptions_ROUTE!NL$44=#REF!),"",IFERROR(IF(VLOOKUP($A80,Copie_Inscriptions_ROUTE!$NF$44:$NM$68,6,0)&lt;&gt;"",1,""),""))</f>
        <v>#REF!</v>
      </c>
      <c r="CK80" s="80" t="e">
        <f ca="1">IF(OR(CJ$2="",Copie_Inscriptions_ROUTE!NL$44=#REF!),"",IFERROR(IF(VLOOKUP($A80,Copie_Inscriptions_ROUTE!$NF$44:$NM$68,6,0)&lt;&gt;"",1,""),""))</f>
        <v>#REF!</v>
      </c>
      <c r="CL80" s="78" t="e">
        <f>IF(OR(CL$67="",Copie_Inscriptions_ROUTE!NU$44=#REF!),"",IFERROR(IF(VLOOKUP($A80,Copie_Inscriptions_ROUTE!$NO$44:$NV$68,6,0)&lt;&gt;"",1,""),""))</f>
        <v>#REF!</v>
      </c>
      <c r="CM80" s="80" t="e">
        <f>IF(OR(CL$67="",Copie_Inscriptions_ROUTE!NU$44=#REF!),"",IFERROR(IF(VLOOKUP($A80,Copie_Inscriptions_ROUTE!$NO$44:$NVI$68,6,0)&lt;&gt;"",1,""),""))</f>
        <v>#REF!</v>
      </c>
      <c r="CN80" s="78" t="e">
        <f>IF(OR(CN$67="",Copie_Inscriptions_ROUTE!OD$44=#REF!),"",IFERROR(IF(VLOOKUP($A80,Copie_Inscriptions_ROUTE!$NX$44:$OE$68,6,0)&lt;&gt;"",1,""),""))</f>
        <v>#REF!</v>
      </c>
      <c r="CO80" s="80" t="e">
        <f>IF(OR(CN$67="",Copie_Inscriptions_ROUTE!OD$44=#REF!),"",IFERROR(IF(VLOOKUP($A80,Copie_Inscriptions_ROUTE!$NX$44:$OE$68,6,0)&lt;&gt;"",1,""),""))</f>
        <v>#REF!</v>
      </c>
      <c r="CP80" s="78" t="e">
        <f>IF(OR(CP$67="",Copie_Inscriptions_ROUTE!OM$44=#REF!),"",IFERROR(IF(VLOOKUP($A80,Copie_Inscriptions_ROUTE!$OG$44:$ON$68,6,0)&lt;&gt;"",1,""),""))</f>
        <v>#REF!</v>
      </c>
      <c r="CQ80" s="80" t="e">
        <f>IF(OR(CP$67="",Copie_Inscriptions_ROUTE!OM$44=#REF!),"",IFERROR(IF(VLOOKUP($A80,Copie_Inscriptions_ROUTE!$OG$44:$ON$68,6,0)&lt;&gt;"",1,""),""))</f>
        <v>#REF!</v>
      </c>
      <c r="CR80" s="78" t="e">
        <f>IF(OR(CR$67="",Copie_Inscriptions_ROUTE!OV$44=#REF!),"",IFERROR(IF(VLOOKUP($A80,Copie_Inscriptions_ROUTE!$OP$44:$OW$68,6,0)&lt;&gt;"",1,""),""))</f>
        <v>#REF!</v>
      </c>
      <c r="CS80" s="80" t="e">
        <f>IF(OR(CR$67="",Copie_Inscriptions_ROUTE!OV$44=#REF!),"",IFERROR(IF(VLOOKUP($A80,Copie_Inscriptions_ROUTE!$OP$44:$OW$68,6,0)&lt;&gt;"",1,""),""))</f>
        <v>#REF!</v>
      </c>
      <c r="CT80" s="78" t="e">
        <f>IF(OR(CT$67="",Copie_Inscriptions_ROUTE!PE$44=#REF!),"",IFERROR(IF(VLOOKUP($A80,Copie_Inscriptions_ROUTE!$OY$44:$PF$68,6,0)&lt;&gt;"",1,""),""))</f>
        <v>#REF!</v>
      </c>
      <c r="CU80" s="80" t="e">
        <f>IF(OR(CT$67="",Copie_Inscriptions_ROUTE!PE$44=#REF!),"",IFERROR(IF(VLOOKUP($A80,Copie_Inscriptions_ROUTE!$OY$44:$PF$68,6,0)&lt;&gt;"",1,""),""))</f>
        <v>#REF!</v>
      </c>
      <c r="CV80" s="78" t="e">
        <f>IF(OR(CV$67="",Copie_Inscriptions_ROUTE!PN$44=#REF!),"",IFERROR(IF(VLOOKUP($A80,Copie_Inscriptions_ROUTE!$PH$44:$PO$68,6,0)&lt;&gt;"",1,""),""))</f>
        <v>#REF!</v>
      </c>
      <c r="CW80" s="80" t="e">
        <f>IF(OR(CV$67="",Copie_Inscriptions_ROUTE!PN$44=#REF!),"",IFERROR(IF(VLOOKUP($A80,Copie_Inscriptions_ROUTE!$PH$44:$PO$68,6,0)&lt;&gt;"",1,""),""))</f>
        <v>#REF!</v>
      </c>
      <c r="CX80" s="78" t="e">
        <f>IF(OR(CX$67="",Copie_Inscriptions_ROUTE!PW$44=#REF!),"",IFERROR(IF(VLOOKUP($A80,Copie_Inscriptions_ROUTE!$PQ$44:$PX$68,6,0)&lt;&gt;"",1,""),""))</f>
        <v>#REF!</v>
      </c>
      <c r="CY80" s="80" t="e">
        <f>IF(OR(CX$67="",Copie_Inscriptions_ROUTE!PW$44=#REF!),"",IFERROR(IF(VLOOKUP($A80,Copie_Inscriptions_ROUTE!$PQ$44:$PX$68,6,0)&lt;&gt;"",1,""),""))</f>
        <v>#REF!</v>
      </c>
      <c r="CZ80" s="78" t="e">
        <f>IF(OR(CZ$67="",Copie_Inscriptions_ROUTE!QF$44=#REF!),"",IFERROR(IF(VLOOKUP($A80,Copie_Inscriptions_ROUTE!$PZ$44:$QG$68,6,0)&lt;&gt;"",1,""),""))</f>
        <v>#REF!</v>
      </c>
      <c r="DA80" s="92" t="e">
        <f>IF(OR(CZ$67="",Copie_Inscriptions_ROUTE!QF54=#REF!),"",IFERROR(IF(VLOOKUP($A80,Copie_Inscriptions_ROUTE!$PZ$44:$QG$68,6,0)&lt;&gt;"",1,""),""))</f>
        <v>#REF!</v>
      </c>
    </row>
    <row r="81" spans="1:105" x14ac:dyDescent="0.25">
      <c r="A81" s="74">
        <f t="shared" si="8"/>
        <v>12</v>
      </c>
      <c r="B81" s="75" t="str">
        <f>IF(Listing_Coursiers!B14="","",Listing_Coursiers!B14)</f>
        <v>DERODY</v>
      </c>
      <c r="C81" s="76" t="str">
        <f>IF(Listing_Coursiers!C14="","",Listing_Coursiers!C14)</f>
        <v>David</v>
      </c>
      <c r="D81" s="114" t="e">
        <f t="shared" si="9"/>
        <v>#REF!</v>
      </c>
      <c r="E81" s="129" t="e">
        <f t="shared" si="10"/>
        <v>#REF!</v>
      </c>
      <c r="F81" s="76" t="e">
        <f>IF(OR(F$67="",Copie_Inscriptions_ROUTE!G$44=#REF!),"",IFERROR(IF(VLOOKUP($A81,Copie_Inscriptions_ROUTE!$A$44:$H$68,7,0)&lt;&gt;"",1,""),""))</f>
        <v>#REF!</v>
      </c>
      <c r="G81" s="79" t="e">
        <f>IF(OR(F$67="",Copie_Inscriptions_ROUTE!G$44=#REF!),"",IFERROR(IF(VLOOKUP($A81,Copie_Inscriptions_ROUTE!$A$44:$H$68,6,0)&lt;&gt;"",1,""),""))</f>
        <v>#REF!</v>
      </c>
      <c r="H81" s="87" t="e">
        <f>IF(OR(H$67="",Copie_Inscriptions_ROUTE!P$44=#REF!),"",IFERROR(IF(VLOOKUP($A81,Copie_Inscriptions_ROUTE!$J$44:$Q$68,6,0)&lt;&gt;"",1,""),""))</f>
        <v>#REF!</v>
      </c>
      <c r="I81" s="79" t="e">
        <f>IF(OR(H$67="",Copie_Inscriptions_ROUTE!P$44=#REF!),"",IFERROR(IF(VLOOKUP($A81,Copie_Inscriptions_ROUTE!$J$44:$Q$68,6,0)&lt;&gt;"",1,""),""))</f>
        <v>#REF!</v>
      </c>
      <c r="J81" s="76" t="e">
        <f>IF(OR(J$67="",Copie_Inscriptions_ROUTE!Y$44=#REF!),"",IFERROR(IF(VLOOKUP($A81,Copie_Inscriptions_ROUTE!$S$44:$Z$68,6,0)&lt;&gt;"",1,""),""))</f>
        <v>#REF!</v>
      </c>
      <c r="K81" s="79" t="e">
        <f>IF(OR(J$67="",Copie_Inscriptions_ROUTE!Y$44=#REF!),"",IFERROR(IF(VLOOKUP($A81,Copie_Inscriptions_ROUTE!$S$44:$Z$68,6,0)&lt;&gt;"",1,""),""))</f>
        <v>#REF!</v>
      </c>
      <c r="L81" s="87" t="e">
        <f>IF(OR(J$67="",Copie_Inscriptions_ROUTE!AH$44=#REF!),"",IFERROR(IF(VLOOKUP($A81,Copie_Inscriptions_ROUTE!$AB$44:$AI$68,6,0)&lt;&gt;"",1,""),""))</f>
        <v>#REF!</v>
      </c>
      <c r="M81" s="79" t="e">
        <f>IF(OR(L$67="",Copie_Inscriptions_ROUTE!AH$44=#REF!),"",IFERROR(IF(VLOOKUP($A81,Copie_Inscriptions_ROUTE!$AB$44:$AI$68,6,0)&lt;&gt;"",1,""),""))</f>
        <v>#REF!</v>
      </c>
      <c r="N81" s="76" t="e">
        <f>IF(OR(N$67="",Copie_Inscriptions_ROUTE!AQ$44=#REF!),"",IFERROR(IF(VLOOKUP($A81,Copie_Inscriptions_ROUTE!$AK$44:$AR$68,6,0)&lt;&gt;"",1,""),""))</f>
        <v>#REF!</v>
      </c>
      <c r="O81" s="79" t="e">
        <f>IF(OR(N$67="",Copie_Inscriptions_ROUTE!AQ$44=#REF!),"",IFERROR(IF(VLOOKUP($A81,Copie_Inscriptions_ROUTE!$AK$44:$AR$68,6,0)&lt;&gt;"",1,""),""))</f>
        <v>#REF!</v>
      </c>
      <c r="P81" s="87" t="e">
        <f>IF(OR(P$67="",Copie_Inscriptions_ROUTE!AZ$44=#REF!),"",IFERROR(IF(VLOOKUP($A81,Copie_Inscriptions_ROUTE!$AT$44:$BA$68,6,0)&lt;&gt;"",1,""),""))</f>
        <v>#REF!</v>
      </c>
      <c r="Q81" s="79" t="e">
        <f>IF(OR(P$67="",Copie_Inscriptions_ROUTE!AZ$44=#REF!),"",IFERROR(IF(VLOOKUP($A81,Copie_Inscriptions_ROUTE!$AT$44:$BA$68,6,0)&lt;&gt;"",1,""),""))</f>
        <v>#REF!</v>
      </c>
      <c r="R81" s="76" t="e">
        <f>IF(OR(R$67="",Copie_Inscriptions_ROUTE!BI$44=#REF!),"",IFERROR(IF(VLOOKUP($A81,Copie_Inscriptions_ROUTE!$BC$44:$BJ$68,6,0)&lt;&gt;"",1,""),""))</f>
        <v>#REF!</v>
      </c>
      <c r="S81" s="79" t="e">
        <f>IF(OR(R$67="",Copie_Inscriptions_ROUTE!BI$44=#REF!),"",IFERROR(IF(VLOOKUP($A81,Copie_Inscriptions_ROUTE!$BC$44:$BJ$68,6,0)&lt;&gt;"",1,""),""))</f>
        <v>#REF!</v>
      </c>
      <c r="T81" s="87" t="e">
        <f>IF(OR(T$67="",Copie_Inscriptions_ROUTE!BR$44=#REF!),"",IFERROR(IF(VLOOKUP($A81,Copie_Inscriptions_ROUTE!$BL$44:$BS$68,6,0)&lt;&gt;"",1,""),""))</f>
        <v>#REF!</v>
      </c>
      <c r="U81" s="79" t="e">
        <f>IF(OR(T$67="",Copie_Inscriptions_ROUTE!BR$44=#REF!),"",IFERROR(IF(VLOOKUP($A81,Copie_Inscriptions_ROUTE!$BL$44:$BS$68,6,0)&lt;&gt;"",1,""),""))</f>
        <v>#REF!</v>
      </c>
      <c r="V81" s="76" t="e">
        <f>IF(OR(V$67="",Copie_Inscriptions_ROUTE!CA$44=#REF!),"",IFERROR(IF(VLOOKUP($A81,Copie_Inscriptions_ROUTE!$BU$44:$CB$68,6,0)&lt;&gt;"",1,""),""))</f>
        <v>#REF!</v>
      </c>
      <c r="W81" s="79" t="e">
        <f>IF(OR(V$67="",Copie_Inscriptions_ROUTE!CA$44=#REF!),"",IFERROR(IF(VLOOKUP($A81,Copie_Inscriptions_ROUTE!$BU$44:$CB$68,6,0)&lt;&gt;"",1,""),""))</f>
        <v>#REF!</v>
      </c>
      <c r="X81" s="87" t="e">
        <f>IF(OR(X$67="",Copie_Inscriptions_ROUTE!CJ$44=#REF!),"",IFERROR(IF(VLOOKUP($A81,Copie_Inscriptions_ROUTE!$CD$44:$CK$68,6,0)&lt;&gt;"",1,""),""))</f>
        <v>#REF!</v>
      </c>
      <c r="Y81" s="79" t="e">
        <f>IF(OR(X$67="",Copie_Inscriptions_ROUTE!CJ$44=#REF!),"",IFERROR(IF(VLOOKUP($A81,Copie_Inscriptions_ROUTE!$CD$44:$CK$68,6,0)&lt;&gt;"",1,""),""))</f>
        <v>#REF!</v>
      </c>
      <c r="Z81" s="76" t="e">
        <f>IF(OR(Y$67="",Copie_Inscriptions_ROUTE!CR$44=#REF!),"",IFERROR(IF(VLOOKUP($A81,Copie_Inscriptions_ROUTE!$CM$44:$CT$68,6,0)&lt;&gt;"",1,""),""))</f>
        <v>#REF!</v>
      </c>
      <c r="AA81" s="79" t="e">
        <f>IF(OR(Z$67="",Copie_Inscriptions_ROUTE!CS$44=#REF!),"",IFERROR(IF(VLOOKUP($A81,Copie_Inscriptions_ROUTE!$CM$44:$CT$68,6,0)&lt;&gt;"",1,""),""))</f>
        <v>#REF!</v>
      </c>
      <c r="AB81" s="87" t="e">
        <f>IF(OR(AA$67="",Copie_Inscriptions_ROUTE!CT$44=#REF!),"",IFERROR(IF(VLOOKUP($A81,Copie_Inscriptions_ROUTE!$CV$44:$DC$68,6,0)&lt;&gt;"",1,""),""))</f>
        <v>#REF!</v>
      </c>
      <c r="AC81" s="79" t="e">
        <f>IF(OR(AB$67="",Copie_Inscriptions_ROUTE!CU$44=#REF!),"",IFERROR(IF(VLOOKUP($A81,Copie_Inscriptions_ROUTE!$CV$44:$DC$68,6,0)&lt;&gt;"",1,""),""))</f>
        <v>#REF!</v>
      </c>
      <c r="AD81" s="76" t="e">
        <f>IF(OR(AD$67="",Copie_Inscriptions_ROUTE!DK$44=#REF!),"",IFERROR(IF(VLOOKUP($A81,Copie_Inscriptions_ROUTE!$DE$44:$DL$68,6,0)&lt;&gt;"",1,""),""))</f>
        <v>#REF!</v>
      </c>
      <c r="AE81" s="79" t="e">
        <f>IF(OR(AD$67="",Copie_Inscriptions_ROUTE!DK$44=#REF!),"",IFERROR(IF(VLOOKUP($A81,Copie_Inscriptions_ROUTE!$DE$44:$DL$68,6,0)&lt;&gt;"",1,""),""))</f>
        <v>#REF!</v>
      </c>
      <c r="AF81" s="87" t="e">
        <f>IF(OR(AF$67="",Copie_Inscriptions_ROUTE!DT$44=#REF!),"",IFERROR(IF(VLOOKUP($A81,Copie_Inscriptions_ROUTE!$DN$44:$DU$68,6,0)&lt;&gt;"",1,""),""))</f>
        <v>#REF!</v>
      </c>
      <c r="AG81" s="79" t="e">
        <f>IF(OR(AF$67="",Copie_Inscriptions_ROUTE!DT$44=#REF!),"",IFERROR(IF(VLOOKUP($A81,Copie_Inscriptions_ROUTE!$DN$44:$DU$68,6,0)&lt;&gt;"",1,""),""))</f>
        <v>#REF!</v>
      </c>
      <c r="AH81" s="76" t="e">
        <f>IF(OR(AF$67="",Copie_Inscriptions_ROUTE!EC$44=#REF!),"",IFERROR(IF(VLOOKUP($A81,Copie_Inscriptions_ROUTE!$DW$44:$ED$68,6,0)&lt;&gt;"",1,""),""))</f>
        <v>#REF!</v>
      </c>
      <c r="AI81" s="79" t="e">
        <f>IF(OR(AF$67="",Copie_Inscriptions_ROUTE!EC$44=#REF!),"",IFERROR(IF(VLOOKUP($A81,Copie_Inscriptions_ROUTE!$DW$44:$ED$68,6,0)&lt;&gt;"",1,""),""))</f>
        <v>#REF!</v>
      </c>
      <c r="AJ81" s="87" t="e">
        <f>IF(OR(AJ$67="",Copie_Inscriptions_ROUTE!EL$44=#REF!),"",IFERROR(IF(VLOOKUP($A81,Copie_Inscriptions_ROUTE!$EF$44:$EM$68,6,0)&lt;&gt;"",1,""),""))</f>
        <v>#REF!</v>
      </c>
      <c r="AK81" s="79" t="e">
        <f>IF(OR(AJ$67="",Copie_Inscriptions_ROUTE!EM$44=#REF!),"",IFERROR(IF(VLOOKUP($A81,Copie_Inscriptions_ROUTE!$EF$44:$EM$68,6,0)&lt;&gt;"",1,""),""))</f>
        <v>#REF!</v>
      </c>
      <c r="AL81" s="76" t="e">
        <f>IF(OR(AL$67="",Copie_Inscriptions_ROUTE!EU$44=#REF!),"",IFERROR(IF(VLOOKUP($A81,Copie_Inscriptions_ROUTE!$EO$44:$EV$68,6,0)&lt;&gt;"",1,""),""))</f>
        <v>#REF!</v>
      </c>
      <c r="AM81" s="79" t="e">
        <f>IF(OR(AL$67="",Copie_Inscriptions_ROUTE!EU$44=#REF!),"",IFERROR(IF(VLOOKUP($A81,Copie_Inscriptions_ROUTE!$EO$44:$EV$68,6,0)&lt;&gt;"",1,""),""))</f>
        <v>#REF!</v>
      </c>
      <c r="AN81" s="87" t="e">
        <f>IF(OR(AN$67="",Copie_Inscriptions_ROUTE!FD$44=#REF!),"",IFERROR(IF(VLOOKUP($A81,Copie_Inscriptions_ROUTE!$EX$44:$FE$68,6,0)&lt;&gt;"",1,""),""))</f>
        <v>#REF!</v>
      </c>
      <c r="AO81" s="79" t="e">
        <f>IF(OR(AN$67="",Copie_Inscriptions_ROUTE!FD$44=#REF!),"",IFERROR(IF(VLOOKUP($A81,Copie_Inscriptions_ROUTE!$EX$44:$FE$68,6,0)&lt;&gt;"",1,""),""))</f>
        <v>#REF!</v>
      </c>
      <c r="AP81" s="76" t="e">
        <f>IF(OR(AP$67="",Copie_Inscriptions_ROUTE!FM$44=#REF!),"",IFERROR(IF(VLOOKUP($A81,Copie_Inscriptions_ROUTE!$FG$44:$FN$68,6,0)&lt;&gt;"",1,""),""))</f>
        <v>#REF!</v>
      </c>
      <c r="AQ81" s="79" t="e">
        <f>IF(OR(AP$67="",Copie_Inscriptions_ROUTE!FM$44=#REF!),"",IFERROR(IF(VLOOKUP($A81,Copie_Inscriptions_ROUTE!$FG$44:$FN$68,6,0)&lt;&gt;"",1,""),""))</f>
        <v>#REF!</v>
      </c>
      <c r="AR81" s="87" t="e">
        <f ca="1">IF(OR(AR$2="",Copie_Inscriptions_ROUTE!FV$44=#REF!),"",IFERROR(IF(VLOOKUP($A81,Copie_Inscriptions_ROUTE!$FP$44:$FW$68,6,0)&lt;&gt;"",1,""),""))</f>
        <v>#REF!</v>
      </c>
      <c r="AS81" s="79" t="e">
        <f>IF(OR(AR$67="",Copie_Inscriptions_ROUTE!FV$44=#REF!),"",IFERROR(IF(VLOOKUP($A81,Copie_Inscriptions_ROUTE!$FP$44:$FW$68,6,0)&lt;&gt;"",1,""),""))</f>
        <v>#REF!</v>
      </c>
      <c r="AT81" s="76" t="e">
        <f>IF(OR(AT$67="",Copie_Inscriptions_ROUTE!GE$44=#REF!),"",IFERROR(IF(VLOOKUP($A81,Copie_Inscriptions_ROUTE!$FY$44:$GF$68,6,0)&lt;&gt;"",1,""),""))</f>
        <v>#REF!</v>
      </c>
      <c r="AU81" s="79" t="e">
        <f>IF(OR(AT$67="",Copie_Inscriptions_ROUTE!GE$44=#REF!),"",IFERROR(IF(VLOOKUP($A81,Copie_Inscriptions_ROUTE!$FY$44:$GE$68,6,0)&lt;&gt;"",1,""),""))</f>
        <v>#REF!</v>
      </c>
      <c r="AV81" s="87" t="e">
        <f>IF(OR(AV$67="",Copie_Inscriptions_ROUTE!GN$44=#REF!),"",IFERROR(IF(VLOOKUP($A81,Copie_Inscriptions_ROUTE!$GH$44:$GO$68,6,0)&lt;&gt;"",1,""),""))</f>
        <v>#REF!</v>
      </c>
      <c r="AW81" s="79" t="e">
        <f>IF(OR(AV$67="",Copie_Inscriptions_ROUTE!GN$44=#REF!),"",IFERROR(IF(VLOOKUP($A81,Copie_Inscriptions_ROUTE!$GH$44:$GO$68,6,0)&lt;&gt;"",1,""),""))</f>
        <v>#REF!</v>
      </c>
      <c r="AX81" s="76" t="e">
        <f ca="1">IF(OR(AW$2="",Copie_Inscriptions_ROUTE!GV$44=#REF!),"",IFERROR(IF(VLOOKUP($A81,Copie_Inscriptions_ROUTE!$GQ$44:$GX$68,6,0)&lt;&gt;"",1,""),""))</f>
        <v>#REF!</v>
      </c>
      <c r="AY81" s="79" t="e">
        <f ca="1">IF(OR(AX$2="",Copie_Inscriptions_ROUTE!GW$44=#REF!),"",IFERROR(IF(VLOOKUP($A81,Copie_Inscriptions_ROUTE!$GQ$44:$GX$68,6,0)&lt;&gt;"",1,""),""))</f>
        <v>#REF!</v>
      </c>
      <c r="AZ81" s="87" t="e">
        <f ca="1">IF(OR(AY$2="",Copie_Inscriptions_ROUTE!HF$44=#REF!),"",IFERROR(IF(VLOOKUP($A81,Copie_Inscriptions_ROUTE!$GZ$44:$HG$68,6,0)&lt;&gt;"",1,""),""))</f>
        <v>#REF!</v>
      </c>
      <c r="BA81" s="79" t="e">
        <f ca="1">IF(OR(AZ$2="",Copie_Inscriptions_ROUTE!HF$44=#REF!),"",IFERROR(IF(VLOOKUP($A81,Copie_Inscriptions_ROUTE!$GZ$44:$HG$68,6,0)&lt;&gt;"",1,""),""))</f>
        <v>#REF!</v>
      </c>
      <c r="BB81" s="76" t="e">
        <f ca="1">IF(OR(BA$2="",Copie_Inscriptions_ROUTE!HO$44=#REF!),"",IFERROR(IF(VLOOKUP($A81,Copie_Inscriptions_ROUTE!$HI$44:$HP$68,6,0)&lt;&gt;"",1,""),""))</f>
        <v>#REF!</v>
      </c>
      <c r="BC81" s="79" t="e">
        <f ca="1">IF(OR(BB$2="",Copie_Inscriptions_ROUTE!HO$44=#REF!),"",IFERROR(IF(VLOOKUP($A81,Copie_Inscriptions_ROUTE!$HI$44:$HP$68,6,0)&lt;&gt;"",1,""),""))</f>
        <v>#REF!</v>
      </c>
      <c r="BD81" s="87" t="e">
        <f>IF(OR(BD$67="",Copie_Inscriptions_ROUTE!HX$44=#REF!),"",IFERROR(IF(VLOOKUP($A81,Copie_Inscriptions_ROUTE!$HR$44:$HY$68,6,0)&lt;&gt;"",1,""),""))</f>
        <v>#REF!</v>
      </c>
      <c r="BE81" s="79" t="e">
        <f>IF(OR(BD$67="",Copie_Inscriptions_ROUTE!HX$44=#REF!),"",IFERROR(IF(VLOOKUP($A81,Copie_Inscriptions_ROUTE!$HR$44:$HY$68,6,0)&lt;&gt;"",1,""),""))</f>
        <v>#REF!</v>
      </c>
      <c r="BF81" s="76" t="e">
        <f>IF(OR(BF$67="",Copie_Inscriptions_ROUTE!IG$44=#REF!),"",IFERROR(IF(VLOOKUP($A81,Copie_Inscriptions_ROUTE!$IA$44:$IH$68,6,0)&lt;&gt;"",1,""),""))</f>
        <v>#REF!</v>
      </c>
      <c r="BG81" s="79" t="e">
        <f>IF(OR(BF$67="",Copie_Inscriptions_ROUTE!IG$44=#REF!),"",IFERROR(IF(VLOOKUP($A81,Copie_Inscriptions_ROUTE!$IA$44:$IH$68,6,0)&lt;&gt;"",1,""),""))</f>
        <v>#REF!</v>
      </c>
      <c r="BH81" s="87" t="e">
        <f>IF(OR(BH$67="",Copie_Inscriptions_ROUTE!IP$44=#REF!),"",IFERROR(IF(VLOOKUP($A81,Copie_Inscriptions_ROUTE!$IJ$44:$IQ$68,6,0)&lt;&gt;"",1,""),""))</f>
        <v>#REF!</v>
      </c>
      <c r="BI81" s="79" t="e">
        <f>IF(OR(BH$67="",Copie_Inscriptions_ROUTE!IP$44=#REF!),"",IFERROR(IF(VLOOKUP($A81,Copie_Inscriptions_ROUTE!$IJ$44:$IQ$68,6,0)&lt;&gt;"",1,""),""))</f>
        <v>#REF!</v>
      </c>
      <c r="BJ81" s="76" t="e">
        <f ca="1">IF(OR(BJ$2="",Copie_Inscriptions_ROUTE!IY$44=#REF!),"",IFERROR(IF(VLOOKUP($A81,Copie_Inscriptions_ROUTE!$IS$44:$IZ$68,6,0)&lt;&gt;"",1,""),""))</f>
        <v>#REF!</v>
      </c>
      <c r="BK81" s="79" t="e">
        <f ca="1">IF(OR(BJ$2="",Copie_Inscriptions_ROUTE!IY$44=#REF!),"",IFERROR(IF(VLOOKUP($A81,Copie_Inscriptions_ROUTE!$IS$44:$IZ$68,6,0)&lt;&gt;"",1,""),""))</f>
        <v>#REF!</v>
      </c>
      <c r="BL81" s="87" t="e">
        <f>IF(OR(BL$67="",Copie_Inscriptions_ROUTE!JH$44=#REF!),"",IFERROR(IF(VLOOKUP($A81,Copie_Inscriptions_ROUTE!$JB$44:$JI$68,6,0)&lt;&gt;"",1,""),""))</f>
        <v>#REF!</v>
      </c>
      <c r="BM81" s="79" t="e">
        <f>IF(OR(BL$67="",Copie_Inscriptions_ROUTE!JH$44=#REF!),"",IFERROR(IF(VLOOKUP($A81,Copie_Inscriptions_ROUTE!$JB$44:$JI$68,6,0)&lt;&gt;"",1,""),""))</f>
        <v>#REF!</v>
      </c>
      <c r="BN81" s="76" t="e">
        <f>IF(OR(BN$67="",Copie_Inscriptions_ROUTE!JQ$44=#REF!),"",IFERROR(IF(VLOOKUP($A81,Copie_Inscriptions_ROUTE!$JK$44:$JR$68,6,0)&lt;&gt;"",1,""),""))</f>
        <v>#REF!</v>
      </c>
      <c r="BO81" s="79" t="e">
        <f>IF(OR(BN$67="",Copie_Inscriptions_ROUTE!JQ$44=#REF!),"",IFERROR(IF(VLOOKUP($A81,Copie_Inscriptions_ROUTE!$JK$44:$JR$68,6,0)&lt;&gt;"",1,""),""))</f>
        <v>#REF!</v>
      </c>
      <c r="BP81" s="87" t="e">
        <f>IF(OR(BP$67="",Copie_Inscriptions_ROUTE!JZ$44=#REF!),"",IFERROR(IF(VLOOKUP($A81,Copie_Inscriptions_ROUTE!$JT$44:$KA$68,6,0)&lt;&gt;"",1,""),""))</f>
        <v>#REF!</v>
      </c>
      <c r="BQ81" s="79" t="e">
        <f>IF(OR(BP$67="",Copie_Inscriptions_ROUTE!JZ$44=#REF!),"",IFERROR(IF(VLOOKUP($A81,Copie_Inscriptions_ROUTE!$JT$44:$KA$68,6,0)&lt;&gt;"",1,""),""))</f>
        <v>#REF!</v>
      </c>
      <c r="BR81" s="76" t="e">
        <f>IF(OR(BR$67="",Copie_Inscriptions_ROUTE!KI$44=#REF!),"",IFERROR(IF(VLOOKUP($A81,Copie_Inscriptions_ROUTE!$KC$44:$KJ$68,6,0)&lt;&gt;"",1,""),""))</f>
        <v>#REF!</v>
      </c>
      <c r="BS81" s="79" t="e">
        <f>IF(OR(BR$67="",Copie_Inscriptions_ROUTE!KI$44=#REF!),"",IFERROR(IF(VLOOKUP($A81,Copie_Inscriptions_ROUTE!$KC$44:$KJ$68,6,0)&lt;&gt;"",1,""),""))</f>
        <v>#REF!</v>
      </c>
      <c r="BT81" s="87" t="e">
        <f>IF(OR(BT$67="",Copie_Inscriptions_ROUTE!KR$44=#REF!),"",IFERROR(IF(VLOOKUP($A81,Copie_Inscriptions_ROUTE!$KL$44:$KS$68,6,0)&lt;&gt;"",1,""),""))</f>
        <v>#REF!</v>
      </c>
      <c r="BU81" s="79" t="e">
        <f>IF(OR(BT$67="",Copie_Inscriptions_ROUTE!KR$44=#REF!),"",IFERROR(IF(VLOOKUP($A81,Copie_Inscriptions_ROUTE!$KL$44:$KS$68,6,0)&lt;&gt;"",1,""),""))</f>
        <v>#REF!</v>
      </c>
      <c r="BV81" s="76" t="e">
        <f>IF(OR(BV$67="",Copie_Inscriptions_ROUTE!LA$44=#REF!),"",IFERROR(IF(VLOOKUP($A81,Copie_Inscriptions_ROUTE!$KU$44:$LB$68,6,0)&lt;&gt;"",1,""),""))</f>
        <v>#REF!</v>
      </c>
      <c r="BW81" s="79" t="e">
        <f>IF(OR(BV$67="",Copie_Inscriptions_ROUTE!LB$44=#REF!),"",IFERROR(IF(VLOOKUP($A81,Copie_Inscriptions_ROUTE!$KU$44:$LB$68,6,0)&lt;&gt;"",1,""),""))</f>
        <v>#REF!</v>
      </c>
      <c r="BX81" s="87" t="e">
        <f>IF(OR(BX$67="",Copie_Inscriptions_ROUTE!LJ$44=#REF!),"",IFERROR(IF(VLOOKUP($A81,Copie_Inscriptions_ROUTE!$LD$44:$LK$68,6,0)&lt;&gt;"",1,""),""))</f>
        <v>#REF!</v>
      </c>
      <c r="BY81" s="79" t="e">
        <f>IF(OR(BX$67="",Copie_Inscriptions_ROUTE!LJ$44=#REF!),"",IFERROR(IF(VLOOKUP($A81,Copie_Inscriptions_ROUTE!$LD$44:$LK$68,6,0)&lt;&gt;"",1,""),""))</f>
        <v>#REF!</v>
      </c>
      <c r="BZ81" s="76" t="e">
        <f>IF(OR(BZ$67="",Copie_Inscriptions_ROUTE!LS$44=#REF!),"",IFERROR(IF(VLOOKUP($A81,Copie_Inscriptions_ROUTE!$LM$44:$LT$68,6,0)&lt;&gt;"",1,""),""))</f>
        <v>#REF!</v>
      </c>
      <c r="CA81" s="79" t="e">
        <f>IF(OR(BZ$67="",Copie_Inscriptions_ROUTE!LS55=#REF!),"",IFERROR(IF(VLOOKUP($A81,Copie_Inscriptions_ROUTE!$LM$44:$LT$68,6,0)&lt;&gt;"",1,""),""))</f>
        <v>#REF!</v>
      </c>
      <c r="CB81" s="87" t="e">
        <f>IF(OR(CB$67="",Copie_Inscriptions_ROUTE!MB$44=#REF!),"",IFERROR(IF(VLOOKUP($A81,Copie_Inscriptions_ROUTE!$LV$44:$MC$68,6,0)&lt;&gt;"",1,""),""))</f>
        <v>#REF!</v>
      </c>
      <c r="CC81" s="79" t="e">
        <f>IF(OR(CB$67="",Copie_Inscriptions_ROUTE!MB$44=#REF!),"",IFERROR(IF(VLOOKUP($A81,Copie_Inscriptions_ROUTE!$LV$44:$MC$68,6,0)&lt;&gt;"",1,""),""))</f>
        <v>#REF!</v>
      </c>
      <c r="CD81" s="76" t="e">
        <f>IF(OR(CD$67="",Copie_Inscriptions_ROUTE!MK$44=#REF!),"",IFERROR(IF(VLOOKUP($A81,Copie_Inscriptions_ROUTE!$ME$44:$ML$68,6,0)&lt;&gt;"",1,""),""))</f>
        <v>#REF!</v>
      </c>
      <c r="CE81" s="79" t="e">
        <f>IF(OR(CD$67="",Copie_Inscriptions_ROUTE!MK$44=#REF!),"",IFERROR(IF(VLOOKUP($A81,Copie_Inscriptions_ROUTE!$ME$44:$ML$68,6,0)&lt;&gt;"",1,""),""))</f>
        <v>#REF!</v>
      </c>
      <c r="CF81" s="87" t="e">
        <f>IF(OR(CF$67="",Copie_Inscriptions_ROUTE!MT$44=#REF!),"",IFERROR(IF(VLOOKUP($A81,Copie_Inscriptions_ROUTE!$MN$44:$MU$68,6,0)&lt;&gt;"",1,""),""))</f>
        <v>#REF!</v>
      </c>
      <c r="CG81" s="79" t="e">
        <f>IF(OR(CF$67="",Copie_Inscriptions_ROUTE!MT$44=#REF!),"",IFERROR(IF(VLOOKUP($A81,Copie_Inscriptions_ROUTE!$MN$44:$MU$68,6,0)&lt;&gt;"",1,""),""))</f>
        <v>#REF!</v>
      </c>
      <c r="CH81" s="76" t="e">
        <f>IF(OR(CH$67="",Copie_Inscriptions_ROUTE!NC$44=#REF!),"",IFERROR(IF(VLOOKUP($A81,Copie_Inscriptions_ROUTE!$MW$44:$ND$68,6,0)&lt;&gt;"",1,""),""))</f>
        <v>#REF!</v>
      </c>
      <c r="CI81" s="79" t="e">
        <f>IF(OR(CH$67="",Copie_Inscriptions_ROUTE!NC$44=#REF!),"",IFERROR(IF(VLOOKUP($A81,Copie_Inscriptions_ROUTE!$MW$44:$ND$68,6,0)&lt;&gt;"",1,""),""))</f>
        <v>#REF!</v>
      </c>
      <c r="CJ81" s="87" t="e">
        <f ca="1">IF(OR(CJ$2="",Copie_Inscriptions_ROUTE!NL$44=#REF!),"",IFERROR(IF(VLOOKUP($A81,Copie_Inscriptions_ROUTE!$NF$44:$NM$68,6,0)&lt;&gt;"",1,""),""))</f>
        <v>#REF!</v>
      </c>
      <c r="CK81" s="79" t="e">
        <f ca="1">IF(OR(CJ$2="",Copie_Inscriptions_ROUTE!NL$44=#REF!),"",IFERROR(IF(VLOOKUP($A81,Copie_Inscriptions_ROUTE!$NF$44:$NM$68,6,0)&lt;&gt;"",1,""),""))</f>
        <v>#REF!</v>
      </c>
      <c r="CL81" s="76" t="e">
        <f>IF(OR(CL$67="",Copie_Inscriptions_ROUTE!NU$44=#REF!),"",IFERROR(IF(VLOOKUP($A81,Copie_Inscriptions_ROUTE!$NO$44:$NV$68,6,0)&lt;&gt;"",1,""),""))</f>
        <v>#REF!</v>
      </c>
      <c r="CM81" s="79" t="e">
        <f>IF(OR(CL$67="",Copie_Inscriptions_ROUTE!NU$44=#REF!),"",IFERROR(IF(VLOOKUP($A81,Copie_Inscriptions_ROUTE!$NO$44:$NVI$68,6,0)&lt;&gt;"",1,""),""))</f>
        <v>#REF!</v>
      </c>
      <c r="CN81" s="87" t="e">
        <f>IF(OR(CN$67="",Copie_Inscriptions_ROUTE!OD$44=#REF!),"",IFERROR(IF(VLOOKUP($A81,Copie_Inscriptions_ROUTE!$NX$44:$OE$68,6,0)&lt;&gt;"",1,""),""))</f>
        <v>#REF!</v>
      </c>
      <c r="CO81" s="79" t="e">
        <f>IF(OR(CN$67="",Copie_Inscriptions_ROUTE!OD$44=#REF!),"",IFERROR(IF(VLOOKUP($A81,Copie_Inscriptions_ROUTE!$NX$44:$OE$68,6,0)&lt;&gt;"",1,""),""))</f>
        <v>#REF!</v>
      </c>
      <c r="CP81" s="76" t="e">
        <f>IF(OR(CP$67="",Copie_Inscriptions_ROUTE!OM$44=#REF!),"",IFERROR(IF(VLOOKUP($A81,Copie_Inscriptions_ROUTE!$OG$44:$ON$68,6,0)&lt;&gt;"",1,""),""))</f>
        <v>#REF!</v>
      </c>
      <c r="CQ81" s="79" t="e">
        <f>IF(OR(CP$67="",Copie_Inscriptions_ROUTE!OM$44=#REF!),"",IFERROR(IF(VLOOKUP($A81,Copie_Inscriptions_ROUTE!$OG$44:$ON$68,6,0)&lt;&gt;"",1,""),""))</f>
        <v>#REF!</v>
      </c>
      <c r="CR81" s="87" t="e">
        <f>IF(OR(CR$67="",Copie_Inscriptions_ROUTE!OV$44=#REF!),"",IFERROR(IF(VLOOKUP($A81,Copie_Inscriptions_ROUTE!$OP$44:$OW$68,6,0)&lt;&gt;"",1,""),""))</f>
        <v>#REF!</v>
      </c>
      <c r="CS81" s="79" t="e">
        <f>IF(OR(CR$67="",Copie_Inscriptions_ROUTE!OV$44=#REF!),"",IFERROR(IF(VLOOKUP($A81,Copie_Inscriptions_ROUTE!$OP$44:$OW$68,6,0)&lt;&gt;"",1,""),""))</f>
        <v>#REF!</v>
      </c>
      <c r="CT81" s="76" t="e">
        <f>IF(OR(CT$67="",Copie_Inscriptions_ROUTE!PE$44=#REF!),"",IFERROR(IF(VLOOKUP($A81,Copie_Inscriptions_ROUTE!$OY$44:$PF$68,6,0)&lt;&gt;"",1,""),""))</f>
        <v>#REF!</v>
      </c>
      <c r="CU81" s="79" t="e">
        <f>IF(OR(CT$67="",Copie_Inscriptions_ROUTE!PE$44=#REF!),"",IFERROR(IF(VLOOKUP($A81,Copie_Inscriptions_ROUTE!$OY$44:$PF$68,6,0)&lt;&gt;"",1,""),""))</f>
        <v>#REF!</v>
      </c>
      <c r="CV81" s="87" t="e">
        <f>IF(OR(CV$67="",Copie_Inscriptions_ROUTE!PN$44=#REF!),"",IFERROR(IF(VLOOKUP($A81,Copie_Inscriptions_ROUTE!$PH$44:$PO$68,6,0)&lt;&gt;"",1,""),""))</f>
        <v>#REF!</v>
      </c>
      <c r="CW81" s="79" t="e">
        <f>IF(OR(CV$67="",Copie_Inscriptions_ROUTE!PN$44=#REF!),"",IFERROR(IF(VLOOKUP($A81,Copie_Inscriptions_ROUTE!$PH$44:$PO$68,6,0)&lt;&gt;"",1,""),""))</f>
        <v>#REF!</v>
      </c>
      <c r="CX81" s="76" t="e">
        <f>IF(OR(CX$67="",Copie_Inscriptions_ROUTE!PW$44=#REF!),"",IFERROR(IF(VLOOKUP($A81,Copie_Inscriptions_ROUTE!$PQ$44:$PX$68,6,0)&lt;&gt;"",1,""),""))</f>
        <v>#REF!</v>
      </c>
      <c r="CY81" s="79" t="e">
        <f>IF(OR(CX$67="",Copie_Inscriptions_ROUTE!PW$44=#REF!),"",IFERROR(IF(VLOOKUP($A81,Copie_Inscriptions_ROUTE!$PQ$44:$PX$68,6,0)&lt;&gt;"",1,""),""))</f>
        <v>#REF!</v>
      </c>
      <c r="CZ81" s="87" t="e">
        <f>IF(OR(CZ$67="",Copie_Inscriptions_ROUTE!QF$44=#REF!),"",IFERROR(IF(VLOOKUP($A81,Copie_Inscriptions_ROUTE!$PZ$44:$QG$68,6,0)&lt;&gt;"",1,""),""))</f>
        <v>#REF!</v>
      </c>
      <c r="DA81" s="96" t="e">
        <f>IF(OR(CZ$67="",Copie_Inscriptions_ROUTE!QF55=#REF!),"",IFERROR(IF(VLOOKUP($A81,Copie_Inscriptions_ROUTE!$PZ$44:$QG$68,6,0)&lt;&gt;"",1,""),""))</f>
        <v>#REF!</v>
      </c>
    </row>
    <row r="82" spans="1:105" x14ac:dyDescent="0.25">
      <c r="A82" s="71">
        <f t="shared" si="8"/>
        <v>13</v>
      </c>
      <c r="B82" s="72" t="str">
        <f>IF(Listing_Coursiers!B15="","",Listing_Coursiers!B15)</f>
        <v>DORNIER</v>
      </c>
      <c r="C82" s="73" t="str">
        <f>IF(Listing_Coursiers!C15="","",Listing_Coursiers!C15)</f>
        <v>Claude</v>
      </c>
      <c r="D82" s="114" t="e">
        <f t="shared" si="9"/>
        <v>#REF!</v>
      </c>
      <c r="E82" s="129" t="e">
        <f t="shared" si="10"/>
        <v>#REF!</v>
      </c>
      <c r="F82" s="133" t="e">
        <f>IF(OR(F$67="",Copie_Inscriptions_ROUTE!G$44=#REF!),"",IFERROR(IF(VLOOKUP($A82,Copie_Inscriptions_ROUTE!$A$44:$H$68,7,0)&lt;&gt;"",1,""),""))</f>
        <v>#REF!</v>
      </c>
      <c r="G82" s="80" t="e">
        <f>IF(OR(F$67="",Copie_Inscriptions_ROUTE!G$44=#REF!),"",IFERROR(IF(VLOOKUP($A82,Copie_Inscriptions_ROUTE!$A$44:$H$68,6,0)&lt;&gt;"",1,""),""))</f>
        <v>#REF!</v>
      </c>
      <c r="H82" s="78" t="e">
        <f>IF(OR(H$67="",Copie_Inscriptions_ROUTE!P$44=#REF!),"",IFERROR(IF(VLOOKUP($A82,Copie_Inscriptions_ROUTE!$J$44:$Q$68,6,0)&lt;&gt;"",1,""),""))</f>
        <v>#REF!</v>
      </c>
      <c r="I82" s="80" t="e">
        <f>IF(OR(H$67="",Copie_Inscriptions_ROUTE!P$44=#REF!),"",IFERROR(IF(VLOOKUP($A82,Copie_Inscriptions_ROUTE!$J$44:$Q$68,6,0)&lt;&gt;"",1,""),""))</f>
        <v>#REF!</v>
      </c>
      <c r="J82" s="78" t="e">
        <f>IF(OR(J$67="",Copie_Inscriptions_ROUTE!Y$44=#REF!),"",IFERROR(IF(VLOOKUP($A82,Copie_Inscriptions_ROUTE!$S$44:$Z$68,6,0)&lt;&gt;"",1,""),""))</f>
        <v>#REF!</v>
      </c>
      <c r="K82" s="80" t="e">
        <f>IF(OR(J$67="",Copie_Inscriptions_ROUTE!Y$44=#REF!),"",IFERROR(IF(VLOOKUP($A82,Copie_Inscriptions_ROUTE!$S$44:$Z$68,6,0)&lt;&gt;"",1,""),""))</f>
        <v>#REF!</v>
      </c>
      <c r="L82" s="78" t="e">
        <f>IF(OR(J$67="",Copie_Inscriptions_ROUTE!AH$44=#REF!),"",IFERROR(IF(VLOOKUP($A82,Copie_Inscriptions_ROUTE!$AB$44:$AI$68,6,0)&lt;&gt;"",1,""),""))</f>
        <v>#REF!</v>
      </c>
      <c r="M82" s="80" t="e">
        <f>IF(OR(L$67="",Copie_Inscriptions_ROUTE!AH$44=#REF!),"",IFERROR(IF(VLOOKUP($A82,Copie_Inscriptions_ROUTE!$AB$44:$AI$68,6,0)&lt;&gt;"",1,""),""))</f>
        <v>#REF!</v>
      </c>
      <c r="N82" s="116" t="e">
        <f>IF(OR(N$67="",Copie_Inscriptions_ROUTE!AQ$44=#REF!),"",IFERROR(IF(VLOOKUP($A82,Copie_Inscriptions_ROUTE!$AK$44:$AR$68,6,0)&lt;&gt;"",1,""),""))</f>
        <v>#REF!</v>
      </c>
      <c r="O82" s="93" t="e">
        <f>IF(OR(N$67="",Copie_Inscriptions_ROUTE!AQ$44=#REF!),"",IFERROR(IF(VLOOKUP($A82,Copie_Inscriptions_ROUTE!$AK$44:$AR$68,6,0)&lt;&gt;"",1,""),""))</f>
        <v>#REF!</v>
      </c>
      <c r="P82" s="78" t="e">
        <f>IF(OR(P$67="",Copie_Inscriptions_ROUTE!AZ$44=#REF!),"",IFERROR(IF(VLOOKUP($A82,Copie_Inscriptions_ROUTE!$AT$44:$BA$68,6,0)&lt;&gt;"",1,""),""))</f>
        <v>#REF!</v>
      </c>
      <c r="Q82" s="80" t="e">
        <f>IF(OR(P$67="",Copie_Inscriptions_ROUTE!AZ$44=#REF!),"",IFERROR(IF(VLOOKUP($A82,Copie_Inscriptions_ROUTE!$AT$44:$BA$68,6,0)&lt;&gt;"",1,""),""))</f>
        <v>#REF!</v>
      </c>
      <c r="R82" s="78" t="e">
        <f>IF(OR(R$67="",Copie_Inscriptions_ROUTE!BI$44=#REF!),"",IFERROR(IF(VLOOKUP($A82,Copie_Inscriptions_ROUTE!$BC$44:$BJ$68,6,0)&lt;&gt;"",1,""),""))</f>
        <v>#REF!</v>
      </c>
      <c r="S82" s="80" t="e">
        <f>IF(OR(R$67="",Copie_Inscriptions_ROUTE!BI$44=#REF!),"",IFERROR(IF(VLOOKUP($A82,Copie_Inscriptions_ROUTE!$BC$44:$BJ$68,6,0)&lt;&gt;"",1,""),""))</f>
        <v>#REF!</v>
      </c>
      <c r="T82" s="78" t="e">
        <f>IF(OR(T$67="",Copie_Inscriptions_ROUTE!BR$44=#REF!),"",IFERROR(IF(VLOOKUP($A82,Copie_Inscriptions_ROUTE!$BL$44:$BS$68,6,0)&lt;&gt;"",1,""),""))</f>
        <v>#REF!</v>
      </c>
      <c r="U82" s="80" t="e">
        <f>IF(OR(T$67="",Copie_Inscriptions_ROUTE!BR$44=#REF!),"",IFERROR(IF(VLOOKUP($A82,Copie_Inscriptions_ROUTE!$BL$44:$BS$68,6,0)&lt;&gt;"",1,""),""))</f>
        <v>#REF!</v>
      </c>
      <c r="V82" s="78" t="e">
        <f>IF(OR(V$67="",Copie_Inscriptions_ROUTE!CA$44=#REF!),"",IFERROR(IF(VLOOKUP($A82,Copie_Inscriptions_ROUTE!$BU$44:$CB$68,6,0)&lt;&gt;"",1,""),""))</f>
        <v>#REF!</v>
      </c>
      <c r="W82" s="80" t="e">
        <f>IF(OR(V$67="",Copie_Inscriptions_ROUTE!CA$44=#REF!),"",IFERROR(IF(VLOOKUP($A82,Copie_Inscriptions_ROUTE!$BU$44:$CB$68,6,0)&lt;&gt;"",1,""),""))</f>
        <v>#REF!</v>
      </c>
      <c r="X82" s="78" t="e">
        <f>IF(OR(X$67="",Copie_Inscriptions_ROUTE!CJ$44=#REF!),"",IFERROR(IF(VLOOKUP($A82,Copie_Inscriptions_ROUTE!$CD$44:$CK$68,6,0)&lt;&gt;"",1,""),""))</f>
        <v>#REF!</v>
      </c>
      <c r="Y82" s="80" t="e">
        <f>IF(OR(X$67="",Copie_Inscriptions_ROUTE!CJ$44=#REF!),"",IFERROR(IF(VLOOKUP($A82,Copie_Inscriptions_ROUTE!$CD$44:$CK$68,6,0)&lt;&gt;"",1,""),""))</f>
        <v>#REF!</v>
      </c>
      <c r="Z82" s="80" t="e">
        <f>IF(OR(Y$67="",Copie_Inscriptions_ROUTE!CR$44=#REF!),"",IFERROR(IF(VLOOKUP($A82,Copie_Inscriptions_ROUTE!$CM$44:$CT$68,6,0)&lt;&gt;"",1,""),""))</f>
        <v>#REF!</v>
      </c>
      <c r="AA82" s="80" t="e">
        <f>IF(OR(Z$67="",Copie_Inscriptions_ROUTE!CS$44=#REF!),"",IFERROR(IF(VLOOKUP($A82,Copie_Inscriptions_ROUTE!$CM$44:$CT$68,6,0)&lt;&gt;"",1,""),""))</f>
        <v>#REF!</v>
      </c>
      <c r="AB82" s="80" t="e">
        <f>IF(OR(AA$67="",Copie_Inscriptions_ROUTE!CT$44=#REF!),"",IFERROR(IF(VLOOKUP($A82,Copie_Inscriptions_ROUTE!$CV$44:$DC$68,6,0)&lt;&gt;"",1,""),""))</f>
        <v>#REF!</v>
      </c>
      <c r="AC82" s="80" t="e">
        <f>IF(OR(AB$67="",Copie_Inscriptions_ROUTE!CU$44=#REF!),"",IFERROR(IF(VLOOKUP($A82,Copie_Inscriptions_ROUTE!$CV$44:$DC$68,6,0)&lt;&gt;"",1,""),""))</f>
        <v>#REF!</v>
      </c>
      <c r="AD82" s="78" t="e">
        <f>IF(OR(AD$67="",Copie_Inscriptions_ROUTE!DK$44=#REF!),"",IFERROR(IF(VLOOKUP($A82,Copie_Inscriptions_ROUTE!$DE$44:$DL$68,6,0)&lt;&gt;"",1,""),""))</f>
        <v>#REF!</v>
      </c>
      <c r="AE82" s="80" t="e">
        <f>IF(OR(AD$67="",Copie_Inscriptions_ROUTE!DK$44=#REF!),"",IFERROR(IF(VLOOKUP($A82,Copie_Inscriptions_ROUTE!$DE$44:$DL$68,6,0)&lt;&gt;"",1,""),""))</f>
        <v>#REF!</v>
      </c>
      <c r="AF82" s="78" t="e">
        <f>IF(OR(AF$67="",Copie_Inscriptions_ROUTE!DT$44=#REF!),"",IFERROR(IF(VLOOKUP($A82,Copie_Inscriptions_ROUTE!$DN$44:$DU$68,6,0)&lt;&gt;"",1,""),""))</f>
        <v>#REF!</v>
      </c>
      <c r="AG82" s="80" t="e">
        <f>IF(OR(AF$67="",Copie_Inscriptions_ROUTE!DT$44=#REF!),"",IFERROR(IF(VLOOKUP($A82,Copie_Inscriptions_ROUTE!$DN$44:$DU$68,6,0)&lt;&gt;"",1,""),""))</f>
        <v>#REF!</v>
      </c>
      <c r="AH82" s="78" t="e">
        <f>IF(OR(AF$67="",Copie_Inscriptions_ROUTE!EC$44=#REF!),"",IFERROR(IF(VLOOKUP($A82,Copie_Inscriptions_ROUTE!$DW$44:$ED$68,6,0)&lt;&gt;"",1,""),""))</f>
        <v>#REF!</v>
      </c>
      <c r="AI82" s="80" t="e">
        <f>IF(OR(AF$67="",Copie_Inscriptions_ROUTE!EC$44=#REF!),"",IFERROR(IF(VLOOKUP($A82,Copie_Inscriptions_ROUTE!$DW$44:$ED$68,6,0)&lt;&gt;"",1,""),""))</f>
        <v>#REF!</v>
      </c>
      <c r="AJ82" s="78" t="e">
        <f>IF(OR(AJ$67="",Copie_Inscriptions_ROUTE!EL$44=#REF!),"",IFERROR(IF(VLOOKUP($A82,Copie_Inscriptions_ROUTE!$EF$44:$EM$68,6,0)&lt;&gt;"",1,""),""))</f>
        <v>#REF!</v>
      </c>
      <c r="AK82" s="80" t="e">
        <f>IF(OR(AJ$67="",Copie_Inscriptions_ROUTE!EM$44=#REF!),"",IFERROR(IF(VLOOKUP($A82,Copie_Inscriptions_ROUTE!$EF$44:$EM$68,6,0)&lt;&gt;"",1,""),""))</f>
        <v>#REF!</v>
      </c>
      <c r="AL82" s="78" t="e">
        <f>IF(OR(AL$67="",Copie_Inscriptions_ROUTE!EU$44=#REF!),"",IFERROR(IF(VLOOKUP($A82,Copie_Inscriptions_ROUTE!$EO$44:$EV$68,6,0)&lt;&gt;"",1,""),""))</f>
        <v>#REF!</v>
      </c>
      <c r="AM82" s="80" t="e">
        <f>IF(OR(AL$67="",Copie_Inscriptions_ROUTE!EU$44=#REF!),"",IFERROR(IF(VLOOKUP($A82,Copie_Inscriptions_ROUTE!$EO$44:$EV$68,6,0)&lt;&gt;"",1,""),""))</f>
        <v>#REF!</v>
      </c>
      <c r="AN82" s="78" t="e">
        <f>IF(OR(AN$67="",Copie_Inscriptions_ROUTE!FD$44=#REF!),"",IFERROR(IF(VLOOKUP($A82,Copie_Inscriptions_ROUTE!$EX$44:$FE$68,6,0)&lt;&gt;"",1,""),""))</f>
        <v>#REF!</v>
      </c>
      <c r="AO82" s="80" t="e">
        <f>IF(OR(AN$67="",Copie_Inscriptions_ROUTE!FD$44=#REF!),"",IFERROR(IF(VLOOKUP($A82,Copie_Inscriptions_ROUTE!$EX$44:$FE$68,6,0)&lt;&gt;"",1,""),""))</f>
        <v>#REF!</v>
      </c>
      <c r="AP82" s="78" t="e">
        <f>IF(OR(AP$67="",Copie_Inscriptions_ROUTE!FM$44=#REF!),"",IFERROR(IF(VLOOKUP($A82,Copie_Inscriptions_ROUTE!$FG$44:$FN$68,6,0)&lt;&gt;"",1,""),""))</f>
        <v>#REF!</v>
      </c>
      <c r="AQ82" s="80" t="e">
        <f>IF(OR(AP$67="",Copie_Inscriptions_ROUTE!FM$44=#REF!),"",IFERROR(IF(VLOOKUP($A82,Copie_Inscriptions_ROUTE!$FG$44:$FN$68,6,0)&lt;&gt;"",1,""),""))</f>
        <v>#REF!</v>
      </c>
      <c r="AR82" s="78" t="e">
        <f ca="1">IF(OR(AR$2="",Copie_Inscriptions_ROUTE!FV$44=#REF!),"",IFERROR(IF(VLOOKUP($A82,Copie_Inscriptions_ROUTE!$FP$44:$FW$68,6,0)&lt;&gt;"",1,""),""))</f>
        <v>#REF!</v>
      </c>
      <c r="AS82" s="80" t="e">
        <f>IF(OR(AR$67="",Copie_Inscriptions_ROUTE!FV$44=#REF!),"",IFERROR(IF(VLOOKUP($A82,Copie_Inscriptions_ROUTE!$FP$44:$FW$68,6,0)&lt;&gt;"",1,""),""))</f>
        <v>#REF!</v>
      </c>
      <c r="AT82" s="78" t="e">
        <f>IF(OR(AT$67="",Copie_Inscriptions_ROUTE!GE$44=#REF!),"",IFERROR(IF(VLOOKUP($A82,Copie_Inscriptions_ROUTE!$FY$44:$GF$68,6,0)&lt;&gt;"",1,""),""))</f>
        <v>#REF!</v>
      </c>
      <c r="AU82" s="80" t="e">
        <f>IF(OR(AT$67="",Copie_Inscriptions_ROUTE!GE$44=#REF!),"",IFERROR(IF(VLOOKUP($A82,Copie_Inscriptions_ROUTE!$FY$44:$GE$68,6,0)&lt;&gt;"",1,""),""))</f>
        <v>#REF!</v>
      </c>
      <c r="AV82" s="78" t="e">
        <f>IF(OR(AV$67="",Copie_Inscriptions_ROUTE!GN$44=#REF!),"",IFERROR(IF(VLOOKUP($A82,Copie_Inscriptions_ROUTE!$GH$44:$GO$68,6,0)&lt;&gt;"",1,""),""))</f>
        <v>#REF!</v>
      </c>
      <c r="AW82" s="80" t="e">
        <f>IF(OR(AV$67="",Copie_Inscriptions_ROUTE!GN$44=#REF!),"",IFERROR(IF(VLOOKUP($A82,Copie_Inscriptions_ROUTE!$GH$44:$GO$68,6,0)&lt;&gt;"",1,""),""))</f>
        <v>#REF!</v>
      </c>
      <c r="AX82" s="116" t="e">
        <f ca="1">IF(OR(AW$2="",Copie_Inscriptions_ROUTE!GV$44=#REF!),"",IFERROR(IF(VLOOKUP($A82,Copie_Inscriptions_ROUTE!$GQ$44:$GX$68,6,0)&lt;&gt;"",1,""),""))</f>
        <v>#REF!</v>
      </c>
      <c r="AY82" s="93" t="e">
        <f ca="1">IF(OR(AX$2="",Copie_Inscriptions_ROUTE!GW$44=#REF!),"",IFERROR(IF(VLOOKUP($A82,Copie_Inscriptions_ROUTE!$GQ$44:$GX$68,6,0)&lt;&gt;"",1,""),""))</f>
        <v>#REF!</v>
      </c>
      <c r="AZ82" s="116" t="e">
        <f ca="1">IF(OR(AY$2="",Copie_Inscriptions_ROUTE!HF$44=#REF!),"",IFERROR(IF(VLOOKUP($A82,Copie_Inscriptions_ROUTE!$GZ$44:$HG$68,6,0)&lt;&gt;"",1,""),""))</f>
        <v>#REF!</v>
      </c>
      <c r="BA82" s="134" t="e">
        <f ca="1">IF(OR(AZ$2="",Copie_Inscriptions_ROUTE!HF$44=#REF!),"",IFERROR(IF(VLOOKUP($A82,Copie_Inscriptions_ROUTE!$GZ$44:$HG$68,6,0)&lt;&gt;"",1,""),""))</f>
        <v>#REF!</v>
      </c>
      <c r="BB82" s="116" t="e">
        <f ca="1">IF(OR(BA$2="",Copie_Inscriptions_ROUTE!HO$44=#REF!),"",IFERROR(IF(VLOOKUP($A82,Copie_Inscriptions_ROUTE!$HI$44:$HP$68,6,0)&lt;&gt;"",1,""),""))</f>
        <v>#REF!</v>
      </c>
      <c r="BC82" s="80" t="e">
        <f ca="1">IF(OR(BB$2="",Copie_Inscriptions_ROUTE!HO$44=#REF!),"",IFERROR(IF(VLOOKUP($A82,Copie_Inscriptions_ROUTE!$HI$44:$HP$68,6,0)&lt;&gt;"",1,""),""))</f>
        <v>#REF!</v>
      </c>
      <c r="BD82" s="78" t="e">
        <f>IF(OR(BD$67="",Copie_Inscriptions_ROUTE!HX$44=#REF!),"",IFERROR(IF(VLOOKUP($A82,Copie_Inscriptions_ROUTE!$HR$44:$HY$68,6,0)&lt;&gt;"",1,""),""))</f>
        <v>#REF!</v>
      </c>
      <c r="BE82" s="80" t="e">
        <f>IF(OR(BD$67="",Copie_Inscriptions_ROUTE!HX$44=#REF!),"",IFERROR(IF(VLOOKUP($A82,Copie_Inscriptions_ROUTE!$HR$44:$HY$68,6,0)&lt;&gt;"",1,""),""))</f>
        <v>#REF!</v>
      </c>
      <c r="BF82" s="78" t="e">
        <f>IF(OR(BF$67="",Copie_Inscriptions_ROUTE!IG$44=#REF!),"",IFERROR(IF(VLOOKUP($A82,Copie_Inscriptions_ROUTE!$IA$44:$IH$68,6,0)&lt;&gt;"",1,""),""))</f>
        <v>#REF!</v>
      </c>
      <c r="BG82" s="80" t="e">
        <f>IF(OR(BF$67="",Copie_Inscriptions_ROUTE!IG$44=#REF!),"",IFERROR(IF(VLOOKUP($A82,Copie_Inscriptions_ROUTE!$IA$44:$IH$68,6,0)&lt;&gt;"",1,""),""))</f>
        <v>#REF!</v>
      </c>
      <c r="BH82" s="78" t="e">
        <f>IF(OR(BH$67="",Copie_Inscriptions_ROUTE!IP$44=#REF!),"",IFERROR(IF(VLOOKUP($A82,Copie_Inscriptions_ROUTE!$IJ$44:$IQ$68,6,0)&lt;&gt;"",1,""),""))</f>
        <v>#REF!</v>
      </c>
      <c r="BI82" s="80" t="e">
        <f>IF(OR(BH$67="",Copie_Inscriptions_ROUTE!IP$44=#REF!),"",IFERROR(IF(VLOOKUP($A82,Copie_Inscriptions_ROUTE!$IJ$44:$IQ$68,6,0)&lt;&gt;"",1,""),""))</f>
        <v>#REF!</v>
      </c>
      <c r="BJ82" s="78" t="e">
        <f ca="1">IF(OR(BJ$2="",Copie_Inscriptions_ROUTE!IY$44=#REF!),"",IFERROR(IF(VLOOKUP($A82,Copie_Inscriptions_ROUTE!$IS$44:$IZ$68,6,0)&lt;&gt;"",1,""),""))</f>
        <v>#REF!</v>
      </c>
      <c r="BK82" s="80" t="e">
        <f ca="1">IF(OR(BJ$2="",Copie_Inscriptions_ROUTE!IY$44=#REF!),"",IFERROR(IF(VLOOKUP($A82,Copie_Inscriptions_ROUTE!$IS$44:$IZ$68,6,0)&lt;&gt;"",1,""),""))</f>
        <v>#REF!</v>
      </c>
      <c r="BL82" s="78" t="e">
        <f>IF(OR(BL$67="",Copie_Inscriptions_ROUTE!JH$44=#REF!),"",IFERROR(IF(VLOOKUP($A82,Copie_Inscriptions_ROUTE!$JB$44:$JI$68,6,0)&lt;&gt;"",1,""),""))</f>
        <v>#REF!</v>
      </c>
      <c r="BM82" s="80" t="e">
        <f>IF(OR(BL$67="",Copie_Inscriptions_ROUTE!JH$44=#REF!),"",IFERROR(IF(VLOOKUP($A82,Copie_Inscriptions_ROUTE!$JB$44:$JI$68,6,0)&lt;&gt;"",1,""),""))</f>
        <v>#REF!</v>
      </c>
      <c r="BN82" s="78" t="e">
        <f>IF(OR(BN$67="",Copie_Inscriptions_ROUTE!JQ$44=#REF!),"",IFERROR(IF(VLOOKUP($A82,Copie_Inscriptions_ROUTE!$JK$44:$JR$68,6,0)&lt;&gt;"",1,""),""))</f>
        <v>#REF!</v>
      </c>
      <c r="BO82" s="80" t="e">
        <f>IF(OR(BN$67="",Copie_Inscriptions_ROUTE!JQ$44=#REF!),"",IFERROR(IF(VLOOKUP($A82,Copie_Inscriptions_ROUTE!$JK$44:$JR$68,6,0)&lt;&gt;"",1,""),""))</f>
        <v>#REF!</v>
      </c>
      <c r="BP82" s="78" t="e">
        <f>IF(OR(BP$67="",Copie_Inscriptions_ROUTE!JZ$44=#REF!),"",IFERROR(IF(VLOOKUP($A82,Copie_Inscriptions_ROUTE!$JT$44:$KA$68,6,0)&lt;&gt;"",1,""),""))</f>
        <v>#REF!</v>
      </c>
      <c r="BQ82" s="80" t="e">
        <f>IF(OR(BP$67="",Copie_Inscriptions_ROUTE!JZ$44=#REF!),"",IFERROR(IF(VLOOKUP($A82,Copie_Inscriptions_ROUTE!$JT$44:$KA$68,6,0)&lt;&gt;"",1,""),""))</f>
        <v>#REF!</v>
      </c>
      <c r="BR82" s="78" t="e">
        <f>IF(OR(BR$67="",Copie_Inscriptions_ROUTE!KI$44=#REF!),"",IFERROR(IF(VLOOKUP($A82,Copie_Inscriptions_ROUTE!$KC$44:$KJ$68,6,0)&lt;&gt;"",1,""),""))</f>
        <v>#REF!</v>
      </c>
      <c r="BS82" s="80" t="e">
        <f>IF(OR(BR$67="",Copie_Inscriptions_ROUTE!KI$44=#REF!),"",IFERROR(IF(VLOOKUP($A82,Copie_Inscriptions_ROUTE!$KC$44:$KJ$68,6,0)&lt;&gt;"",1,""),""))</f>
        <v>#REF!</v>
      </c>
      <c r="BT82" s="78" t="e">
        <f>IF(OR(BT$67="",Copie_Inscriptions_ROUTE!KR$44=#REF!),"",IFERROR(IF(VLOOKUP($A82,Copie_Inscriptions_ROUTE!$KL$44:$KS$68,6,0)&lt;&gt;"",1,""),""))</f>
        <v>#REF!</v>
      </c>
      <c r="BU82" s="80" t="e">
        <f>IF(OR(BT$67="",Copie_Inscriptions_ROUTE!KR$44=#REF!),"",IFERROR(IF(VLOOKUP($A82,Copie_Inscriptions_ROUTE!$KL$44:$KS$68,6,0)&lt;&gt;"",1,""),""))</f>
        <v>#REF!</v>
      </c>
      <c r="BV82" s="78" t="e">
        <f>IF(OR(BV$67="",Copie_Inscriptions_ROUTE!LA$44=#REF!),"",IFERROR(IF(VLOOKUP($A82,Copie_Inscriptions_ROUTE!$KU$44:$LB$68,6,0)&lt;&gt;"",1,""),""))</f>
        <v>#REF!</v>
      </c>
      <c r="BW82" s="80" t="e">
        <f>IF(OR(BV$67="",Copie_Inscriptions_ROUTE!LB$44=#REF!),"",IFERROR(IF(VLOOKUP($A82,Copie_Inscriptions_ROUTE!$KU$44:$LB$68,6,0)&lt;&gt;"",1,""),""))</f>
        <v>#REF!</v>
      </c>
      <c r="BX82" s="78" t="e">
        <f>IF(OR(BX$67="",Copie_Inscriptions_ROUTE!LJ$44=#REF!),"",IFERROR(IF(VLOOKUP($A82,Copie_Inscriptions_ROUTE!$LD$44:$LK$68,6,0)&lt;&gt;"",1,""),""))</f>
        <v>#REF!</v>
      </c>
      <c r="BY82" s="80" t="e">
        <f>IF(OR(BX$67="",Copie_Inscriptions_ROUTE!LJ$44=#REF!),"",IFERROR(IF(VLOOKUP($A82,Copie_Inscriptions_ROUTE!$LD$44:$LK$68,6,0)&lt;&gt;"",1,""),""))</f>
        <v>#REF!</v>
      </c>
      <c r="BZ82" s="78" t="e">
        <f>IF(OR(BZ$67="",Copie_Inscriptions_ROUTE!LS$44=#REF!),"",IFERROR(IF(VLOOKUP($A82,Copie_Inscriptions_ROUTE!$LM$44:$LT$68,6,0)&lt;&gt;"",1,""),""))</f>
        <v>#REF!</v>
      </c>
      <c r="CA82" s="92" t="e">
        <f>IF(OR(BZ$67="",Copie_Inscriptions_ROUTE!LS56=#REF!),"",IFERROR(IF(VLOOKUP($A82,Copie_Inscriptions_ROUTE!$LM$44:$LT$68,6,0)&lt;&gt;"",1,""),""))</f>
        <v>#REF!</v>
      </c>
      <c r="CB82" s="78" t="e">
        <f>IF(OR(CB$67="",Copie_Inscriptions_ROUTE!MB$44=#REF!),"",IFERROR(IF(VLOOKUP($A82,Copie_Inscriptions_ROUTE!$LV$44:$MC$68,6,0)&lt;&gt;"",1,""),""))</f>
        <v>#REF!</v>
      </c>
      <c r="CC82" s="80" t="e">
        <f>IF(OR(CB$67="",Copie_Inscriptions_ROUTE!MB$44=#REF!),"",IFERROR(IF(VLOOKUP($A82,Copie_Inscriptions_ROUTE!$LV$44:$MC$68,6,0)&lt;&gt;"",1,""),""))</f>
        <v>#REF!</v>
      </c>
      <c r="CD82" s="78" t="e">
        <f>IF(OR(CD$67="",Copie_Inscriptions_ROUTE!MK$44=#REF!),"",IFERROR(IF(VLOOKUP($A82,Copie_Inscriptions_ROUTE!$ME$44:$ML$68,6,0)&lt;&gt;"",1,""),""))</f>
        <v>#REF!</v>
      </c>
      <c r="CE82" s="80" t="e">
        <f>IF(OR(CD$67="",Copie_Inscriptions_ROUTE!MK$44=#REF!),"",IFERROR(IF(VLOOKUP($A82,Copie_Inscriptions_ROUTE!$ME$44:$ML$68,6,0)&lt;&gt;"",1,""),""))</f>
        <v>#REF!</v>
      </c>
      <c r="CF82" s="78" t="e">
        <f>IF(OR(CF$67="",Copie_Inscriptions_ROUTE!MT$44=#REF!),"",IFERROR(IF(VLOOKUP($A82,Copie_Inscriptions_ROUTE!$MN$44:$MU$68,6,0)&lt;&gt;"",1,""),""))</f>
        <v>#REF!</v>
      </c>
      <c r="CG82" s="80" t="e">
        <f>IF(OR(CF$67="",Copie_Inscriptions_ROUTE!MT$44=#REF!),"",IFERROR(IF(VLOOKUP($A82,Copie_Inscriptions_ROUTE!$MN$44:$MU$68,6,0)&lt;&gt;"",1,""),""))</f>
        <v>#REF!</v>
      </c>
      <c r="CH82" s="78" t="e">
        <f>IF(OR(CH$67="",Copie_Inscriptions_ROUTE!NC$44=#REF!),"",IFERROR(IF(VLOOKUP($A82,Copie_Inscriptions_ROUTE!$MW$44:$ND$68,6,0)&lt;&gt;"",1,""),""))</f>
        <v>#REF!</v>
      </c>
      <c r="CI82" s="80" t="e">
        <f>IF(OR(CH$67="",Copie_Inscriptions_ROUTE!NC$44=#REF!),"",IFERROR(IF(VLOOKUP($A82,Copie_Inscriptions_ROUTE!$MW$44:$ND$68,6,0)&lt;&gt;"",1,""),""))</f>
        <v>#REF!</v>
      </c>
      <c r="CJ82" s="78" t="e">
        <f ca="1">IF(OR(CJ$2="",Copie_Inscriptions_ROUTE!NL$44=#REF!),"",IFERROR(IF(VLOOKUP($A82,Copie_Inscriptions_ROUTE!$NF$44:$NM$68,6,0)&lt;&gt;"",1,""),""))</f>
        <v>#REF!</v>
      </c>
      <c r="CK82" s="80" t="e">
        <f ca="1">IF(OR(CJ$2="",Copie_Inscriptions_ROUTE!NL$44=#REF!),"",IFERROR(IF(VLOOKUP($A82,Copie_Inscriptions_ROUTE!$NF$44:$NM$68,6,0)&lt;&gt;"",1,""),""))</f>
        <v>#REF!</v>
      </c>
      <c r="CL82" s="78" t="e">
        <f>IF(OR(CL$67="",Copie_Inscriptions_ROUTE!NU$44=#REF!),"",IFERROR(IF(VLOOKUP($A82,Copie_Inscriptions_ROUTE!$NO$44:$NV$68,6,0)&lt;&gt;"",1,""),""))</f>
        <v>#REF!</v>
      </c>
      <c r="CM82" s="80" t="e">
        <f>IF(OR(CL$67="",Copie_Inscriptions_ROUTE!NU$44=#REF!),"",IFERROR(IF(VLOOKUP($A82,Copie_Inscriptions_ROUTE!$NO$44:$NVI$68,6,0)&lt;&gt;"",1,""),""))</f>
        <v>#REF!</v>
      </c>
      <c r="CN82" s="78" t="e">
        <f>IF(OR(CN$67="",Copie_Inscriptions_ROUTE!OD$44=#REF!),"",IFERROR(IF(VLOOKUP($A82,Copie_Inscriptions_ROUTE!$NX$44:$OE$68,6,0)&lt;&gt;"",1,""),""))</f>
        <v>#REF!</v>
      </c>
      <c r="CO82" s="80" t="e">
        <f>IF(OR(CN$67="",Copie_Inscriptions_ROUTE!OD$44=#REF!),"",IFERROR(IF(VLOOKUP($A82,Copie_Inscriptions_ROUTE!$NX$44:$OE$68,6,0)&lt;&gt;"",1,""),""))</f>
        <v>#REF!</v>
      </c>
      <c r="CP82" s="78" t="e">
        <f>IF(OR(CP$67="",Copie_Inscriptions_ROUTE!OM$44=#REF!),"",IFERROR(IF(VLOOKUP($A82,Copie_Inscriptions_ROUTE!$OG$44:$ON$68,6,0)&lt;&gt;"",1,""),""))</f>
        <v>#REF!</v>
      </c>
      <c r="CQ82" s="80" t="e">
        <f>IF(OR(CP$67="",Copie_Inscriptions_ROUTE!OM$44=#REF!),"",IFERROR(IF(VLOOKUP($A82,Copie_Inscriptions_ROUTE!$OG$44:$ON$68,6,0)&lt;&gt;"",1,""),""))</f>
        <v>#REF!</v>
      </c>
      <c r="CR82" s="78" t="e">
        <f>IF(OR(CR$67="",Copie_Inscriptions_ROUTE!OV$44=#REF!),"",IFERROR(IF(VLOOKUP($A82,Copie_Inscriptions_ROUTE!$OP$44:$OW$68,6,0)&lt;&gt;"",1,""),""))</f>
        <v>#REF!</v>
      </c>
      <c r="CS82" s="80" t="e">
        <f>IF(OR(CR$67="",Copie_Inscriptions_ROUTE!OV$44=#REF!),"",IFERROR(IF(VLOOKUP($A82,Copie_Inscriptions_ROUTE!$OP$44:$OW$68,6,0)&lt;&gt;"",1,""),""))</f>
        <v>#REF!</v>
      </c>
      <c r="CT82" s="78" t="e">
        <f>IF(OR(CT$67="",Copie_Inscriptions_ROUTE!PE$44=#REF!),"",IFERROR(IF(VLOOKUP($A82,Copie_Inscriptions_ROUTE!$OY$44:$PF$68,6,0)&lt;&gt;"",1,""),""))</f>
        <v>#REF!</v>
      </c>
      <c r="CU82" s="80" t="e">
        <f>IF(OR(CT$67="",Copie_Inscriptions_ROUTE!PE$44=#REF!),"",IFERROR(IF(VLOOKUP($A82,Copie_Inscriptions_ROUTE!$OY$44:$PF$68,6,0)&lt;&gt;"",1,""),""))</f>
        <v>#REF!</v>
      </c>
      <c r="CV82" s="78" t="e">
        <f>IF(OR(CV$67="",Copie_Inscriptions_ROUTE!PN$44=#REF!),"",IFERROR(IF(VLOOKUP($A82,Copie_Inscriptions_ROUTE!$PH$44:$PO$68,6,0)&lt;&gt;"",1,""),""))</f>
        <v>#REF!</v>
      </c>
      <c r="CW82" s="80" t="e">
        <f>IF(OR(CV$67="",Copie_Inscriptions_ROUTE!PN$44=#REF!),"",IFERROR(IF(VLOOKUP($A82,Copie_Inscriptions_ROUTE!$PH$44:$PO$68,6,0)&lt;&gt;"",1,""),""))</f>
        <v>#REF!</v>
      </c>
      <c r="CX82" s="78" t="e">
        <f>IF(OR(CX$67="",Copie_Inscriptions_ROUTE!PW$44=#REF!),"",IFERROR(IF(VLOOKUP($A82,Copie_Inscriptions_ROUTE!$PQ$44:$PX$68,6,0)&lt;&gt;"",1,""),""))</f>
        <v>#REF!</v>
      </c>
      <c r="CY82" s="80" t="e">
        <f>IF(OR(CX$67="",Copie_Inscriptions_ROUTE!PW$44=#REF!),"",IFERROR(IF(VLOOKUP($A82,Copie_Inscriptions_ROUTE!$PQ$44:$PX$68,6,0)&lt;&gt;"",1,""),""))</f>
        <v>#REF!</v>
      </c>
      <c r="CZ82" s="78" t="e">
        <f>IF(OR(CZ$67="",Copie_Inscriptions_ROUTE!QF$44=#REF!),"",IFERROR(IF(VLOOKUP($A82,Copie_Inscriptions_ROUTE!$PZ$44:$QG$68,6,0)&lt;&gt;"",1,""),""))</f>
        <v>#REF!</v>
      </c>
      <c r="DA82" s="92" t="e">
        <f>IF(OR(CZ$67="",Copie_Inscriptions_ROUTE!QF56=#REF!),"",IFERROR(IF(VLOOKUP($A82,Copie_Inscriptions_ROUTE!$PZ$44:$QG$68,6,0)&lt;&gt;"",1,""),""))</f>
        <v>#REF!</v>
      </c>
    </row>
    <row r="83" spans="1:105" x14ac:dyDescent="0.25">
      <c r="A83" s="74">
        <f t="shared" si="8"/>
        <v>14</v>
      </c>
      <c r="B83" s="75" t="str">
        <f>IF(Listing_Coursiers!B16="","",Listing_Coursiers!B16)</f>
        <v>DURAND</v>
      </c>
      <c r="C83" s="76" t="str">
        <f>IF(Listing_Coursiers!C16="","",Listing_Coursiers!C16)</f>
        <v>Jérôme</v>
      </c>
      <c r="D83" s="114" t="e">
        <f t="shared" si="9"/>
        <v>#REF!</v>
      </c>
      <c r="E83" s="129" t="e">
        <f t="shared" si="10"/>
        <v>#REF!</v>
      </c>
      <c r="F83" s="76" t="e">
        <f>IF(OR(F$67="",Copie_Inscriptions_ROUTE!G$44=#REF!),"",IFERROR(IF(VLOOKUP($A83,Copie_Inscriptions_ROUTE!$A$44:$H$68,7,0)&lt;&gt;"",1,""),""))</f>
        <v>#REF!</v>
      </c>
      <c r="G83" s="79" t="e">
        <f>IF(OR(F$67="",Copie_Inscriptions_ROUTE!G$44=#REF!),"",IFERROR(IF(VLOOKUP($A83,Copie_Inscriptions_ROUTE!$A$44:$H$68,6,0)&lt;&gt;"",1,""),""))</f>
        <v>#REF!</v>
      </c>
      <c r="H83" s="87" t="e">
        <f>IF(OR(H$67="",Copie_Inscriptions_ROUTE!P$44=#REF!),"",IFERROR(IF(VLOOKUP($A83,Copie_Inscriptions_ROUTE!$J$44:$Q$68,6,0)&lt;&gt;"",1,""),""))</f>
        <v>#REF!</v>
      </c>
      <c r="I83" s="79" t="e">
        <f>IF(OR(H$67="",Copie_Inscriptions_ROUTE!P$44=#REF!),"",IFERROR(IF(VLOOKUP($A83,Copie_Inscriptions_ROUTE!$J$44:$Q$68,6,0)&lt;&gt;"",1,""),""))</f>
        <v>#REF!</v>
      </c>
      <c r="J83" s="76" t="e">
        <f>IF(OR(J$67="",Copie_Inscriptions_ROUTE!Y$44=#REF!),"",IFERROR(IF(VLOOKUP($A83,Copie_Inscriptions_ROUTE!$S$44:$Z$68,6,0)&lt;&gt;"",1,""),""))</f>
        <v>#REF!</v>
      </c>
      <c r="K83" s="79" t="e">
        <f>IF(OR(J$67="",Copie_Inscriptions_ROUTE!Y$44=#REF!),"",IFERROR(IF(VLOOKUP($A83,Copie_Inscriptions_ROUTE!$S$44:$Z$68,6,0)&lt;&gt;"",1,""),""))</f>
        <v>#REF!</v>
      </c>
      <c r="L83" s="87" t="e">
        <f>IF(OR(J$67="",Copie_Inscriptions_ROUTE!AH$44=#REF!),"",IFERROR(IF(VLOOKUP($A83,Copie_Inscriptions_ROUTE!$AB$44:$AI$68,6,0)&lt;&gt;"",1,""),""))</f>
        <v>#REF!</v>
      </c>
      <c r="M83" s="79" t="e">
        <f>IF(OR(L$67="",Copie_Inscriptions_ROUTE!AH$44=#REF!),"",IFERROR(IF(VLOOKUP($A83,Copie_Inscriptions_ROUTE!$AB$44:$AI$68,6,0)&lt;&gt;"",1,""),""))</f>
        <v>#REF!</v>
      </c>
      <c r="N83" s="76" t="e">
        <f>IF(OR(N$67="",Copie_Inscriptions_ROUTE!AQ$44=#REF!),"",IFERROR(IF(VLOOKUP($A83,Copie_Inscriptions_ROUTE!$AK$44:$AR$68,6,0)&lt;&gt;"",1,""),""))</f>
        <v>#REF!</v>
      </c>
      <c r="O83" s="79" t="e">
        <f>IF(OR(N$67="",Copie_Inscriptions_ROUTE!AQ$44=#REF!),"",IFERROR(IF(VLOOKUP($A83,Copie_Inscriptions_ROUTE!$AK$44:$AR$68,6,0)&lt;&gt;"",1,""),""))</f>
        <v>#REF!</v>
      </c>
      <c r="P83" s="87" t="e">
        <f>IF(OR(P$67="",Copie_Inscriptions_ROUTE!AZ$44=#REF!),"",IFERROR(IF(VLOOKUP($A83,Copie_Inscriptions_ROUTE!$AT$44:$BA$68,6,0)&lt;&gt;"",1,""),""))</f>
        <v>#REF!</v>
      </c>
      <c r="Q83" s="79" t="e">
        <f>IF(OR(P$67="",Copie_Inscriptions_ROUTE!AZ$44=#REF!),"",IFERROR(IF(VLOOKUP($A83,Copie_Inscriptions_ROUTE!$AT$44:$BA$68,6,0)&lt;&gt;"",1,""),""))</f>
        <v>#REF!</v>
      </c>
      <c r="R83" s="76" t="e">
        <f>IF(OR(R$67="",Copie_Inscriptions_ROUTE!BI$44=#REF!),"",IFERROR(IF(VLOOKUP($A83,Copie_Inscriptions_ROUTE!$BC$44:$BJ$68,6,0)&lt;&gt;"",1,""),""))</f>
        <v>#REF!</v>
      </c>
      <c r="S83" s="79" t="e">
        <f>IF(OR(R$67="",Copie_Inscriptions_ROUTE!BI$44=#REF!),"",IFERROR(IF(VLOOKUP($A83,Copie_Inscriptions_ROUTE!$BC$44:$BJ$68,6,0)&lt;&gt;"",1,""),""))</f>
        <v>#REF!</v>
      </c>
      <c r="T83" s="87" t="e">
        <f>IF(OR(T$67="",Copie_Inscriptions_ROUTE!BR$44=#REF!),"",IFERROR(IF(VLOOKUP($A83,Copie_Inscriptions_ROUTE!$BL$44:$BS$68,6,0)&lt;&gt;"",1,""),""))</f>
        <v>#REF!</v>
      </c>
      <c r="U83" s="79" t="e">
        <f>IF(OR(T$67="",Copie_Inscriptions_ROUTE!BR$44=#REF!),"",IFERROR(IF(VLOOKUP($A83,Copie_Inscriptions_ROUTE!$BL$44:$BS$68,6,0)&lt;&gt;"",1,""),""))</f>
        <v>#REF!</v>
      </c>
      <c r="V83" s="76" t="e">
        <f>IF(OR(V$67="",Copie_Inscriptions_ROUTE!CA$44=#REF!),"",IFERROR(IF(VLOOKUP($A83,Copie_Inscriptions_ROUTE!$BU$44:$CB$68,6,0)&lt;&gt;"",1,""),""))</f>
        <v>#REF!</v>
      </c>
      <c r="W83" s="79" t="e">
        <f>IF(OR(V$67="",Copie_Inscriptions_ROUTE!CA$44=#REF!),"",IFERROR(IF(VLOOKUP($A83,Copie_Inscriptions_ROUTE!$BU$44:$CB$68,6,0)&lt;&gt;"",1,""),""))</f>
        <v>#REF!</v>
      </c>
      <c r="X83" s="87" t="e">
        <f>IF(OR(X$67="",Copie_Inscriptions_ROUTE!CJ$44=#REF!),"",IFERROR(IF(VLOOKUP($A83,Copie_Inscriptions_ROUTE!$CD$44:$CK$68,6,0)&lt;&gt;"",1,""),""))</f>
        <v>#REF!</v>
      </c>
      <c r="Y83" s="79" t="e">
        <f>IF(OR(X$67="",Copie_Inscriptions_ROUTE!CJ$44=#REF!),"",IFERROR(IF(VLOOKUP($A83,Copie_Inscriptions_ROUTE!$CD$44:$CK$68,6,0)&lt;&gt;"",1,""),""))</f>
        <v>#REF!</v>
      </c>
      <c r="Z83" s="76" t="e">
        <f>IF(OR(Y$67="",Copie_Inscriptions_ROUTE!CR$44=#REF!),"",IFERROR(IF(VLOOKUP($A83,Copie_Inscriptions_ROUTE!$CM$44:$CT$68,6,0)&lt;&gt;"",1,""),""))</f>
        <v>#REF!</v>
      </c>
      <c r="AA83" s="79" t="e">
        <f>IF(OR(Z$67="",Copie_Inscriptions_ROUTE!CS$44=#REF!),"",IFERROR(IF(VLOOKUP($A83,Copie_Inscriptions_ROUTE!$CM$44:$CT$68,6,0)&lt;&gt;"",1,""),""))</f>
        <v>#REF!</v>
      </c>
      <c r="AB83" s="87" t="e">
        <f>IF(OR(AA$67="",Copie_Inscriptions_ROUTE!CT$44=#REF!),"",IFERROR(IF(VLOOKUP($A83,Copie_Inscriptions_ROUTE!$CV$44:$DC$68,6,0)&lt;&gt;"",1,""),""))</f>
        <v>#REF!</v>
      </c>
      <c r="AC83" s="79" t="e">
        <f>IF(OR(AB$67="",Copie_Inscriptions_ROUTE!CU$44=#REF!),"",IFERROR(IF(VLOOKUP($A83,Copie_Inscriptions_ROUTE!$CV$44:$DC$68,6,0)&lt;&gt;"",1,""),""))</f>
        <v>#REF!</v>
      </c>
      <c r="AD83" s="76" t="e">
        <f>IF(OR(AD$67="",Copie_Inscriptions_ROUTE!DK$44=#REF!),"",IFERROR(IF(VLOOKUP($A83,Copie_Inscriptions_ROUTE!$DE$44:$DL$68,6,0)&lt;&gt;"",1,""),""))</f>
        <v>#REF!</v>
      </c>
      <c r="AE83" s="79" t="e">
        <f>IF(OR(AD$67="",Copie_Inscriptions_ROUTE!DK$44=#REF!),"",IFERROR(IF(VLOOKUP($A83,Copie_Inscriptions_ROUTE!$DE$44:$DL$68,6,0)&lt;&gt;"",1,""),""))</f>
        <v>#REF!</v>
      </c>
      <c r="AF83" s="87" t="e">
        <f>IF(OR(AF$67="",Copie_Inscriptions_ROUTE!DT$44=#REF!),"",IFERROR(IF(VLOOKUP($A83,Copie_Inscriptions_ROUTE!$DN$44:$DU$68,6,0)&lt;&gt;"",1,""),""))</f>
        <v>#REF!</v>
      </c>
      <c r="AG83" s="79" t="e">
        <f>IF(OR(AF$67="",Copie_Inscriptions_ROUTE!DT$44=#REF!),"",IFERROR(IF(VLOOKUP($A83,Copie_Inscriptions_ROUTE!$DN$44:$DU$68,6,0)&lt;&gt;"",1,""),""))</f>
        <v>#REF!</v>
      </c>
      <c r="AH83" s="76" t="e">
        <f>IF(OR(AF$67="",Copie_Inscriptions_ROUTE!EC$44=#REF!),"",IFERROR(IF(VLOOKUP($A83,Copie_Inscriptions_ROUTE!$DW$44:$ED$68,6,0)&lt;&gt;"",1,""),""))</f>
        <v>#REF!</v>
      </c>
      <c r="AI83" s="79" t="e">
        <f>IF(OR(AF$67="",Copie_Inscriptions_ROUTE!EC$44=#REF!),"",IFERROR(IF(VLOOKUP($A83,Copie_Inscriptions_ROUTE!$DW$44:$ED$68,6,0)&lt;&gt;"",1,""),""))</f>
        <v>#REF!</v>
      </c>
      <c r="AJ83" s="87" t="e">
        <f>IF(OR(AJ$67="",Copie_Inscriptions_ROUTE!EL$44=#REF!),"",IFERROR(IF(VLOOKUP($A83,Copie_Inscriptions_ROUTE!$EF$44:$EM$68,6,0)&lt;&gt;"",1,""),""))</f>
        <v>#REF!</v>
      </c>
      <c r="AK83" s="79" t="e">
        <f>IF(OR(AJ$67="",Copie_Inscriptions_ROUTE!EM$44=#REF!),"",IFERROR(IF(VLOOKUP($A83,Copie_Inscriptions_ROUTE!$EF$44:$EM$68,6,0)&lt;&gt;"",1,""),""))</f>
        <v>#REF!</v>
      </c>
      <c r="AL83" s="76" t="e">
        <f>IF(OR(AL$67="",Copie_Inscriptions_ROUTE!EU$44=#REF!),"",IFERROR(IF(VLOOKUP($A83,Copie_Inscriptions_ROUTE!$EO$44:$EV$68,6,0)&lt;&gt;"",1,""),""))</f>
        <v>#REF!</v>
      </c>
      <c r="AM83" s="79" t="e">
        <f>IF(OR(AL$67="",Copie_Inscriptions_ROUTE!EU$44=#REF!),"",IFERROR(IF(VLOOKUP($A83,Copie_Inscriptions_ROUTE!$EO$44:$EV$68,6,0)&lt;&gt;"",1,""),""))</f>
        <v>#REF!</v>
      </c>
      <c r="AN83" s="87" t="e">
        <f>IF(OR(AN$67="",Copie_Inscriptions_ROUTE!FD$44=#REF!),"",IFERROR(IF(VLOOKUP($A83,Copie_Inscriptions_ROUTE!$EX$44:$FE$68,6,0)&lt;&gt;"",1,""),""))</f>
        <v>#REF!</v>
      </c>
      <c r="AO83" s="79" t="e">
        <f>IF(OR(AN$67="",Copie_Inscriptions_ROUTE!FD$44=#REF!),"",IFERROR(IF(VLOOKUP($A83,Copie_Inscriptions_ROUTE!$EX$44:$FE$68,6,0)&lt;&gt;"",1,""),""))</f>
        <v>#REF!</v>
      </c>
      <c r="AP83" s="76" t="e">
        <f>IF(OR(AP$67="",Copie_Inscriptions_ROUTE!FM$44=#REF!),"",IFERROR(IF(VLOOKUP($A83,Copie_Inscriptions_ROUTE!$FG$44:$FN$68,6,0)&lt;&gt;"",1,""),""))</f>
        <v>#REF!</v>
      </c>
      <c r="AQ83" s="79" t="e">
        <f>IF(OR(AP$67="",Copie_Inscriptions_ROUTE!FM$44=#REF!),"",IFERROR(IF(VLOOKUP($A83,Copie_Inscriptions_ROUTE!$FG$44:$FN$68,6,0)&lt;&gt;"",1,""),""))</f>
        <v>#REF!</v>
      </c>
      <c r="AR83" s="87" t="e">
        <f ca="1">IF(OR(AR$2="",Copie_Inscriptions_ROUTE!FV$44=#REF!),"",IFERROR(IF(VLOOKUP($A83,Copie_Inscriptions_ROUTE!$FP$44:$FW$68,6,0)&lt;&gt;"",1,""),""))</f>
        <v>#REF!</v>
      </c>
      <c r="AS83" s="79" t="e">
        <f>IF(OR(AR$67="",Copie_Inscriptions_ROUTE!FV$44=#REF!),"",IFERROR(IF(VLOOKUP($A83,Copie_Inscriptions_ROUTE!$FP$44:$FW$68,6,0)&lt;&gt;"",1,""),""))</f>
        <v>#REF!</v>
      </c>
      <c r="AT83" s="76" t="e">
        <f>IF(OR(AT$67="",Copie_Inscriptions_ROUTE!GE$44=#REF!),"",IFERROR(IF(VLOOKUP($A83,Copie_Inscriptions_ROUTE!$FY$44:$GF$68,6,0)&lt;&gt;"",1,""),""))</f>
        <v>#REF!</v>
      </c>
      <c r="AU83" s="79" t="e">
        <f>IF(OR(AT$67="",Copie_Inscriptions_ROUTE!GE$44=#REF!),"",IFERROR(IF(VLOOKUP($A83,Copie_Inscriptions_ROUTE!$FY$44:$GE$68,6,0)&lt;&gt;"",1,""),""))</f>
        <v>#REF!</v>
      </c>
      <c r="AV83" s="87" t="e">
        <f>IF(OR(AV$67="",Copie_Inscriptions_ROUTE!GN$44=#REF!),"",IFERROR(IF(VLOOKUP($A83,Copie_Inscriptions_ROUTE!$GH$44:$GO$68,6,0)&lt;&gt;"",1,""),""))</f>
        <v>#REF!</v>
      </c>
      <c r="AW83" s="79" t="e">
        <f>IF(OR(AV$67="",Copie_Inscriptions_ROUTE!GN$44=#REF!),"",IFERROR(IF(VLOOKUP($A83,Copie_Inscriptions_ROUTE!$GH$44:$GO$68,6,0)&lt;&gt;"",1,""),""))</f>
        <v>#REF!</v>
      </c>
      <c r="AX83" s="76" t="e">
        <f ca="1">IF(OR(AW$2="",Copie_Inscriptions_ROUTE!GV$44=#REF!),"",IFERROR(IF(VLOOKUP($A83,Copie_Inscriptions_ROUTE!$GQ$44:$GX$68,6,0)&lt;&gt;"",1,""),""))</f>
        <v>#REF!</v>
      </c>
      <c r="AY83" s="79" t="e">
        <f ca="1">IF(OR(AX$2="",Copie_Inscriptions_ROUTE!GW$44=#REF!),"",IFERROR(IF(VLOOKUP($A83,Copie_Inscriptions_ROUTE!$GQ$44:$GX$68,6,0)&lt;&gt;"",1,""),""))</f>
        <v>#REF!</v>
      </c>
      <c r="AZ83" s="87" t="e">
        <f ca="1">IF(OR(AY$2="",Copie_Inscriptions_ROUTE!HF$44=#REF!),"",IFERROR(IF(VLOOKUP($A83,Copie_Inscriptions_ROUTE!$GZ$44:$HG$68,6,0)&lt;&gt;"",1,""),""))</f>
        <v>#REF!</v>
      </c>
      <c r="BA83" s="79" t="e">
        <f ca="1">IF(OR(AZ$2="",Copie_Inscriptions_ROUTE!HF$44=#REF!),"",IFERROR(IF(VLOOKUP($A83,Copie_Inscriptions_ROUTE!$GZ$44:$HG$68,6,0)&lt;&gt;"",1,""),""))</f>
        <v>#REF!</v>
      </c>
      <c r="BB83" s="76" t="e">
        <f ca="1">IF(OR(BA$2="",Copie_Inscriptions_ROUTE!HO$44=#REF!),"",IFERROR(IF(VLOOKUP($A83,Copie_Inscriptions_ROUTE!$HI$44:$HP$68,6,0)&lt;&gt;"",1,""),""))</f>
        <v>#REF!</v>
      </c>
      <c r="BC83" s="79" t="e">
        <f ca="1">IF(OR(BB$2="",Copie_Inscriptions_ROUTE!HO$44=#REF!),"",IFERROR(IF(VLOOKUP($A83,Copie_Inscriptions_ROUTE!$HI$44:$HP$68,6,0)&lt;&gt;"",1,""),""))</f>
        <v>#REF!</v>
      </c>
      <c r="BD83" s="87" t="e">
        <f>IF(OR(BD$67="",Copie_Inscriptions_ROUTE!HX$44=#REF!),"",IFERROR(IF(VLOOKUP($A83,Copie_Inscriptions_ROUTE!$HR$44:$HY$68,6,0)&lt;&gt;"",1,""),""))</f>
        <v>#REF!</v>
      </c>
      <c r="BE83" s="79" t="e">
        <f>IF(OR(BD$67="",Copie_Inscriptions_ROUTE!HX$44=#REF!),"",IFERROR(IF(VLOOKUP($A83,Copie_Inscriptions_ROUTE!$HR$44:$HY$68,6,0)&lt;&gt;"",1,""),""))</f>
        <v>#REF!</v>
      </c>
      <c r="BF83" s="76" t="e">
        <f>IF(OR(BF$67="",Copie_Inscriptions_ROUTE!IG$44=#REF!),"",IFERROR(IF(VLOOKUP($A83,Copie_Inscriptions_ROUTE!$IA$44:$IH$68,6,0)&lt;&gt;"",1,""),""))</f>
        <v>#REF!</v>
      </c>
      <c r="BG83" s="79" t="e">
        <f>IF(OR(BF$67="",Copie_Inscriptions_ROUTE!IG$44=#REF!),"",IFERROR(IF(VLOOKUP($A83,Copie_Inscriptions_ROUTE!$IA$44:$IH$68,6,0)&lt;&gt;"",1,""),""))</f>
        <v>#REF!</v>
      </c>
      <c r="BH83" s="87" t="e">
        <f>IF(OR(BH$67="",Copie_Inscriptions_ROUTE!IP$44=#REF!),"",IFERROR(IF(VLOOKUP($A83,Copie_Inscriptions_ROUTE!$IJ$44:$IQ$68,6,0)&lt;&gt;"",1,""),""))</f>
        <v>#REF!</v>
      </c>
      <c r="BI83" s="79" t="e">
        <f>IF(OR(BH$67="",Copie_Inscriptions_ROUTE!IP$44=#REF!),"",IFERROR(IF(VLOOKUP($A83,Copie_Inscriptions_ROUTE!$IJ$44:$IQ$68,6,0)&lt;&gt;"",1,""),""))</f>
        <v>#REF!</v>
      </c>
      <c r="BJ83" s="76" t="e">
        <f ca="1">IF(OR(BJ$2="",Copie_Inscriptions_ROUTE!IY$44=#REF!),"",IFERROR(IF(VLOOKUP($A83,Copie_Inscriptions_ROUTE!$IS$44:$IZ$68,6,0)&lt;&gt;"",1,""),""))</f>
        <v>#REF!</v>
      </c>
      <c r="BK83" s="79" t="e">
        <f ca="1">IF(OR(BJ$2="",Copie_Inscriptions_ROUTE!IY$44=#REF!),"",IFERROR(IF(VLOOKUP($A83,Copie_Inscriptions_ROUTE!$IS$44:$IZ$68,6,0)&lt;&gt;"",1,""),""))</f>
        <v>#REF!</v>
      </c>
      <c r="BL83" s="87" t="e">
        <f>IF(OR(BL$67="",Copie_Inscriptions_ROUTE!JH$44=#REF!),"",IFERROR(IF(VLOOKUP($A83,Copie_Inscriptions_ROUTE!$JB$44:$JI$68,6,0)&lt;&gt;"",1,""),""))</f>
        <v>#REF!</v>
      </c>
      <c r="BM83" s="79" t="e">
        <f>IF(OR(BL$67="",Copie_Inscriptions_ROUTE!JH$44=#REF!),"",IFERROR(IF(VLOOKUP($A83,Copie_Inscriptions_ROUTE!$JB$44:$JI$68,6,0)&lt;&gt;"",1,""),""))</f>
        <v>#REF!</v>
      </c>
      <c r="BN83" s="76" t="e">
        <f>IF(OR(BN$67="",Copie_Inscriptions_ROUTE!JQ$44=#REF!),"",IFERROR(IF(VLOOKUP($A83,Copie_Inscriptions_ROUTE!$JK$44:$JR$68,6,0)&lt;&gt;"",1,""),""))</f>
        <v>#REF!</v>
      </c>
      <c r="BO83" s="79" t="e">
        <f>IF(OR(BN$67="",Copie_Inscriptions_ROUTE!JQ$44=#REF!),"",IFERROR(IF(VLOOKUP($A83,Copie_Inscriptions_ROUTE!$JK$44:$JR$68,6,0)&lt;&gt;"",1,""),""))</f>
        <v>#REF!</v>
      </c>
      <c r="BP83" s="87" t="e">
        <f>IF(OR(BP$67="",Copie_Inscriptions_ROUTE!JZ$44=#REF!),"",IFERROR(IF(VLOOKUP($A83,Copie_Inscriptions_ROUTE!$JT$44:$KA$68,6,0)&lt;&gt;"",1,""),""))</f>
        <v>#REF!</v>
      </c>
      <c r="BQ83" s="79" t="e">
        <f>IF(OR(BP$67="",Copie_Inscriptions_ROUTE!JZ$44=#REF!),"",IFERROR(IF(VLOOKUP($A83,Copie_Inscriptions_ROUTE!$JT$44:$KA$68,6,0)&lt;&gt;"",1,""),""))</f>
        <v>#REF!</v>
      </c>
      <c r="BR83" s="76" t="e">
        <f>IF(OR(BR$67="",Copie_Inscriptions_ROUTE!KI$44=#REF!),"",IFERROR(IF(VLOOKUP($A83,Copie_Inscriptions_ROUTE!$KC$44:$KJ$68,6,0)&lt;&gt;"",1,""),""))</f>
        <v>#REF!</v>
      </c>
      <c r="BS83" s="79" t="e">
        <f>IF(OR(BR$67="",Copie_Inscriptions_ROUTE!KI$44=#REF!),"",IFERROR(IF(VLOOKUP($A83,Copie_Inscriptions_ROUTE!$KC$44:$KJ$68,6,0)&lt;&gt;"",1,""),""))</f>
        <v>#REF!</v>
      </c>
      <c r="BT83" s="87" t="e">
        <f>IF(OR(BT$67="",Copie_Inscriptions_ROUTE!KR$44=#REF!),"",IFERROR(IF(VLOOKUP($A83,Copie_Inscriptions_ROUTE!$KL$44:$KS$68,6,0)&lt;&gt;"",1,""),""))</f>
        <v>#REF!</v>
      </c>
      <c r="BU83" s="79" t="e">
        <f>IF(OR(BT$67="",Copie_Inscriptions_ROUTE!KR$44=#REF!),"",IFERROR(IF(VLOOKUP($A83,Copie_Inscriptions_ROUTE!$KL$44:$KS$68,6,0)&lt;&gt;"",1,""),""))</f>
        <v>#REF!</v>
      </c>
      <c r="BV83" s="76" t="e">
        <f>IF(OR(BV$67="",Copie_Inscriptions_ROUTE!LA$44=#REF!),"",IFERROR(IF(VLOOKUP($A83,Copie_Inscriptions_ROUTE!$KU$44:$LB$68,6,0)&lt;&gt;"",1,""),""))</f>
        <v>#REF!</v>
      </c>
      <c r="BW83" s="79" t="e">
        <f>IF(OR(BV$67="",Copie_Inscriptions_ROUTE!LB$44=#REF!),"",IFERROR(IF(VLOOKUP($A83,Copie_Inscriptions_ROUTE!$KU$44:$LB$68,6,0)&lt;&gt;"",1,""),""))</f>
        <v>#REF!</v>
      </c>
      <c r="BX83" s="87" t="e">
        <f>IF(OR(BX$67="",Copie_Inscriptions_ROUTE!LJ$44=#REF!),"",IFERROR(IF(VLOOKUP($A83,Copie_Inscriptions_ROUTE!$LD$44:$LK$68,6,0)&lt;&gt;"",1,""),""))</f>
        <v>#REF!</v>
      </c>
      <c r="BY83" s="79" t="e">
        <f>IF(OR(BX$67="",Copie_Inscriptions_ROUTE!LJ$44=#REF!),"",IFERROR(IF(VLOOKUP($A83,Copie_Inscriptions_ROUTE!$LD$44:$LK$68,6,0)&lt;&gt;"",1,""),""))</f>
        <v>#REF!</v>
      </c>
      <c r="BZ83" s="76" t="e">
        <f>IF(OR(BZ$67="",Copie_Inscriptions_ROUTE!LS$44=#REF!),"",IFERROR(IF(VLOOKUP($A83,Copie_Inscriptions_ROUTE!$LM$44:$LT$68,6,0)&lt;&gt;"",1,""),""))</f>
        <v>#REF!</v>
      </c>
      <c r="CA83" s="79" t="e">
        <f>IF(OR(BZ$67="",Copie_Inscriptions_ROUTE!LS57=#REF!),"",IFERROR(IF(VLOOKUP($A83,Copie_Inscriptions_ROUTE!$LM$44:$LT$68,6,0)&lt;&gt;"",1,""),""))</f>
        <v>#REF!</v>
      </c>
      <c r="CB83" s="87" t="e">
        <f>IF(OR(CB$67="",Copie_Inscriptions_ROUTE!MB$44=#REF!),"",IFERROR(IF(VLOOKUP($A83,Copie_Inscriptions_ROUTE!$LV$44:$MC$68,6,0)&lt;&gt;"",1,""),""))</f>
        <v>#REF!</v>
      </c>
      <c r="CC83" s="79" t="e">
        <f>IF(OR(CB$67="",Copie_Inscriptions_ROUTE!MB$44=#REF!),"",IFERROR(IF(VLOOKUP($A83,Copie_Inscriptions_ROUTE!$LV$44:$MC$68,6,0)&lt;&gt;"",1,""),""))</f>
        <v>#REF!</v>
      </c>
      <c r="CD83" s="76" t="e">
        <f>IF(OR(CD$67="",Copie_Inscriptions_ROUTE!MK$44=#REF!),"",IFERROR(IF(VLOOKUP($A83,Copie_Inscriptions_ROUTE!$ME$44:$ML$68,6,0)&lt;&gt;"",1,""),""))</f>
        <v>#REF!</v>
      </c>
      <c r="CE83" s="79" t="e">
        <f>IF(OR(CD$67="",Copie_Inscriptions_ROUTE!MK$44=#REF!),"",IFERROR(IF(VLOOKUP($A83,Copie_Inscriptions_ROUTE!$ME$44:$ML$68,6,0)&lt;&gt;"",1,""),""))</f>
        <v>#REF!</v>
      </c>
      <c r="CF83" s="87" t="e">
        <f>IF(OR(CF$67="",Copie_Inscriptions_ROUTE!MT$44=#REF!),"",IFERROR(IF(VLOOKUP($A83,Copie_Inscriptions_ROUTE!$MN$44:$MU$68,6,0)&lt;&gt;"",1,""),""))</f>
        <v>#REF!</v>
      </c>
      <c r="CG83" s="79" t="e">
        <f>IF(OR(CF$67="",Copie_Inscriptions_ROUTE!MT$44=#REF!),"",IFERROR(IF(VLOOKUP($A83,Copie_Inscriptions_ROUTE!$MN$44:$MU$68,6,0)&lt;&gt;"",1,""),""))</f>
        <v>#REF!</v>
      </c>
      <c r="CH83" s="76" t="e">
        <f>IF(OR(CH$67="",Copie_Inscriptions_ROUTE!NC$44=#REF!),"",IFERROR(IF(VLOOKUP($A83,Copie_Inscriptions_ROUTE!$MW$44:$ND$68,6,0)&lt;&gt;"",1,""),""))</f>
        <v>#REF!</v>
      </c>
      <c r="CI83" s="79" t="e">
        <f>IF(OR(CH$67="",Copie_Inscriptions_ROUTE!NC$44=#REF!),"",IFERROR(IF(VLOOKUP($A83,Copie_Inscriptions_ROUTE!$MW$44:$ND$68,6,0)&lt;&gt;"",1,""),""))</f>
        <v>#REF!</v>
      </c>
      <c r="CJ83" s="87" t="e">
        <f ca="1">IF(OR(CJ$2="",Copie_Inscriptions_ROUTE!NL$44=#REF!),"",IFERROR(IF(VLOOKUP($A83,Copie_Inscriptions_ROUTE!$NF$44:$NM$68,6,0)&lt;&gt;"",1,""),""))</f>
        <v>#REF!</v>
      </c>
      <c r="CK83" s="79" t="e">
        <f ca="1">IF(OR(CJ$2="",Copie_Inscriptions_ROUTE!NL$44=#REF!),"",IFERROR(IF(VLOOKUP($A83,Copie_Inscriptions_ROUTE!$NF$44:$NM$68,6,0)&lt;&gt;"",1,""),""))</f>
        <v>#REF!</v>
      </c>
      <c r="CL83" s="76" t="e">
        <f>IF(OR(CL$67="",Copie_Inscriptions_ROUTE!NU$44=#REF!),"",IFERROR(IF(VLOOKUP($A83,Copie_Inscriptions_ROUTE!$NO$44:$NV$68,6,0)&lt;&gt;"",1,""),""))</f>
        <v>#REF!</v>
      </c>
      <c r="CM83" s="79" t="e">
        <f>IF(OR(CL$67="",Copie_Inscriptions_ROUTE!NU$44=#REF!),"",IFERROR(IF(VLOOKUP($A83,Copie_Inscriptions_ROUTE!$NO$44:$NVI$68,6,0)&lt;&gt;"",1,""),""))</f>
        <v>#REF!</v>
      </c>
      <c r="CN83" s="87" t="e">
        <f>IF(OR(CN$67="",Copie_Inscriptions_ROUTE!OD$44=#REF!),"",IFERROR(IF(VLOOKUP($A83,Copie_Inscriptions_ROUTE!$NX$44:$OE$68,6,0)&lt;&gt;"",1,""),""))</f>
        <v>#REF!</v>
      </c>
      <c r="CO83" s="79" t="e">
        <f>IF(OR(CN$67="",Copie_Inscriptions_ROUTE!OD$44=#REF!),"",IFERROR(IF(VLOOKUP($A83,Copie_Inscriptions_ROUTE!$NX$44:$OE$68,6,0)&lt;&gt;"",1,""),""))</f>
        <v>#REF!</v>
      </c>
      <c r="CP83" s="76" t="e">
        <f>IF(OR(CP$67="",Copie_Inscriptions_ROUTE!OM$44=#REF!),"",IFERROR(IF(VLOOKUP($A83,Copie_Inscriptions_ROUTE!$OG$44:$ON$68,6,0)&lt;&gt;"",1,""),""))</f>
        <v>#REF!</v>
      </c>
      <c r="CQ83" s="79" t="e">
        <f>IF(OR(CP$67="",Copie_Inscriptions_ROUTE!OM$44=#REF!),"",IFERROR(IF(VLOOKUP($A83,Copie_Inscriptions_ROUTE!$OG$44:$ON$68,6,0)&lt;&gt;"",1,""),""))</f>
        <v>#REF!</v>
      </c>
      <c r="CR83" s="87" t="e">
        <f>IF(OR(CR$67="",Copie_Inscriptions_ROUTE!OV$44=#REF!),"",IFERROR(IF(VLOOKUP($A83,Copie_Inscriptions_ROUTE!$OP$44:$OW$68,6,0)&lt;&gt;"",1,""),""))</f>
        <v>#REF!</v>
      </c>
      <c r="CS83" s="79" t="e">
        <f>IF(OR(CR$67="",Copie_Inscriptions_ROUTE!OV$44=#REF!),"",IFERROR(IF(VLOOKUP($A83,Copie_Inscriptions_ROUTE!$OP$44:$OW$68,6,0)&lt;&gt;"",1,""),""))</f>
        <v>#REF!</v>
      </c>
      <c r="CT83" s="76" t="e">
        <f>IF(OR(CT$67="",Copie_Inscriptions_ROUTE!PE$44=#REF!),"",IFERROR(IF(VLOOKUP($A83,Copie_Inscriptions_ROUTE!$OY$44:$PF$68,6,0)&lt;&gt;"",1,""),""))</f>
        <v>#REF!</v>
      </c>
      <c r="CU83" s="79" t="e">
        <f>IF(OR(CT$67="",Copie_Inscriptions_ROUTE!PE$44=#REF!),"",IFERROR(IF(VLOOKUP($A83,Copie_Inscriptions_ROUTE!$OY$44:$PF$68,6,0)&lt;&gt;"",1,""),""))</f>
        <v>#REF!</v>
      </c>
      <c r="CV83" s="87" t="e">
        <f>IF(OR(CV$67="",Copie_Inscriptions_ROUTE!PN$44=#REF!),"",IFERROR(IF(VLOOKUP($A83,Copie_Inscriptions_ROUTE!$PH$44:$PO$68,6,0)&lt;&gt;"",1,""),""))</f>
        <v>#REF!</v>
      </c>
      <c r="CW83" s="79" t="e">
        <f>IF(OR(CV$67="",Copie_Inscriptions_ROUTE!PN$44=#REF!),"",IFERROR(IF(VLOOKUP($A83,Copie_Inscriptions_ROUTE!$PH$44:$PO$68,6,0)&lt;&gt;"",1,""),""))</f>
        <v>#REF!</v>
      </c>
      <c r="CX83" s="76" t="e">
        <f>IF(OR(CX$67="",Copie_Inscriptions_ROUTE!PW$44=#REF!),"",IFERROR(IF(VLOOKUP($A83,Copie_Inscriptions_ROUTE!$PQ$44:$PX$68,6,0)&lt;&gt;"",1,""),""))</f>
        <v>#REF!</v>
      </c>
      <c r="CY83" s="79" t="e">
        <f>IF(OR(CX$67="",Copie_Inscriptions_ROUTE!PW$44=#REF!),"",IFERROR(IF(VLOOKUP($A83,Copie_Inscriptions_ROUTE!$PQ$44:$PX$68,6,0)&lt;&gt;"",1,""),""))</f>
        <v>#REF!</v>
      </c>
      <c r="CZ83" s="87" t="e">
        <f>IF(OR(CZ$67="",Copie_Inscriptions_ROUTE!QF$44=#REF!),"",IFERROR(IF(VLOOKUP($A83,Copie_Inscriptions_ROUTE!$PZ$44:$QG$68,6,0)&lt;&gt;"",1,""),""))</f>
        <v>#REF!</v>
      </c>
      <c r="DA83" s="96" t="e">
        <f>IF(OR(CZ$67="",Copie_Inscriptions_ROUTE!QF57=#REF!),"",IFERROR(IF(VLOOKUP($A83,Copie_Inscriptions_ROUTE!$PZ$44:$QG$68,6,0)&lt;&gt;"",1,""),""))</f>
        <v>#REF!</v>
      </c>
    </row>
    <row r="84" spans="1:105" x14ac:dyDescent="0.25">
      <c r="A84" s="71">
        <f t="shared" si="8"/>
        <v>15</v>
      </c>
      <c r="B84" s="72" t="str">
        <f>IF(Listing_Coursiers!B17="","",Listing_Coursiers!B17)</f>
        <v>GAMBART</v>
      </c>
      <c r="C84" s="73" t="str">
        <f>IF(Listing_Coursiers!C17="","",Listing_Coursiers!C17)</f>
        <v>Jean-Paul</v>
      </c>
      <c r="D84" s="114" t="e">
        <f t="shared" si="9"/>
        <v>#REF!</v>
      </c>
      <c r="E84" s="129" t="e">
        <f t="shared" si="10"/>
        <v>#REF!</v>
      </c>
      <c r="F84" s="133" t="e">
        <f>IF(OR(F$67="",Copie_Inscriptions_ROUTE!G$44=#REF!),"",IFERROR(IF(VLOOKUP($A84,Copie_Inscriptions_ROUTE!$A$44:$H$68,7,0)&lt;&gt;"",1,""),""))</f>
        <v>#REF!</v>
      </c>
      <c r="G84" s="80" t="e">
        <f>IF(OR(F$67="",Copie_Inscriptions_ROUTE!G$44=#REF!),"",IFERROR(IF(VLOOKUP($A84,Copie_Inscriptions_ROUTE!$A$44:$H$68,6,0)&lt;&gt;"",1,""),""))</f>
        <v>#REF!</v>
      </c>
      <c r="H84" s="78" t="e">
        <f>IF(OR(H$67="",Copie_Inscriptions_ROUTE!P$44=#REF!),"",IFERROR(IF(VLOOKUP($A84,Copie_Inscriptions_ROUTE!$J$44:$Q$68,6,0)&lt;&gt;"",1,""),""))</f>
        <v>#REF!</v>
      </c>
      <c r="I84" s="80" t="e">
        <f>IF(OR(H$67="",Copie_Inscriptions_ROUTE!P$44=#REF!),"",IFERROR(IF(VLOOKUP($A84,Copie_Inscriptions_ROUTE!$J$44:$Q$68,6,0)&lt;&gt;"",1,""),""))</f>
        <v>#REF!</v>
      </c>
      <c r="J84" s="78" t="e">
        <f>IF(OR(J$67="",Copie_Inscriptions_ROUTE!Y$44=#REF!),"",IFERROR(IF(VLOOKUP($A84,Copie_Inscriptions_ROUTE!$S$44:$Z$68,6,0)&lt;&gt;"",1,""),""))</f>
        <v>#REF!</v>
      </c>
      <c r="K84" s="80" t="e">
        <f>IF(OR(J$67="",Copie_Inscriptions_ROUTE!Y$44=#REF!),"",IFERROR(IF(VLOOKUP($A84,Copie_Inscriptions_ROUTE!$S$44:$Z$68,6,0)&lt;&gt;"",1,""),""))</f>
        <v>#REF!</v>
      </c>
      <c r="L84" s="78" t="e">
        <f>IF(OR(J$67="",Copie_Inscriptions_ROUTE!AH$44=#REF!),"",IFERROR(IF(VLOOKUP($A84,Copie_Inscriptions_ROUTE!$AB$44:$AI$68,6,0)&lt;&gt;"",1,""),""))</f>
        <v>#REF!</v>
      </c>
      <c r="M84" s="80" t="e">
        <f>IF(OR(L$67="",Copie_Inscriptions_ROUTE!AH$44=#REF!),"",IFERROR(IF(VLOOKUP($A84,Copie_Inscriptions_ROUTE!$AB$44:$AI$68,6,0)&lt;&gt;"",1,""),""))</f>
        <v>#REF!</v>
      </c>
      <c r="N84" s="116" t="e">
        <f>IF(OR(N$67="",Copie_Inscriptions_ROUTE!AQ$44=#REF!),"",IFERROR(IF(VLOOKUP($A84,Copie_Inscriptions_ROUTE!$AK$44:$AR$68,6,0)&lt;&gt;"",1,""),""))</f>
        <v>#REF!</v>
      </c>
      <c r="O84" s="93" t="e">
        <f>IF(OR(N$67="",Copie_Inscriptions_ROUTE!AQ$44=#REF!),"",IFERROR(IF(VLOOKUP($A84,Copie_Inscriptions_ROUTE!$AK$44:$AR$68,6,0)&lt;&gt;"",1,""),""))</f>
        <v>#REF!</v>
      </c>
      <c r="P84" s="78" t="e">
        <f>IF(OR(P$67="",Copie_Inscriptions_ROUTE!AZ$44=#REF!),"",IFERROR(IF(VLOOKUP($A84,Copie_Inscriptions_ROUTE!$AT$44:$BA$68,6,0)&lt;&gt;"",1,""),""))</f>
        <v>#REF!</v>
      </c>
      <c r="Q84" s="80" t="e">
        <f>IF(OR(P$67="",Copie_Inscriptions_ROUTE!AZ$44=#REF!),"",IFERROR(IF(VLOOKUP($A84,Copie_Inscriptions_ROUTE!$AT$44:$BA$68,6,0)&lt;&gt;"",1,""),""))</f>
        <v>#REF!</v>
      </c>
      <c r="R84" s="78" t="e">
        <f>IF(OR(R$67="",Copie_Inscriptions_ROUTE!BI$44=#REF!),"",IFERROR(IF(VLOOKUP($A84,Copie_Inscriptions_ROUTE!$BC$44:$BJ$68,6,0)&lt;&gt;"",1,""),""))</f>
        <v>#REF!</v>
      </c>
      <c r="S84" s="80" t="e">
        <f>IF(OR(R$67="",Copie_Inscriptions_ROUTE!BI$44=#REF!),"",IFERROR(IF(VLOOKUP($A84,Copie_Inscriptions_ROUTE!$BC$44:$BJ$68,6,0)&lt;&gt;"",1,""),""))</f>
        <v>#REF!</v>
      </c>
      <c r="T84" s="78" t="e">
        <f>IF(OR(T$67="",Copie_Inscriptions_ROUTE!BR$44=#REF!),"",IFERROR(IF(VLOOKUP($A84,Copie_Inscriptions_ROUTE!$BL$44:$BS$68,6,0)&lt;&gt;"",1,""),""))</f>
        <v>#REF!</v>
      </c>
      <c r="U84" s="80" t="e">
        <f>IF(OR(T$67="",Copie_Inscriptions_ROUTE!BR$44=#REF!),"",IFERROR(IF(VLOOKUP($A84,Copie_Inscriptions_ROUTE!$BL$44:$BS$68,6,0)&lt;&gt;"",1,""),""))</f>
        <v>#REF!</v>
      </c>
      <c r="V84" s="78" t="e">
        <f>IF(OR(V$67="",Copie_Inscriptions_ROUTE!CA$44=#REF!),"",IFERROR(IF(VLOOKUP($A84,Copie_Inscriptions_ROUTE!$BU$44:$CB$68,6,0)&lt;&gt;"",1,""),""))</f>
        <v>#REF!</v>
      </c>
      <c r="W84" s="80" t="e">
        <f>IF(OR(V$67="",Copie_Inscriptions_ROUTE!CA$44=#REF!),"",IFERROR(IF(VLOOKUP($A84,Copie_Inscriptions_ROUTE!$BU$44:$CB$68,6,0)&lt;&gt;"",1,""),""))</f>
        <v>#REF!</v>
      </c>
      <c r="X84" s="78" t="e">
        <f>IF(OR(X$67="",Copie_Inscriptions_ROUTE!CJ$44=#REF!),"",IFERROR(IF(VLOOKUP($A84,Copie_Inscriptions_ROUTE!$CD$44:$CK$68,6,0)&lt;&gt;"",1,""),""))</f>
        <v>#REF!</v>
      </c>
      <c r="Y84" s="80" t="e">
        <f>IF(OR(X$67="",Copie_Inscriptions_ROUTE!CJ$44=#REF!),"",IFERROR(IF(VLOOKUP($A84,Copie_Inscriptions_ROUTE!$CD$44:$CK$68,6,0)&lt;&gt;"",1,""),""))</f>
        <v>#REF!</v>
      </c>
      <c r="Z84" s="80" t="e">
        <f>IF(OR(Y$67="",Copie_Inscriptions_ROUTE!CR$44=#REF!),"",IFERROR(IF(VLOOKUP($A84,Copie_Inscriptions_ROUTE!$CM$44:$CT$68,6,0)&lt;&gt;"",1,""),""))</f>
        <v>#REF!</v>
      </c>
      <c r="AA84" s="80" t="e">
        <f>IF(OR(Z$67="",Copie_Inscriptions_ROUTE!CS$44=#REF!),"",IFERROR(IF(VLOOKUP($A84,Copie_Inscriptions_ROUTE!$CM$44:$CT$68,6,0)&lt;&gt;"",1,""),""))</f>
        <v>#REF!</v>
      </c>
      <c r="AB84" s="80" t="e">
        <f>IF(OR(AA$67="",Copie_Inscriptions_ROUTE!CT$44=#REF!),"",IFERROR(IF(VLOOKUP($A84,Copie_Inscriptions_ROUTE!$CV$44:$DC$68,6,0)&lt;&gt;"",1,""),""))</f>
        <v>#REF!</v>
      </c>
      <c r="AC84" s="80" t="e">
        <f>IF(OR(AB$67="",Copie_Inscriptions_ROUTE!CU$44=#REF!),"",IFERROR(IF(VLOOKUP($A84,Copie_Inscriptions_ROUTE!$CV$44:$DC$68,6,0)&lt;&gt;"",1,""),""))</f>
        <v>#REF!</v>
      </c>
      <c r="AD84" s="78" t="e">
        <f>IF(OR(AD$67="",Copie_Inscriptions_ROUTE!DK$44=#REF!),"",IFERROR(IF(VLOOKUP($A84,Copie_Inscriptions_ROUTE!$DE$44:$DL$68,6,0)&lt;&gt;"",1,""),""))</f>
        <v>#REF!</v>
      </c>
      <c r="AE84" s="80" t="e">
        <f>IF(OR(AD$67="",Copie_Inscriptions_ROUTE!DK$44=#REF!),"",IFERROR(IF(VLOOKUP($A84,Copie_Inscriptions_ROUTE!$DE$44:$DL$68,6,0)&lt;&gt;"",1,""),""))</f>
        <v>#REF!</v>
      </c>
      <c r="AF84" s="78" t="e">
        <f>IF(OR(AF$67="",Copie_Inscriptions_ROUTE!DT$44=#REF!),"",IFERROR(IF(VLOOKUP($A84,Copie_Inscriptions_ROUTE!$DN$44:$DU$68,6,0)&lt;&gt;"",1,""),""))</f>
        <v>#REF!</v>
      </c>
      <c r="AG84" s="80" t="e">
        <f>IF(OR(AF$67="",Copie_Inscriptions_ROUTE!DT$44=#REF!),"",IFERROR(IF(VLOOKUP($A84,Copie_Inscriptions_ROUTE!$DN$44:$DU$68,6,0)&lt;&gt;"",1,""),""))</f>
        <v>#REF!</v>
      </c>
      <c r="AH84" s="78" t="e">
        <f>IF(OR(AF$67="",Copie_Inscriptions_ROUTE!EC$44=#REF!),"",IFERROR(IF(VLOOKUP($A84,Copie_Inscriptions_ROUTE!$DW$44:$ED$68,6,0)&lt;&gt;"",1,""),""))</f>
        <v>#REF!</v>
      </c>
      <c r="AI84" s="80" t="e">
        <f>IF(OR(AF$67="",Copie_Inscriptions_ROUTE!EC$44=#REF!),"",IFERROR(IF(VLOOKUP($A84,Copie_Inscriptions_ROUTE!$DW$44:$ED$68,6,0)&lt;&gt;"",1,""),""))</f>
        <v>#REF!</v>
      </c>
      <c r="AJ84" s="78" t="e">
        <f>IF(OR(AJ$67="",Copie_Inscriptions_ROUTE!EL$44=#REF!),"",IFERROR(IF(VLOOKUP($A84,Copie_Inscriptions_ROUTE!$EF$44:$EM$68,6,0)&lt;&gt;"",1,""),""))</f>
        <v>#REF!</v>
      </c>
      <c r="AK84" s="80" t="e">
        <f>IF(OR(AJ$67="",Copie_Inscriptions_ROUTE!EM$44=#REF!),"",IFERROR(IF(VLOOKUP($A84,Copie_Inscriptions_ROUTE!$EF$44:$EM$68,6,0)&lt;&gt;"",1,""),""))</f>
        <v>#REF!</v>
      </c>
      <c r="AL84" s="78" t="e">
        <f>IF(OR(AL$67="",Copie_Inscriptions_ROUTE!EU$44=#REF!),"",IFERROR(IF(VLOOKUP($A84,Copie_Inscriptions_ROUTE!$EO$44:$EV$68,6,0)&lt;&gt;"",1,""),""))</f>
        <v>#REF!</v>
      </c>
      <c r="AM84" s="80" t="e">
        <f>IF(OR(AL$67="",Copie_Inscriptions_ROUTE!EU$44=#REF!),"",IFERROR(IF(VLOOKUP($A84,Copie_Inscriptions_ROUTE!$EO$44:$EV$68,6,0)&lt;&gt;"",1,""),""))</f>
        <v>#REF!</v>
      </c>
      <c r="AN84" s="78" t="e">
        <f>IF(OR(AN$67="",Copie_Inscriptions_ROUTE!FD$44=#REF!),"",IFERROR(IF(VLOOKUP($A84,Copie_Inscriptions_ROUTE!$EX$44:$FE$68,6,0)&lt;&gt;"",1,""),""))</f>
        <v>#REF!</v>
      </c>
      <c r="AO84" s="80" t="e">
        <f>IF(OR(AN$67="",Copie_Inscriptions_ROUTE!FD$44=#REF!),"",IFERROR(IF(VLOOKUP($A84,Copie_Inscriptions_ROUTE!$EX$44:$FE$68,6,0)&lt;&gt;"",1,""),""))</f>
        <v>#REF!</v>
      </c>
      <c r="AP84" s="78" t="e">
        <f>IF(OR(AP$67="",Copie_Inscriptions_ROUTE!FM$44=#REF!),"",IFERROR(IF(VLOOKUP($A84,Copie_Inscriptions_ROUTE!$FG$44:$FN$68,6,0)&lt;&gt;"",1,""),""))</f>
        <v>#REF!</v>
      </c>
      <c r="AQ84" s="80" t="e">
        <f>IF(OR(AP$67="",Copie_Inscriptions_ROUTE!FM$44=#REF!),"",IFERROR(IF(VLOOKUP($A84,Copie_Inscriptions_ROUTE!$FG$44:$FN$68,6,0)&lt;&gt;"",1,""),""))</f>
        <v>#REF!</v>
      </c>
      <c r="AR84" s="78" t="e">
        <f ca="1">IF(OR(AR$2="",Copie_Inscriptions_ROUTE!FV$44=#REF!),"",IFERROR(IF(VLOOKUP($A84,Copie_Inscriptions_ROUTE!$FP$44:$FW$68,6,0)&lt;&gt;"",1,""),""))</f>
        <v>#REF!</v>
      </c>
      <c r="AS84" s="80" t="e">
        <f>IF(OR(AR$67="",Copie_Inscriptions_ROUTE!FV$44=#REF!),"",IFERROR(IF(VLOOKUP($A84,Copie_Inscriptions_ROUTE!$FP$44:$FW$68,6,0)&lt;&gt;"",1,""),""))</f>
        <v>#REF!</v>
      </c>
      <c r="AT84" s="78" t="e">
        <f>IF(OR(AT$67="",Copie_Inscriptions_ROUTE!GE$44=#REF!),"",IFERROR(IF(VLOOKUP($A84,Copie_Inscriptions_ROUTE!$FY$44:$GF$68,6,0)&lt;&gt;"",1,""),""))</f>
        <v>#REF!</v>
      </c>
      <c r="AU84" s="80" t="e">
        <f>IF(OR(AT$67="",Copie_Inscriptions_ROUTE!GE$44=#REF!),"",IFERROR(IF(VLOOKUP($A84,Copie_Inscriptions_ROUTE!$FY$44:$GE$68,6,0)&lt;&gt;"",1,""),""))</f>
        <v>#REF!</v>
      </c>
      <c r="AV84" s="78" t="e">
        <f>IF(OR(AV$67="",Copie_Inscriptions_ROUTE!GN$44=#REF!),"",IFERROR(IF(VLOOKUP($A84,Copie_Inscriptions_ROUTE!$GH$44:$GO$68,6,0)&lt;&gt;"",1,""),""))</f>
        <v>#REF!</v>
      </c>
      <c r="AW84" s="80" t="e">
        <f>IF(OR(AV$67="",Copie_Inscriptions_ROUTE!GN$44=#REF!),"",IFERROR(IF(VLOOKUP($A84,Copie_Inscriptions_ROUTE!$GH$44:$GO$68,6,0)&lt;&gt;"",1,""),""))</f>
        <v>#REF!</v>
      </c>
      <c r="AX84" s="116" t="e">
        <f ca="1">IF(OR(AW$2="",Copie_Inscriptions_ROUTE!GV$44=#REF!),"",IFERROR(IF(VLOOKUP($A84,Copie_Inscriptions_ROUTE!$GQ$44:$GX$68,6,0)&lt;&gt;"",1,""),""))</f>
        <v>#REF!</v>
      </c>
      <c r="AY84" s="93" t="e">
        <f ca="1">IF(OR(AX$2="",Copie_Inscriptions_ROUTE!GW$44=#REF!),"",IFERROR(IF(VLOOKUP($A84,Copie_Inscriptions_ROUTE!$GQ$44:$GX$68,6,0)&lt;&gt;"",1,""),""))</f>
        <v>#REF!</v>
      </c>
      <c r="AZ84" s="116" t="e">
        <f ca="1">IF(OR(AY$2="",Copie_Inscriptions_ROUTE!HF$44=#REF!),"",IFERROR(IF(VLOOKUP($A84,Copie_Inscriptions_ROUTE!$GZ$44:$HG$68,6,0)&lt;&gt;"",1,""),""))</f>
        <v>#REF!</v>
      </c>
      <c r="BA84" s="134" t="e">
        <f ca="1">IF(OR(AZ$2="",Copie_Inscriptions_ROUTE!HF$44=#REF!),"",IFERROR(IF(VLOOKUP($A84,Copie_Inscriptions_ROUTE!$GZ$44:$HG$68,6,0)&lt;&gt;"",1,""),""))</f>
        <v>#REF!</v>
      </c>
      <c r="BB84" s="116" t="e">
        <f ca="1">IF(OR(BA$2="",Copie_Inscriptions_ROUTE!HO$44=#REF!),"",IFERROR(IF(VLOOKUP($A84,Copie_Inscriptions_ROUTE!$HI$44:$HP$68,6,0)&lt;&gt;"",1,""),""))</f>
        <v>#REF!</v>
      </c>
      <c r="BC84" s="80" t="e">
        <f ca="1">IF(OR(BB$2="",Copie_Inscriptions_ROUTE!HO$44=#REF!),"",IFERROR(IF(VLOOKUP($A84,Copie_Inscriptions_ROUTE!$HI$44:$HP$68,6,0)&lt;&gt;"",1,""),""))</f>
        <v>#REF!</v>
      </c>
      <c r="BD84" s="78" t="e">
        <f>IF(OR(BD$67="",Copie_Inscriptions_ROUTE!HX$44=#REF!),"",IFERROR(IF(VLOOKUP($A84,Copie_Inscriptions_ROUTE!$HR$44:$HY$68,6,0)&lt;&gt;"",1,""),""))</f>
        <v>#REF!</v>
      </c>
      <c r="BE84" s="80" t="e">
        <f>IF(OR(BD$67="",Copie_Inscriptions_ROUTE!HX$44=#REF!),"",IFERROR(IF(VLOOKUP($A84,Copie_Inscriptions_ROUTE!$HR$44:$HY$68,6,0)&lt;&gt;"",1,""),""))</f>
        <v>#REF!</v>
      </c>
      <c r="BF84" s="78" t="e">
        <f>IF(OR(BF$67="",Copie_Inscriptions_ROUTE!IG$44=#REF!),"",IFERROR(IF(VLOOKUP($A84,Copie_Inscriptions_ROUTE!$IA$44:$IH$68,6,0)&lt;&gt;"",1,""),""))</f>
        <v>#REF!</v>
      </c>
      <c r="BG84" s="80" t="e">
        <f>IF(OR(BF$67="",Copie_Inscriptions_ROUTE!IG$44=#REF!),"",IFERROR(IF(VLOOKUP($A84,Copie_Inscriptions_ROUTE!$IA$44:$IH$68,6,0)&lt;&gt;"",1,""),""))</f>
        <v>#REF!</v>
      </c>
      <c r="BH84" s="78" t="e">
        <f>IF(OR(BH$67="",Copie_Inscriptions_ROUTE!IP$44=#REF!),"",IFERROR(IF(VLOOKUP($A84,Copie_Inscriptions_ROUTE!$IJ$44:$IQ$68,6,0)&lt;&gt;"",1,""),""))</f>
        <v>#REF!</v>
      </c>
      <c r="BI84" s="80" t="e">
        <f>IF(OR(BH$67="",Copie_Inscriptions_ROUTE!IP$44=#REF!),"",IFERROR(IF(VLOOKUP($A84,Copie_Inscriptions_ROUTE!$IJ$44:$IQ$68,6,0)&lt;&gt;"",1,""),""))</f>
        <v>#REF!</v>
      </c>
      <c r="BJ84" s="78" t="e">
        <f ca="1">IF(OR(BJ$2="",Copie_Inscriptions_ROUTE!IY$44=#REF!),"",IFERROR(IF(VLOOKUP($A84,Copie_Inscriptions_ROUTE!$IS$44:$IZ$68,6,0)&lt;&gt;"",1,""),""))</f>
        <v>#REF!</v>
      </c>
      <c r="BK84" s="80" t="e">
        <f ca="1">IF(OR(BJ$2="",Copie_Inscriptions_ROUTE!IY$44=#REF!),"",IFERROR(IF(VLOOKUP($A84,Copie_Inscriptions_ROUTE!$IS$44:$IZ$68,6,0)&lt;&gt;"",1,""),""))</f>
        <v>#REF!</v>
      </c>
      <c r="BL84" s="78" t="e">
        <f>IF(OR(BL$67="",Copie_Inscriptions_ROUTE!JH$44=#REF!),"",IFERROR(IF(VLOOKUP($A84,Copie_Inscriptions_ROUTE!$JB$44:$JI$68,6,0)&lt;&gt;"",1,""),""))</f>
        <v>#REF!</v>
      </c>
      <c r="BM84" s="80" t="e">
        <f>IF(OR(BL$67="",Copie_Inscriptions_ROUTE!JH$44=#REF!),"",IFERROR(IF(VLOOKUP($A84,Copie_Inscriptions_ROUTE!$JB$44:$JI$68,6,0)&lt;&gt;"",1,""),""))</f>
        <v>#REF!</v>
      </c>
      <c r="BN84" s="78" t="e">
        <f>IF(OR(BN$67="",Copie_Inscriptions_ROUTE!JQ$44=#REF!),"",IFERROR(IF(VLOOKUP($A84,Copie_Inscriptions_ROUTE!$JK$44:$JR$68,6,0)&lt;&gt;"",1,""),""))</f>
        <v>#REF!</v>
      </c>
      <c r="BO84" s="80" t="e">
        <f>IF(OR(BN$67="",Copie_Inscriptions_ROUTE!JQ$44=#REF!),"",IFERROR(IF(VLOOKUP($A84,Copie_Inscriptions_ROUTE!$JK$44:$JR$68,6,0)&lt;&gt;"",1,""),""))</f>
        <v>#REF!</v>
      </c>
      <c r="BP84" s="78" t="e">
        <f>IF(OR(BP$67="",Copie_Inscriptions_ROUTE!JZ$44=#REF!),"",IFERROR(IF(VLOOKUP($A84,Copie_Inscriptions_ROUTE!$JT$44:$KA$68,6,0)&lt;&gt;"",1,""),""))</f>
        <v>#REF!</v>
      </c>
      <c r="BQ84" s="80" t="e">
        <f>IF(OR(BP$67="",Copie_Inscriptions_ROUTE!JZ$44=#REF!),"",IFERROR(IF(VLOOKUP($A84,Copie_Inscriptions_ROUTE!$JT$44:$KA$68,6,0)&lt;&gt;"",1,""),""))</f>
        <v>#REF!</v>
      </c>
      <c r="BR84" s="78" t="e">
        <f>IF(OR(BR$67="",Copie_Inscriptions_ROUTE!KI$44=#REF!),"",IFERROR(IF(VLOOKUP($A84,Copie_Inscriptions_ROUTE!$KC$44:$KJ$68,6,0)&lt;&gt;"",1,""),""))</f>
        <v>#REF!</v>
      </c>
      <c r="BS84" s="80" t="e">
        <f>IF(OR(BR$67="",Copie_Inscriptions_ROUTE!KI$44=#REF!),"",IFERROR(IF(VLOOKUP($A84,Copie_Inscriptions_ROUTE!$KC$44:$KJ$68,6,0)&lt;&gt;"",1,""),""))</f>
        <v>#REF!</v>
      </c>
      <c r="BT84" s="78" t="e">
        <f>IF(OR(BT$67="",Copie_Inscriptions_ROUTE!KR$44=#REF!),"",IFERROR(IF(VLOOKUP($A84,Copie_Inscriptions_ROUTE!$KL$44:$KS$68,6,0)&lt;&gt;"",1,""),""))</f>
        <v>#REF!</v>
      </c>
      <c r="BU84" s="80" t="e">
        <f>IF(OR(BT$67="",Copie_Inscriptions_ROUTE!KR$44=#REF!),"",IFERROR(IF(VLOOKUP($A84,Copie_Inscriptions_ROUTE!$KL$44:$KS$68,6,0)&lt;&gt;"",1,""),""))</f>
        <v>#REF!</v>
      </c>
      <c r="BV84" s="78" t="e">
        <f>IF(OR(BV$67="",Copie_Inscriptions_ROUTE!LA$44=#REF!),"",IFERROR(IF(VLOOKUP($A84,Copie_Inscriptions_ROUTE!$KU$44:$LB$68,6,0)&lt;&gt;"",1,""),""))</f>
        <v>#REF!</v>
      </c>
      <c r="BW84" s="80" t="e">
        <f>IF(OR(BV$67="",Copie_Inscriptions_ROUTE!LB$44=#REF!),"",IFERROR(IF(VLOOKUP($A84,Copie_Inscriptions_ROUTE!$KU$44:$LB$68,6,0)&lt;&gt;"",1,""),""))</f>
        <v>#REF!</v>
      </c>
      <c r="BX84" s="78" t="e">
        <f>IF(OR(BX$67="",Copie_Inscriptions_ROUTE!LJ$44=#REF!),"",IFERROR(IF(VLOOKUP($A84,Copie_Inscriptions_ROUTE!$LD$44:$LK$68,6,0)&lt;&gt;"",1,""),""))</f>
        <v>#REF!</v>
      </c>
      <c r="BY84" s="80" t="e">
        <f>IF(OR(BX$67="",Copie_Inscriptions_ROUTE!LJ$44=#REF!),"",IFERROR(IF(VLOOKUP($A84,Copie_Inscriptions_ROUTE!$LD$44:$LK$68,6,0)&lt;&gt;"",1,""),""))</f>
        <v>#REF!</v>
      </c>
      <c r="BZ84" s="78" t="e">
        <f>IF(OR(BZ$67="",Copie_Inscriptions_ROUTE!LS$44=#REF!),"",IFERROR(IF(VLOOKUP($A84,Copie_Inscriptions_ROUTE!$LM$44:$LT$68,6,0)&lt;&gt;"",1,""),""))</f>
        <v>#REF!</v>
      </c>
      <c r="CA84" s="92" t="e">
        <f>IF(OR(BZ$67="",Copie_Inscriptions_ROUTE!LS58=#REF!),"",IFERROR(IF(VLOOKUP($A84,Copie_Inscriptions_ROUTE!$LM$44:$LT$68,6,0)&lt;&gt;"",1,""),""))</f>
        <v>#REF!</v>
      </c>
      <c r="CB84" s="78" t="e">
        <f>IF(OR(CB$67="",Copie_Inscriptions_ROUTE!MB$44=#REF!),"",IFERROR(IF(VLOOKUP($A84,Copie_Inscriptions_ROUTE!$LV$44:$MC$68,6,0)&lt;&gt;"",1,""),""))</f>
        <v>#REF!</v>
      </c>
      <c r="CC84" s="80" t="e">
        <f>IF(OR(CB$67="",Copie_Inscriptions_ROUTE!MB$44=#REF!),"",IFERROR(IF(VLOOKUP($A84,Copie_Inscriptions_ROUTE!$LV$44:$MC$68,6,0)&lt;&gt;"",1,""),""))</f>
        <v>#REF!</v>
      </c>
      <c r="CD84" s="78" t="e">
        <f>IF(OR(CD$67="",Copie_Inscriptions_ROUTE!MK$44=#REF!),"",IFERROR(IF(VLOOKUP($A84,Copie_Inscriptions_ROUTE!$ME$44:$ML$68,6,0)&lt;&gt;"",1,""),""))</f>
        <v>#REF!</v>
      </c>
      <c r="CE84" s="80" t="e">
        <f>IF(OR(CD$67="",Copie_Inscriptions_ROUTE!MK$44=#REF!),"",IFERROR(IF(VLOOKUP($A84,Copie_Inscriptions_ROUTE!$ME$44:$ML$68,6,0)&lt;&gt;"",1,""),""))</f>
        <v>#REF!</v>
      </c>
      <c r="CF84" s="78" t="e">
        <f>IF(OR(CF$67="",Copie_Inscriptions_ROUTE!MT$44=#REF!),"",IFERROR(IF(VLOOKUP($A84,Copie_Inscriptions_ROUTE!$MN$44:$MU$68,6,0)&lt;&gt;"",1,""),""))</f>
        <v>#REF!</v>
      </c>
      <c r="CG84" s="80" t="e">
        <f>IF(OR(CF$67="",Copie_Inscriptions_ROUTE!MT$44=#REF!),"",IFERROR(IF(VLOOKUP($A84,Copie_Inscriptions_ROUTE!$MN$44:$MU$68,6,0)&lt;&gt;"",1,""),""))</f>
        <v>#REF!</v>
      </c>
      <c r="CH84" s="78" t="e">
        <f>IF(OR(CH$67="",Copie_Inscriptions_ROUTE!NC$44=#REF!),"",IFERROR(IF(VLOOKUP($A84,Copie_Inscriptions_ROUTE!$MW$44:$ND$68,6,0)&lt;&gt;"",1,""),""))</f>
        <v>#REF!</v>
      </c>
      <c r="CI84" s="80" t="e">
        <f>IF(OR(CH$67="",Copie_Inscriptions_ROUTE!NC$44=#REF!),"",IFERROR(IF(VLOOKUP($A84,Copie_Inscriptions_ROUTE!$MW$44:$ND$68,6,0)&lt;&gt;"",1,""),""))</f>
        <v>#REF!</v>
      </c>
      <c r="CJ84" s="78" t="e">
        <f ca="1">IF(OR(CJ$2="",Copie_Inscriptions_ROUTE!NL$44=#REF!),"",IFERROR(IF(VLOOKUP($A84,Copie_Inscriptions_ROUTE!$NF$44:$NM$68,6,0)&lt;&gt;"",1,""),""))</f>
        <v>#REF!</v>
      </c>
      <c r="CK84" s="80" t="e">
        <f ca="1">IF(OR(CJ$2="",Copie_Inscriptions_ROUTE!NL$44=#REF!),"",IFERROR(IF(VLOOKUP($A84,Copie_Inscriptions_ROUTE!$NF$44:$NM$68,6,0)&lt;&gt;"",1,""),""))</f>
        <v>#REF!</v>
      </c>
      <c r="CL84" s="78" t="e">
        <f>IF(OR(CL$67="",Copie_Inscriptions_ROUTE!NU$44=#REF!),"",IFERROR(IF(VLOOKUP($A84,Copie_Inscriptions_ROUTE!$NO$44:$NV$68,6,0)&lt;&gt;"",1,""),""))</f>
        <v>#REF!</v>
      </c>
      <c r="CM84" s="80" t="e">
        <f>IF(OR(CL$67="",Copie_Inscriptions_ROUTE!NU$44=#REF!),"",IFERROR(IF(VLOOKUP($A84,Copie_Inscriptions_ROUTE!$NO$44:$NVI$68,6,0)&lt;&gt;"",1,""),""))</f>
        <v>#REF!</v>
      </c>
      <c r="CN84" s="78" t="e">
        <f>IF(OR(CN$67="",Copie_Inscriptions_ROUTE!OD$44=#REF!),"",IFERROR(IF(VLOOKUP($A84,Copie_Inscriptions_ROUTE!$NX$44:$OE$68,6,0)&lt;&gt;"",1,""),""))</f>
        <v>#REF!</v>
      </c>
      <c r="CO84" s="80" t="e">
        <f>IF(OR(CN$67="",Copie_Inscriptions_ROUTE!OD$44=#REF!),"",IFERROR(IF(VLOOKUP($A84,Copie_Inscriptions_ROUTE!$NX$44:$OE$68,6,0)&lt;&gt;"",1,""),""))</f>
        <v>#REF!</v>
      </c>
      <c r="CP84" s="78" t="e">
        <f>IF(OR(CP$67="",Copie_Inscriptions_ROUTE!OM$44=#REF!),"",IFERROR(IF(VLOOKUP($A84,Copie_Inscriptions_ROUTE!$OG$44:$ON$68,6,0)&lt;&gt;"",1,""),""))</f>
        <v>#REF!</v>
      </c>
      <c r="CQ84" s="80" t="e">
        <f>IF(OR(CP$67="",Copie_Inscriptions_ROUTE!OM$44=#REF!),"",IFERROR(IF(VLOOKUP($A84,Copie_Inscriptions_ROUTE!$OG$44:$ON$68,6,0)&lt;&gt;"",1,""),""))</f>
        <v>#REF!</v>
      </c>
      <c r="CR84" s="78" t="e">
        <f>IF(OR(CR$67="",Copie_Inscriptions_ROUTE!OV$44=#REF!),"",IFERROR(IF(VLOOKUP($A84,Copie_Inscriptions_ROUTE!$OP$44:$OW$68,6,0)&lt;&gt;"",1,""),""))</f>
        <v>#REF!</v>
      </c>
      <c r="CS84" s="80" t="e">
        <f>IF(OR(CR$67="",Copie_Inscriptions_ROUTE!OV$44=#REF!),"",IFERROR(IF(VLOOKUP($A84,Copie_Inscriptions_ROUTE!$OP$44:$OW$68,6,0)&lt;&gt;"",1,""),""))</f>
        <v>#REF!</v>
      </c>
      <c r="CT84" s="78" t="e">
        <f>IF(OR(CT$67="",Copie_Inscriptions_ROUTE!PE$44=#REF!),"",IFERROR(IF(VLOOKUP($A84,Copie_Inscriptions_ROUTE!$OY$44:$PF$68,6,0)&lt;&gt;"",1,""),""))</f>
        <v>#REF!</v>
      </c>
      <c r="CU84" s="80" t="e">
        <f>IF(OR(CT$67="",Copie_Inscriptions_ROUTE!PE$44=#REF!),"",IFERROR(IF(VLOOKUP($A84,Copie_Inscriptions_ROUTE!$OY$44:$PF$68,6,0)&lt;&gt;"",1,""),""))</f>
        <v>#REF!</v>
      </c>
      <c r="CV84" s="78" t="e">
        <f>IF(OR(CV$67="",Copie_Inscriptions_ROUTE!PN$44=#REF!),"",IFERROR(IF(VLOOKUP($A84,Copie_Inscriptions_ROUTE!$PH$44:$PO$68,6,0)&lt;&gt;"",1,""),""))</f>
        <v>#REF!</v>
      </c>
      <c r="CW84" s="80" t="e">
        <f>IF(OR(CV$67="",Copie_Inscriptions_ROUTE!PN$44=#REF!),"",IFERROR(IF(VLOOKUP($A84,Copie_Inscriptions_ROUTE!$PH$44:$PO$68,6,0)&lt;&gt;"",1,""),""))</f>
        <v>#REF!</v>
      </c>
      <c r="CX84" s="78" t="e">
        <f>IF(OR(CX$67="",Copie_Inscriptions_ROUTE!PW$44=#REF!),"",IFERROR(IF(VLOOKUP($A84,Copie_Inscriptions_ROUTE!$PQ$44:$PX$68,6,0)&lt;&gt;"",1,""),""))</f>
        <v>#REF!</v>
      </c>
      <c r="CY84" s="80" t="e">
        <f>IF(OR(CX$67="",Copie_Inscriptions_ROUTE!PW$44=#REF!),"",IFERROR(IF(VLOOKUP($A84,Copie_Inscriptions_ROUTE!$PQ$44:$PX$68,6,0)&lt;&gt;"",1,""),""))</f>
        <v>#REF!</v>
      </c>
      <c r="CZ84" s="78" t="e">
        <f>IF(OR(CZ$67="",Copie_Inscriptions_ROUTE!QF$44=#REF!),"",IFERROR(IF(VLOOKUP($A84,Copie_Inscriptions_ROUTE!$PZ$44:$QG$68,6,0)&lt;&gt;"",1,""),""))</f>
        <v>#REF!</v>
      </c>
      <c r="DA84" s="92" t="e">
        <f>IF(OR(CZ$67="",Copie_Inscriptions_ROUTE!QF58=#REF!),"",IFERROR(IF(VLOOKUP($A84,Copie_Inscriptions_ROUTE!$PZ$44:$QG$68,6,0)&lt;&gt;"",1,""),""))</f>
        <v>#REF!</v>
      </c>
    </row>
    <row r="85" spans="1:105" x14ac:dyDescent="0.25">
      <c r="A85" s="74">
        <f t="shared" si="8"/>
        <v>16</v>
      </c>
      <c r="B85" s="75" t="str">
        <f>IF(Listing_Coursiers!B18="","",Listing_Coursiers!B18)</f>
        <v>GARCIA ORTEGA</v>
      </c>
      <c r="C85" s="76" t="str">
        <f>IF(Listing_Coursiers!C18="","",Listing_Coursiers!C18)</f>
        <v>Luis Manuel</v>
      </c>
      <c r="D85" s="114" t="e">
        <f t="shared" si="9"/>
        <v>#REF!</v>
      </c>
      <c r="E85" s="129" t="e">
        <f t="shared" si="10"/>
        <v>#REF!</v>
      </c>
      <c r="F85" s="76" t="e">
        <f>IF(OR(F$67="",Copie_Inscriptions_ROUTE!G$44=#REF!),"",IFERROR(IF(VLOOKUP($A85,Copie_Inscriptions_ROUTE!$A$44:$H$68,7,0)&lt;&gt;"",1,""),""))</f>
        <v>#REF!</v>
      </c>
      <c r="G85" s="79" t="e">
        <f>IF(OR(F$67="",Copie_Inscriptions_ROUTE!G$44=#REF!),"",IFERROR(IF(VLOOKUP($A85,Copie_Inscriptions_ROUTE!$A$44:$H$68,6,0)&lt;&gt;"",1,""),""))</f>
        <v>#REF!</v>
      </c>
      <c r="H85" s="87" t="e">
        <f>IF(OR(H$67="",Copie_Inscriptions_ROUTE!P$44=#REF!),"",IFERROR(IF(VLOOKUP($A85,Copie_Inscriptions_ROUTE!$J$44:$Q$68,6,0)&lt;&gt;"",1,""),""))</f>
        <v>#REF!</v>
      </c>
      <c r="I85" s="79" t="e">
        <f>IF(OR(H$67="",Copie_Inscriptions_ROUTE!P$44=#REF!),"",IFERROR(IF(VLOOKUP($A85,Copie_Inscriptions_ROUTE!$J$44:$Q$68,6,0)&lt;&gt;"",1,""),""))</f>
        <v>#REF!</v>
      </c>
      <c r="J85" s="76" t="e">
        <f>IF(OR(J$67="",Copie_Inscriptions_ROUTE!Y$44=#REF!),"",IFERROR(IF(VLOOKUP($A85,Copie_Inscriptions_ROUTE!$S$44:$Z$68,6,0)&lt;&gt;"",1,""),""))</f>
        <v>#REF!</v>
      </c>
      <c r="K85" s="79" t="e">
        <f>IF(OR(J$67="",Copie_Inscriptions_ROUTE!Y$44=#REF!),"",IFERROR(IF(VLOOKUP($A85,Copie_Inscriptions_ROUTE!$S$44:$Z$68,6,0)&lt;&gt;"",1,""),""))</f>
        <v>#REF!</v>
      </c>
      <c r="L85" s="87" t="e">
        <f>IF(OR(J$67="",Copie_Inscriptions_ROUTE!AH$44=#REF!),"",IFERROR(IF(VLOOKUP($A85,Copie_Inscriptions_ROUTE!$AB$44:$AI$68,6,0)&lt;&gt;"",1,""),""))</f>
        <v>#REF!</v>
      </c>
      <c r="M85" s="79" t="e">
        <f>IF(OR(L$67="",Copie_Inscriptions_ROUTE!AH$44=#REF!),"",IFERROR(IF(VLOOKUP($A85,Copie_Inscriptions_ROUTE!$AB$44:$AI$68,6,0)&lt;&gt;"",1,""),""))</f>
        <v>#REF!</v>
      </c>
      <c r="N85" s="76" t="e">
        <f>IF(OR(N$67="",Copie_Inscriptions_ROUTE!AQ$44=#REF!),"",IFERROR(IF(VLOOKUP($A85,Copie_Inscriptions_ROUTE!$AK$44:$AR$68,6,0)&lt;&gt;"",1,""),""))</f>
        <v>#REF!</v>
      </c>
      <c r="O85" s="79" t="e">
        <f>IF(OR(N$67="",Copie_Inscriptions_ROUTE!AQ$44=#REF!),"",IFERROR(IF(VLOOKUP($A85,Copie_Inscriptions_ROUTE!$AK$44:$AR$68,6,0)&lt;&gt;"",1,""),""))</f>
        <v>#REF!</v>
      </c>
      <c r="P85" s="87" t="e">
        <f>IF(OR(P$67="",Copie_Inscriptions_ROUTE!AZ$44=#REF!),"",IFERROR(IF(VLOOKUP($A85,Copie_Inscriptions_ROUTE!$AT$44:$BA$68,6,0)&lt;&gt;"",1,""),""))</f>
        <v>#REF!</v>
      </c>
      <c r="Q85" s="79" t="e">
        <f>IF(OR(P$67="",Copie_Inscriptions_ROUTE!AZ$44=#REF!),"",IFERROR(IF(VLOOKUP($A85,Copie_Inscriptions_ROUTE!$AT$44:$BA$68,6,0)&lt;&gt;"",1,""),""))</f>
        <v>#REF!</v>
      </c>
      <c r="R85" s="76" t="e">
        <f>IF(OR(R$67="",Copie_Inscriptions_ROUTE!BI$44=#REF!),"",IFERROR(IF(VLOOKUP($A85,Copie_Inscriptions_ROUTE!$BC$44:$BJ$68,6,0)&lt;&gt;"",1,""),""))</f>
        <v>#REF!</v>
      </c>
      <c r="S85" s="79" t="e">
        <f>IF(OR(R$67="",Copie_Inscriptions_ROUTE!BI$44=#REF!),"",IFERROR(IF(VLOOKUP($A85,Copie_Inscriptions_ROUTE!$BC$44:$BJ$68,6,0)&lt;&gt;"",1,""),""))</f>
        <v>#REF!</v>
      </c>
      <c r="T85" s="87" t="e">
        <f>IF(OR(T$67="",Copie_Inscriptions_ROUTE!BR$44=#REF!),"",IFERROR(IF(VLOOKUP($A85,Copie_Inscriptions_ROUTE!$BL$44:$BS$68,6,0)&lt;&gt;"",1,""),""))</f>
        <v>#REF!</v>
      </c>
      <c r="U85" s="79" t="e">
        <f>IF(OR(T$67="",Copie_Inscriptions_ROUTE!BR$44=#REF!),"",IFERROR(IF(VLOOKUP($A85,Copie_Inscriptions_ROUTE!$BL$44:$BS$68,6,0)&lt;&gt;"",1,""),""))</f>
        <v>#REF!</v>
      </c>
      <c r="V85" s="76" t="e">
        <f>IF(OR(V$67="",Copie_Inscriptions_ROUTE!CA$44=#REF!),"",IFERROR(IF(VLOOKUP($A85,Copie_Inscriptions_ROUTE!$BU$44:$CB$68,6,0)&lt;&gt;"",1,""),""))</f>
        <v>#REF!</v>
      </c>
      <c r="W85" s="79" t="e">
        <f>IF(OR(V$67="",Copie_Inscriptions_ROUTE!CA$44=#REF!),"",IFERROR(IF(VLOOKUP($A85,Copie_Inscriptions_ROUTE!$BU$44:$CB$68,6,0)&lt;&gt;"",1,""),""))</f>
        <v>#REF!</v>
      </c>
      <c r="X85" s="87" t="e">
        <f>IF(OR(X$67="",Copie_Inscriptions_ROUTE!CJ$44=#REF!),"",IFERROR(IF(VLOOKUP($A85,Copie_Inscriptions_ROUTE!$CD$44:$CK$68,6,0)&lt;&gt;"",1,""),""))</f>
        <v>#REF!</v>
      </c>
      <c r="Y85" s="79" t="e">
        <f>IF(OR(X$67="",Copie_Inscriptions_ROUTE!CJ$44=#REF!),"",IFERROR(IF(VLOOKUP($A85,Copie_Inscriptions_ROUTE!$CD$44:$CK$68,6,0)&lt;&gt;"",1,""),""))</f>
        <v>#REF!</v>
      </c>
      <c r="Z85" s="76" t="e">
        <f>IF(OR(Y$67="",Copie_Inscriptions_ROUTE!CR$44=#REF!),"",IFERROR(IF(VLOOKUP($A85,Copie_Inscriptions_ROUTE!$CM$44:$CT$68,6,0)&lt;&gt;"",1,""),""))</f>
        <v>#REF!</v>
      </c>
      <c r="AA85" s="79" t="e">
        <f>IF(OR(Z$67="",Copie_Inscriptions_ROUTE!CS$44=#REF!),"",IFERROR(IF(VLOOKUP($A85,Copie_Inscriptions_ROUTE!$CM$44:$CT$68,6,0)&lt;&gt;"",1,""),""))</f>
        <v>#REF!</v>
      </c>
      <c r="AB85" s="87" t="e">
        <f>IF(OR(AA$67="",Copie_Inscriptions_ROUTE!CT$44=#REF!),"",IFERROR(IF(VLOOKUP($A85,Copie_Inscriptions_ROUTE!$CV$44:$DC$68,6,0)&lt;&gt;"",1,""),""))</f>
        <v>#REF!</v>
      </c>
      <c r="AC85" s="79" t="e">
        <f>IF(OR(AB$67="",Copie_Inscriptions_ROUTE!CU$44=#REF!),"",IFERROR(IF(VLOOKUP($A85,Copie_Inscriptions_ROUTE!$CV$44:$DC$68,6,0)&lt;&gt;"",1,""),""))</f>
        <v>#REF!</v>
      </c>
      <c r="AD85" s="76" t="e">
        <f>IF(OR(AD$67="",Copie_Inscriptions_ROUTE!DK$44=#REF!),"",IFERROR(IF(VLOOKUP($A85,Copie_Inscriptions_ROUTE!$DE$44:$DL$68,6,0)&lt;&gt;"",1,""),""))</f>
        <v>#REF!</v>
      </c>
      <c r="AE85" s="79" t="e">
        <f>IF(OR(AD$67="",Copie_Inscriptions_ROUTE!DK$44=#REF!),"",IFERROR(IF(VLOOKUP($A85,Copie_Inscriptions_ROUTE!$DE$44:$DL$68,6,0)&lt;&gt;"",1,""),""))</f>
        <v>#REF!</v>
      </c>
      <c r="AF85" s="87" t="e">
        <f>IF(OR(AF$67="",Copie_Inscriptions_ROUTE!DT$44=#REF!),"",IFERROR(IF(VLOOKUP($A85,Copie_Inscriptions_ROUTE!$DN$44:$DU$68,6,0)&lt;&gt;"",1,""),""))</f>
        <v>#REF!</v>
      </c>
      <c r="AG85" s="79" t="e">
        <f>IF(OR(AF$67="",Copie_Inscriptions_ROUTE!DT$44=#REF!),"",IFERROR(IF(VLOOKUP($A85,Copie_Inscriptions_ROUTE!$DN$44:$DU$68,6,0)&lt;&gt;"",1,""),""))</f>
        <v>#REF!</v>
      </c>
      <c r="AH85" s="76" t="e">
        <f>IF(OR(AF$67="",Copie_Inscriptions_ROUTE!EC$44=#REF!),"",IFERROR(IF(VLOOKUP($A85,Copie_Inscriptions_ROUTE!$DW$44:$ED$68,6,0)&lt;&gt;"",1,""),""))</f>
        <v>#REF!</v>
      </c>
      <c r="AI85" s="79" t="e">
        <f>IF(OR(AF$67="",Copie_Inscriptions_ROUTE!EC$44=#REF!),"",IFERROR(IF(VLOOKUP($A85,Copie_Inscriptions_ROUTE!$DW$44:$ED$68,6,0)&lt;&gt;"",1,""),""))</f>
        <v>#REF!</v>
      </c>
      <c r="AJ85" s="87" t="e">
        <f>IF(OR(AJ$67="",Copie_Inscriptions_ROUTE!EL$44=#REF!),"",IFERROR(IF(VLOOKUP($A85,Copie_Inscriptions_ROUTE!$EF$44:$EM$68,6,0)&lt;&gt;"",1,""),""))</f>
        <v>#REF!</v>
      </c>
      <c r="AK85" s="79" t="e">
        <f>IF(OR(AJ$67="",Copie_Inscriptions_ROUTE!EM$44=#REF!),"",IFERROR(IF(VLOOKUP($A85,Copie_Inscriptions_ROUTE!$EF$44:$EM$68,6,0)&lt;&gt;"",1,""),""))</f>
        <v>#REF!</v>
      </c>
      <c r="AL85" s="76" t="e">
        <f>IF(OR(AL$67="",Copie_Inscriptions_ROUTE!EU$44=#REF!),"",IFERROR(IF(VLOOKUP($A85,Copie_Inscriptions_ROUTE!$EO$44:$EV$68,6,0)&lt;&gt;"",1,""),""))</f>
        <v>#REF!</v>
      </c>
      <c r="AM85" s="79" t="e">
        <f>IF(OR(AL$67="",Copie_Inscriptions_ROUTE!EU$44=#REF!),"",IFERROR(IF(VLOOKUP($A85,Copie_Inscriptions_ROUTE!$EO$44:$EV$68,6,0)&lt;&gt;"",1,""),""))</f>
        <v>#REF!</v>
      </c>
      <c r="AN85" s="87" t="e">
        <f>IF(OR(AN$67="",Copie_Inscriptions_ROUTE!FD$44=#REF!),"",IFERROR(IF(VLOOKUP($A85,Copie_Inscriptions_ROUTE!$EX$44:$FE$68,6,0)&lt;&gt;"",1,""),""))</f>
        <v>#REF!</v>
      </c>
      <c r="AO85" s="79" t="e">
        <f>IF(OR(AN$67="",Copie_Inscriptions_ROUTE!FD$44=#REF!),"",IFERROR(IF(VLOOKUP($A85,Copie_Inscriptions_ROUTE!$EX$44:$FE$68,6,0)&lt;&gt;"",1,""),""))</f>
        <v>#REF!</v>
      </c>
      <c r="AP85" s="76" t="e">
        <f>IF(OR(AP$67="",Copie_Inscriptions_ROUTE!FM$44=#REF!),"",IFERROR(IF(VLOOKUP($A85,Copie_Inscriptions_ROUTE!$FG$44:$FN$68,6,0)&lt;&gt;"",1,""),""))</f>
        <v>#REF!</v>
      </c>
      <c r="AQ85" s="79" t="e">
        <f>IF(OR(AP$67="",Copie_Inscriptions_ROUTE!FM$44=#REF!),"",IFERROR(IF(VLOOKUP($A85,Copie_Inscriptions_ROUTE!$FG$44:$FN$68,6,0)&lt;&gt;"",1,""),""))</f>
        <v>#REF!</v>
      </c>
      <c r="AR85" s="87" t="e">
        <f ca="1">IF(OR(AR$2="",Copie_Inscriptions_ROUTE!FV$44=#REF!),"",IFERROR(IF(VLOOKUP($A85,Copie_Inscriptions_ROUTE!$FP$44:$FW$68,6,0)&lt;&gt;"",1,""),""))</f>
        <v>#REF!</v>
      </c>
      <c r="AS85" s="79" t="e">
        <f>IF(OR(AR$67="",Copie_Inscriptions_ROUTE!FV$44=#REF!),"",IFERROR(IF(VLOOKUP($A85,Copie_Inscriptions_ROUTE!$FP$44:$FW$68,6,0)&lt;&gt;"",1,""),""))</f>
        <v>#REF!</v>
      </c>
      <c r="AT85" s="76" t="e">
        <f>IF(OR(AT$67="",Copie_Inscriptions_ROUTE!GE$44=#REF!),"",IFERROR(IF(VLOOKUP($A85,Copie_Inscriptions_ROUTE!$FY$44:$GF$68,6,0)&lt;&gt;"",1,""),""))</f>
        <v>#REF!</v>
      </c>
      <c r="AU85" s="79" t="e">
        <f>IF(OR(AT$67="",Copie_Inscriptions_ROUTE!GE$44=#REF!),"",IFERROR(IF(VLOOKUP($A85,Copie_Inscriptions_ROUTE!$FY$44:$GE$68,6,0)&lt;&gt;"",1,""),""))</f>
        <v>#REF!</v>
      </c>
      <c r="AV85" s="87" t="e">
        <f>IF(OR(AV$67="",Copie_Inscriptions_ROUTE!GN$44=#REF!),"",IFERROR(IF(VLOOKUP($A85,Copie_Inscriptions_ROUTE!$GH$44:$GO$68,6,0)&lt;&gt;"",1,""),""))</f>
        <v>#REF!</v>
      </c>
      <c r="AW85" s="79" t="e">
        <f>IF(OR(AV$67="",Copie_Inscriptions_ROUTE!GN$44=#REF!),"",IFERROR(IF(VLOOKUP($A85,Copie_Inscriptions_ROUTE!$GH$44:$GO$68,6,0)&lt;&gt;"",1,""),""))</f>
        <v>#REF!</v>
      </c>
      <c r="AX85" s="76" t="e">
        <f ca="1">IF(OR(AW$2="",Copie_Inscriptions_ROUTE!GV$44=#REF!),"",IFERROR(IF(VLOOKUP($A85,Copie_Inscriptions_ROUTE!$GQ$44:$GX$68,6,0)&lt;&gt;"",1,""),""))</f>
        <v>#REF!</v>
      </c>
      <c r="AY85" s="79" t="e">
        <f ca="1">IF(OR(AX$2="",Copie_Inscriptions_ROUTE!GW$44=#REF!),"",IFERROR(IF(VLOOKUP($A85,Copie_Inscriptions_ROUTE!$GQ$44:$GX$68,6,0)&lt;&gt;"",1,""),""))</f>
        <v>#REF!</v>
      </c>
      <c r="AZ85" s="87" t="e">
        <f ca="1">IF(OR(AY$2="",Copie_Inscriptions_ROUTE!HF$44=#REF!),"",IFERROR(IF(VLOOKUP($A85,Copie_Inscriptions_ROUTE!$GZ$44:$HG$68,6,0)&lt;&gt;"",1,""),""))</f>
        <v>#REF!</v>
      </c>
      <c r="BA85" s="79" t="e">
        <f ca="1">IF(OR(AZ$2="",Copie_Inscriptions_ROUTE!HF$44=#REF!),"",IFERROR(IF(VLOOKUP($A85,Copie_Inscriptions_ROUTE!$GZ$44:$HG$68,6,0)&lt;&gt;"",1,""),""))</f>
        <v>#REF!</v>
      </c>
      <c r="BB85" s="76" t="e">
        <f ca="1">IF(OR(BA$2="",Copie_Inscriptions_ROUTE!HO$44=#REF!),"",IFERROR(IF(VLOOKUP($A85,Copie_Inscriptions_ROUTE!$HI$44:$HP$68,6,0)&lt;&gt;"",1,""),""))</f>
        <v>#REF!</v>
      </c>
      <c r="BC85" s="79" t="e">
        <f ca="1">IF(OR(BB$2="",Copie_Inscriptions_ROUTE!HO$44=#REF!),"",IFERROR(IF(VLOOKUP($A85,Copie_Inscriptions_ROUTE!$HI$44:$HP$68,6,0)&lt;&gt;"",1,""),""))</f>
        <v>#REF!</v>
      </c>
      <c r="BD85" s="87" t="e">
        <f>IF(OR(BD$67="",Copie_Inscriptions_ROUTE!HX$44=#REF!),"",IFERROR(IF(VLOOKUP($A85,Copie_Inscriptions_ROUTE!$HR$44:$HY$68,6,0)&lt;&gt;"",1,""),""))</f>
        <v>#REF!</v>
      </c>
      <c r="BE85" s="79" t="e">
        <f>IF(OR(BD$67="",Copie_Inscriptions_ROUTE!HX$44=#REF!),"",IFERROR(IF(VLOOKUP($A85,Copie_Inscriptions_ROUTE!$HR$44:$HY$68,6,0)&lt;&gt;"",1,""),""))</f>
        <v>#REF!</v>
      </c>
      <c r="BF85" s="76" t="e">
        <f>IF(OR(BF$67="",Copie_Inscriptions_ROUTE!IG$44=#REF!),"",IFERROR(IF(VLOOKUP($A85,Copie_Inscriptions_ROUTE!$IA$44:$IH$68,6,0)&lt;&gt;"",1,""),""))</f>
        <v>#REF!</v>
      </c>
      <c r="BG85" s="79" t="e">
        <f>IF(OR(BF$67="",Copie_Inscriptions_ROUTE!IG$44=#REF!),"",IFERROR(IF(VLOOKUP($A85,Copie_Inscriptions_ROUTE!$IA$44:$IH$68,6,0)&lt;&gt;"",1,""),""))</f>
        <v>#REF!</v>
      </c>
      <c r="BH85" s="87" t="e">
        <f>IF(OR(BH$67="",Copie_Inscriptions_ROUTE!IP$44=#REF!),"",IFERROR(IF(VLOOKUP($A85,Copie_Inscriptions_ROUTE!$IJ$44:$IQ$68,6,0)&lt;&gt;"",1,""),""))</f>
        <v>#REF!</v>
      </c>
      <c r="BI85" s="79" t="e">
        <f>IF(OR(BH$67="",Copie_Inscriptions_ROUTE!IP$44=#REF!),"",IFERROR(IF(VLOOKUP($A85,Copie_Inscriptions_ROUTE!$IJ$44:$IQ$68,6,0)&lt;&gt;"",1,""),""))</f>
        <v>#REF!</v>
      </c>
      <c r="BJ85" s="76" t="e">
        <f ca="1">IF(OR(BJ$2="",Copie_Inscriptions_ROUTE!IY$44=#REF!),"",IFERROR(IF(VLOOKUP($A85,Copie_Inscriptions_ROUTE!$IS$44:$IZ$68,6,0)&lt;&gt;"",1,""),""))</f>
        <v>#REF!</v>
      </c>
      <c r="BK85" s="79" t="e">
        <f ca="1">IF(OR(BJ$2="",Copie_Inscriptions_ROUTE!IY$44=#REF!),"",IFERROR(IF(VLOOKUP($A85,Copie_Inscriptions_ROUTE!$IS$44:$IZ$68,6,0)&lt;&gt;"",1,""),""))</f>
        <v>#REF!</v>
      </c>
      <c r="BL85" s="87" t="e">
        <f>IF(OR(BL$67="",Copie_Inscriptions_ROUTE!JH$44=#REF!),"",IFERROR(IF(VLOOKUP($A85,Copie_Inscriptions_ROUTE!$JB$44:$JI$68,6,0)&lt;&gt;"",1,""),""))</f>
        <v>#REF!</v>
      </c>
      <c r="BM85" s="79" t="e">
        <f>IF(OR(BL$67="",Copie_Inscriptions_ROUTE!JH$44=#REF!),"",IFERROR(IF(VLOOKUP($A85,Copie_Inscriptions_ROUTE!$JB$44:$JI$68,6,0)&lt;&gt;"",1,""),""))</f>
        <v>#REF!</v>
      </c>
      <c r="BN85" s="76" t="e">
        <f>IF(OR(BN$67="",Copie_Inscriptions_ROUTE!JQ$44=#REF!),"",IFERROR(IF(VLOOKUP($A85,Copie_Inscriptions_ROUTE!$JK$44:$JR$68,6,0)&lt;&gt;"",1,""),""))</f>
        <v>#REF!</v>
      </c>
      <c r="BO85" s="79" t="e">
        <f>IF(OR(BN$67="",Copie_Inscriptions_ROUTE!JQ$44=#REF!),"",IFERROR(IF(VLOOKUP($A85,Copie_Inscriptions_ROUTE!$JK$44:$JR$68,6,0)&lt;&gt;"",1,""),""))</f>
        <v>#REF!</v>
      </c>
      <c r="BP85" s="87" t="e">
        <f>IF(OR(BP$67="",Copie_Inscriptions_ROUTE!JZ$44=#REF!),"",IFERROR(IF(VLOOKUP($A85,Copie_Inscriptions_ROUTE!$JT$44:$KA$68,6,0)&lt;&gt;"",1,""),""))</f>
        <v>#REF!</v>
      </c>
      <c r="BQ85" s="79" t="e">
        <f>IF(OR(BP$67="",Copie_Inscriptions_ROUTE!JZ$44=#REF!),"",IFERROR(IF(VLOOKUP($A85,Copie_Inscriptions_ROUTE!$JT$44:$KA$68,6,0)&lt;&gt;"",1,""),""))</f>
        <v>#REF!</v>
      </c>
      <c r="BR85" s="76" t="e">
        <f>IF(OR(BR$67="",Copie_Inscriptions_ROUTE!KI$44=#REF!),"",IFERROR(IF(VLOOKUP($A85,Copie_Inscriptions_ROUTE!$KC$44:$KJ$68,6,0)&lt;&gt;"",1,""),""))</f>
        <v>#REF!</v>
      </c>
      <c r="BS85" s="79" t="e">
        <f>IF(OR(BR$67="",Copie_Inscriptions_ROUTE!KI$44=#REF!),"",IFERROR(IF(VLOOKUP($A85,Copie_Inscriptions_ROUTE!$KC$44:$KJ$68,6,0)&lt;&gt;"",1,""),""))</f>
        <v>#REF!</v>
      </c>
      <c r="BT85" s="87" t="e">
        <f>IF(OR(BT$67="",Copie_Inscriptions_ROUTE!KR$44=#REF!),"",IFERROR(IF(VLOOKUP($A85,Copie_Inscriptions_ROUTE!$KL$44:$KS$68,6,0)&lt;&gt;"",1,""),""))</f>
        <v>#REF!</v>
      </c>
      <c r="BU85" s="79" t="e">
        <f>IF(OR(BT$67="",Copie_Inscriptions_ROUTE!KR$44=#REF!),"",IFERROR(IF(VLOOKUP($A85,Copie_Inscriptions_ROUTE!$KL$44:$KS$68,6,0)&lt;&gt;"",1,""),""))</f>
        <v>#REF!</v>
      </c>
      <c r="BV85" s="76" t="e">
        <f>IF(OR(BV$67="",Copie_Inscriptions_ROUTE!LA$44=#REF!),"",IFERROR(IF(VLOOKUP($A85,Copie_Inscriptions_ROUTE!$KU$44:$LB$68,6,0)&lt;&gt;"",1,""),""))</f>
        <v>#REF!</v>
      </c>
      <c r="BW85" s="79" t="e">
        <f>IF(OR(BV$67="",Copie_Inscriptions_ROUTE!LB$44=#REF!),"",IFERROR(IF(VLOOKUP($A85,Copie_Inscriptions_ROUTE!$KU$44:$LB$68,6,0)&lt;&gt;"",1,""),""))</f>
        <v>#REF!</v>
      </c>
      <c r="BX85" s="87" t="e">
        <f>IF(OR(BX$67="",Copie_Inscriptions_ROUTE!LJ$44=#REF!),"",IFERROR(IF(VLOOKUP($A85,Copie_Inscriptions_ROUTE!$LD$44:$LK$68,6,0)&lt;&gt;"",1,""),""))</f>
        <v>#REF!</v>
      </c>
      <c r="BY85" s="79" t="e">
        <f>IF(OR(BX$67="",Copie_Inscriptions_ROUTE!LJ$44=#REF!),"",IFERROR(IF(VLOOKUP($A85,Copie_Inscriptions_ROUTE!$LD$44:$LK$68,6,0)&lt;&gt;"",1,""),""))</f>
        <v>#REF!</v>
      </c>
      <c r="BZ85" s="76" t="e">
        <f>IF(OR(BZ$67="",Copie_Inscriptions_ROUTE!LS$44=#REF!),"",IFERROR(IF(VLOOKUP($A85,Copie_Inscriptions_ROUTE!$LM$44:$LT$68,6,0)&lt;&gt;"",1,""),""))</f>
        <v>#REF!</v>
      </c>
      <c r="CA85" s="79" t="e">
        <f>IF(OR(BZ$67="",Copie_Inscriptions_ROUTE!LS59=#REF!),"",IFERROR(IF(VLOOKUP($A85,Copie_Inscriptions_ROUTE!$LM$44:$LT$68,6,0)&lt;&gt;"",1,""),""))</f>
        <v>#REF!</v>
      </c>
      <c r="CB85" s="87" t="e">
        <f>IF(OR(CB$67="",Copie_Inscriptions_ROUTE!MB$44=#REF!),"",IFERROR(IF(VLOOKUP($A85,Copie_Inscriptions_ROUTE!$LV$44:$MC$68,6,0)&lt;&gt;"",1,""),""))</f>
        <v>#REF!</v>
      </c>
      <c r="CC85" s="79" t="e">
        <f>IF(OR(CB$67="",Copie_Inscriptions_ROUTE!MB$44=#REF!),"",IFERROR(IF(VLOOKUP($A85,Copie_Inscriptions_ROUTE!$LV$44:$MC$68,6,0)&lt;&gt;"",1,""),""))</f>
        <v>#REF!</v>
      </c>
      <c r="CD85" s="76" t="e">
        <f>IF(OR(CD$67="",Copie_Inscriptions_ROUTE!MK$44=#REF!),"",IFERROR(IF(VLOOKUP($A85,Copie_Inscriptions_ROUTE!$ME$44:$ML$68,6,0)&lt;&gt;"",1,""),""))</f>
        <v>#REF!</v>
      </c>
      <c r="CE85" s="79" t="e">
        <f>IF(OR(CD$67="",Copie_Inscriptions_ROUTE!MK$44=#REF!),"",IFERROR(IF(VLOOKUP($A85,Copie_Inscriptions_ROUTE!$ME$44:$ML$68,6,0)&lt;&gt;"",1,""),""))</f>
        <v>#REF!</v>
      </c>
      <c r="CF85" s="87" t="e">
        <f>IF(OR(CF$67="",Copie_Inscriptions_ROUTE!MT$44=#REF!),"",IFERROR(IF(VLOOKUP($A85,Copie_Inscriptions_ROUTE!$MN$44:$MU$68,6,0)&lt;&gt;"",1,""),""))</f>
        <v>#REF!</v>
      </c>
      <c r="CG85" s="79" t="e">
        <f>IF(OR(CF$67="",Copie_Inscriptions_ROUTE!MT$44=#REF!),"",IFERROR(IF(VLOOKUP($A85,Copie_Inscriptions_ROUTE!$MN$44:$MU$68,6,0)&lt;&gt;"",1,""),""))</f>
        <v>#REF!</v>
      </c>
      <c r="CH85" s="76" t="e">
        <f>IF(OR(CH$67="",Copie_Inscriptions_ROUTE!NC$44=#REF!),"",IFERROR(IF(VLOOKUP($A85,Copie_Inscriptions_ROUTE!$MW$44:$ND$68,6,0)&lt;&gt;"",1,""),""))</f>
        <v>#REF!</v>
      </c>
      <c r="CI85" s="79" t="e">
        <f>IF(OR(CH$67="",Copie_Inscriptions_ROUTE!NC$44=#REF!),"",IFERROR(IF(VLOOKUP($A85,Copie_Inscriptions_ROUTE!$MW$44:$ND$68,6,0)&lt;&gt;"",1,""),""))</f>
        <v>#REF!</v>
      </c>
      <c r="CJ85" s="87" t="e">
        <f ca="1">IF(OR(CJ$2="",Copie_Inscriptions_ROUTE!NL$44=#REF!),"",IFERROR(IF(VLOOKUP($A85,Copie_Inscriptions_ROUTE!$NF$44:$NM$68,6,0)&lt;&gt;"",1,""),""))</f>
        <v>#REF!</v>
      </c>
      <c r="CK85" s="79" t="e">
        <f ca="1">IF(OR(CJ$2="",Copie_Inscriptions_ROUTE!NL$44=#REF!),"",IFERROR(IF(VLOOKUP($A85,Copie_Inscriptions_ROUTE!$NF$44:$NM$68,6,0)&lt;&gt;"",1,""),""))</f>
        <v>#REF!</v>
      </c>
      <c r="CL85" s="76" t="e">
        <f>IF(OR(CL$67="",Copie_Inscriptions_ROUTE!NU$44=#REF!),"",IFERROR(IF(VLOOKUP($A85,Copie_Inscriptions_ROUTE!$NO$44:$NV$68,6,0)&lt;&gt;"",1,""),""))</f>
        <v>#REF!</v>
      </c>
      <c r="CM85" s="79" t="e">
        <f>IF(OR(CL$67="",Copie_Inscriptions_ROUTE!NU$44=#REF!),"",IFERROR(IF(VLOOKUP($A85,Copie_Inscriptions_ROUTE!$NO$44:$NVI$68,6,0)&lt;&gt;"",1,""),""))</f>
        <v>#REF!</v>
      </c>
      <c r="CN85" s="87" t="e">
        <f>IF(OR(CN$67="",Copie_Inscriptions_ROUTE!OD$44=#REF!),"",IFERROR(IF(VLOOKUP($A85,Copie_Inscriptions_ROUTE!$NX$44:$OE$68,6,0)&lt;&gt;"",1,""),""))</f>
        <v>#REF!</v>
      </c>
      <c r="CO85" s="79" t="e">
        <f>IF(OR(CN$67="",Copie_Inscriptions_ROUTE!OD$44=#REF!),"",IFERROR(IF(VLOOKUP($A85,Copie_Inscriptions_ROUTE!$NX$44:$OE$68,6,0)&lt;&gt;"",1,""),""))</f>
        <v>#REF!</v>
      </c>
      <c r="CP85" s="76" t="e">
        <f>IF(OR(CP$67="",Copie_Inscriptions_ROUTE!OM$44=#REF!),"",IFERROR(IF(VLOOKUP($A85,Copie_Inscriptions_ROUTE!$OG$44:$ON$68,6,0)&lt;&gt;"",1,""),""))</f>
        <v>#REF!</v>
      </c>
      <c r="CQ85" s="79" t="e">
        <f>IF(OR(CP$67="",Copie_Inscriptions_ROUTE!OM$44=#REF!),"",IFERROR(IF(VLOOKUP($A85,Copie_Inscriptions_ROUTE!$OG$44:$ON$68,6,0)&lt;&gt;"",1,""),""))</f>
        <v>#REF!</v>
      </c>
      <c r="CR85" s="87" t="e">
        <f>IF(OR(CR$67="",Copie_Inscriptions_ROUTE!OV$44=#REF!),"",IFERROR(IF(VLOOKUP($A85,Copie_Inscriptions_ROUTE!$OP$44:$OW$68,6,0)&lt;&gt;"",1,""),""))</f>
        <v>#REF!</v>
      </c>
      <c r="CS85" s="79" t="e">
        <f>IF(OR(CR$67="",Copie_Inscriptions_ROUTE!OV$44=#REF!),"",IFERROR(IF(VLOOKUP($A85,Copie_Inscriptions_ROUTE!$OP$44:$OW$68,6,0)&lt;&gt;"",1,""),""))</f>
        <v>#REF!</v>
      </c>
      <c r="CT85" s="76" t="e">
        <f>IF(OR(CT$67="",Copie_Inscriptions_ROUTE!PE$44=#REF!),"",IFERROR(IF(VLOOKUP($A85,Copie_Inscriptions_ROUTE!$OY$44:$PF$68,6,0)&lt;&gt;"",1,""),""))</f>
        <v>#REF!</v>
      </c>
      <c r="CU85" s="79" t="e">
        <f>IF(OR(CT$67="",Copie_Inscriptions_ROUTE!PE$44=#REF!),"",IFERROR(IF(VLOOKUP($A85,Copie_Inscriptions_ROUTE!$OY$44:$PF$68,6,0)&lt;&gt;"",1,""),""))</f>
        <v>#REF!</v>
      </c>
      <c r="CV85" s="87" t="e">
        <f>IF(OR(CV$67="",Copie_Inscriptions_ROUTE!PN$44=#REF!),"",IFERROR(IF(VLOOKUP($A85,Copie_Inscriptions_ROUTE!$PH$44:$PO$68,6,0)&lt;&gt;"",1,""),""))</f>
        <v>#REF!</v>
      </c>
      <c r="CW85" s="79" t="e">
        <f>IF(OR(CV$67="",Copie_Inscriptions_ROUTE!PN$44=#REF!),"",IFERROR(IF(VLOOKUP($A85,Copie_Inscriptions_ROUTE!$PH$44:$PO$68,6,0)&lt;&gt;"",1,""),""))</f>
        <v>#REF!</v>
      </c>
      <c r="CX85" s="76" t="e">
        <f>IF(OR(CX$67="",Copie_Inscriptions_ROUTE!PW$44=#REF!),"",IFERROR(IF(VLOOKUP($A85,Copie_Inscriptions_ROUTE!$PQ$44:$PX$68,6,0)&lt;&gt;"",1,""),""))</f>
        <v>#REF!</v>
      </c>
      <c r="CY85" s="79" t="e">
        <f>IF(OR(CX$67="",Copie_Inscriptions_ROUTE!PW$44=#REF!),"",IFERROR(IF(VLOOKUP($A85,Copie_Inscriptions_ROUTE!$PQ$44:$PX$68,6,0)&lt;&gt;"",1,""),""))</f>
        <v>#REF!</v>
      </c>
      <c r="CZ85" s="87" t="e">
        <f>IF(OR(CZ$67="",Copie_Inscriptions_ROUTE!QF$44=#REF!),"",IFERROR(IF(VLOOKUP($A85,Copie_Inscriptions_ROUTE!$PZ$44:$QG$68,6,0)&lt;&gt;"",1,""),""))</f>
        <v>#REF!</v>
      </c>
      <c r="DA85" s="96" t="e">
        <f>IF(OR(CZ$67="",Copie_Inscriptions_ROUTE!QF59=#REF!),"",IFERROR(IF(VLOOKUP($A85,Copie_Inscriptions_ROUTE!$PZ$44:$QG$68,6,0)&lt;&gt;"",1,""),""))</f>
        <v>#REF!</v>
      </c>
    </row>
    <row r="86" spans="1:105" x14ac:dyDescent="0.25">
      <c r="A86" s="71">
        <f t="shared" si="8"/>
        <v>17</v>
      </c>
      <c r="B86" s="72" t="str">
        <f>IF(Listing_Coursiers!B19="","",Listing_Coursiers!B19)</f>
        <v>GAUTHIER</v>
      </c>
      <c r="C86" s="73" t="str">
        <f>IF(Listing_Coursiers!C19="","",Listing_Coursiers!C19)</f>
        <v>Thierry</v>
      </c>
      <c r="D86" s="114" t="e">
        <f t="shared" si="9"/>
        <v>#REF!</v>
      </c>
      <c r="E86" s="129" t="e">
        <f t="shared" si="10"/>
        <v>#REF!</v>
      </c>
      <c r="F86" s="133" t="e">
        <f>IF(OR(F$67="",Copie_Inscriptions_ROUTE!G$44=#REF!),"",IFERROR(IF(VLOOKUP($A86,Copie_Inscriptions_ROUTE!$A$44:$H$68,7,0)&lt;&gt;"",1,""),""))</f>
        <v>#REF!</v>
      </c>
      <c r="G86" s="80" t="e">
        <f>IF(OR(F$67="",Copie_Inscriptions_ROUTE!G$44=#REF!),"",IFERROR(IF(VLOOKUP($A86,Copie_Inscriptions_ROUTE!$A$44:$H$68,6,0)&lt;&gt;"",1,""),""))</f>
        <v>#REF!</v>
      </c>
      <c r="H86" s="78" t="e">
        <f>IF(OR(H$67="",Copie_Inscriptions_ROUTE!P$44=#REF!),"",IFERROR(IF(VLOOKUP($A86,Copie_Inscriptions_ROUTE!$J$44:$Q$68,6,0)&lt;&gt;"",1,""),""))</f>
        <v>#REF!</v>
      </c>
      <c r="I86" s="80" t="e">
        <f>IF(OR(H$67="",Copie_Inscriptions_ROUTE!P$44=#REF!),"",IFERROR(IF(VLOOKUP($A86,Copie_Inscriptions_ROUTE!$J$44:$Q$68,6,0)&lt;&gt;"",1,""),""))</f>
        <v>#REF!</v>
      </c>
      <c r="J86" s="78" t="e">
        <f>IF(OR(J$67="",Copie_Inscriptions_ROUTE!Y$44=#REF!),"",IFERROR(IF(VLOOKUP($A86,Copie_Inscriptions_ROUTE!$S$44:$Z$68,6,0)&lt;&gt;"",1,""),""))</f>
        <v>#REF!</v>
      </c>
      <c r="K86" s="80" t="e">
        <f>IF(OR(J$67="",Copie_Inscriptions_ROUTE!Y$44=#REF!),"",IFERROR(IF(VLOOKUP($A86,Copie_Inscriptions_ROUTE!$S$44:$Z$68,6,0)&lt;&gt;"",1,""),""))</f>
        <v>#REF!</v>
      </c>
      <c r="L86" s="78" t="e">
        <f>IF(OR(J$67="",Copie_Inscriptions_ROUTE!AH$44=#REF!),"",IFERROR(IF(VLOOKUP($A86,Copie_Inscriptions_ROUTE!$AB$44:$AI$68,6,0)&lt;&gt;"",1,""),""))</f>
        <v>#REF!</v>
      </c>
      <c r="M86" s="80" t="e">
        <f>IF(OR(L$67="",Copie_Inscriptions_ROUTE!AH$44=#REF!),"",IFERROR(IF(VLOOKUP($A86,Copie_Inscriptions_ROUTE!$AB$44:$AI$68,6,0)&lt;&gt;"",1,""),""))</f>
        <v>#REF!</v>
      </c>
      <c r="N86" s="116" t="e">
        <f>IF(OR(N$67="",Copie_Inscriptions_ROUTE!AQ$44=#REF!),"",IFERROR(IF(VLOOKUP($A86,Copie_Inscriptions_ROUTE!$AK$44:$AR$68,6,0)&lt;&gt;"",1,""),""))</f>
        <v>#REF!</v>
      </c>
      <c r="O86" s="93" t="e">
        <f>IF(OR(N$67="",Copie_Inscriptions_ROUTE!AQ$44=#REF!),"",IFERROR(IF(VLOOKUP($A86,Copie_Inscriptions_ROUTE!$AK$44:$AR$68,6,0)&lt;&gt;"",1,""),""))</f>
        <v>#REF!</v>
      </c>
      <c r="P86" s="78" t="e">
        <f>IF(OR(P$67="",Copie_Inscriptions_ROUTE!AZ$44=#REF!),"",IFERROR(IF(VLOOKUP($A86,Copie_Inscriptions_ROUTE!$AT$44:$BA$68,6,0)&lt;&gt;"",1,""),""))</f>
        <v>#REF!</v>
      </c>
      <c r="Q86" s="80" t="e">
        <f>IF(OR(P$67="",Copie_Inscriptions_ROUTE!AZ$44=#REF!),"",IFERROR(IF(VLOOKUP($A86,Copie_Inscriptions_ROUTE!$AT$44:$BA$68,6,0)&lt;&gt;"",1,""),""))</f>
        <v>#REF!</v>
      </c>
      <c r="R86" s="78" t="e">
        <f>IF(OR(R$67="",Copie_Inscriptions_ROUTE!BI$44=#REF!),"",IFERROR(IF(VLOOKUP($A86,Copie_Inscriptions_ROUTE!$BC$44:$BJ$68,6,0)&lt;&gt;"",1,""),""))</f>
        <v>#REF!</v>
      </c>
      <c r="S86" s="80" t="e">
        <f>IF(OR(R$67="",Copie_Inscriptions_ROUTE!BI$44=#REF!),"",IFERROR(IF(VLOOKUP($A86,Copie_Inscriptions_ROUTE!$BC$44:$BJ$68,6,0)&lt;&gt;"",1,""),""))</f>
        <v>#REF!</v>
      </c>
      <c r="T86" s="78" t="e">
        <f>IF(OR(T$67="",Copie_Inscriptions_ROUTE!BR$44=#REF!),"",IFERROR(IF(VLOOKUP($A86,Copie_Inscriptions_ROUTE!$BL$44:$BS$68,6,0)&lt;&gt;"",1,""),""))</f>
        <v>#REF!</v>
      </c>
      <c r="U86" s="80" t="e">
        <f>IF(OR(T$67="",Copie_Inscriptions_ROUTE!BR$44=#REF!),"",IFERROR(IF(VLOOKUP($A86,Copie_Inscriptions_ROUTE!$BL$44:$BS$68,6,0)&lt;&gt;"",1,""),""))</f>
        <v>#REF!</v>
      </c>
      <c r="V86" s="78" t="e">
        <f>IF(OR(V$67="",Copie_Inscriptions_ROUTE!CA$44=#REF!),"",IFERROR(IF(VLOOKUP($A86,Copie_Inscriptions_ROUTE!$BU$44:$CB$68,6,0)&lt;&gt;"",1,""),""))</f>
        <v>#REF!</v>
      </c>
      <c r="W86" s="80" t="e">
        <f>IF(OR(V$67="",Copie_Inscriptions_ROUTE!CA$44=#REF!),"",IFERROR(IF(VLOOKUP($A86,Copie_Inscriptions_ROUTE!$BU$44:$CB$68,6,0)&lt;&gt;"",1,""),""))</f>
        <v>#REF!</v>
      </c>
      <c r="X86" s="78" t="e">
        <f>IF(OR(X$67="",Copie_Inscriptions_ROUTE!CJ$44=#REF!),"",IFERROR(IF(VLOOKUP($A86,Copie_Inscriptions_ROUTE!$CD$44:$CK$68,6,0)&lt;&gt;"",1,""),""))</f>
        <v>#REF!</v>
      </c>
      <c r="Y86" s="80" t="e">
        <f>IF(OR(X$67="",Copie_Inscriptions_ROUTE!CJ$44=#REF!),"",IFERROR(IF(VLOOKUP($A86,Copie_Inscriptions_ROUTE!$CD$44:$CK$68,6,0)&lt;&gt;"",1,""),""))</f>
        <v>#REF!</v>
      </c>
      <c r="Z86" s="80" t="e">
        <f>IF(OR(Y$67="",Copie_Inscriptions_ROUTE!CR$44=#REF!),"",IFERROR(IF(VLOOKUP($A86,Copie_Inscriptions_ROUTE!$CM$44:$CT$68,6,0)&lt;&gt;"",1,""),""))</f>
        <v>#REF!</v>
      </c>
      <c r="AA86" s="80" t="e">
        <f>IF(OR(Z$67="",Copie_Inscriptions_ROUTE!CS$44=#REF!),"",IFERROR(IF(VLOOKUP($A86,Copie_Inscriptions_ROUTE!$CM$44:$CT$68,6,0)&lt;&gt;"",1,""),""))</f>
        <v>#REF!</v>
      </c>
      <c r="AB86" s="80" t="e">
        <f>IF(OR(AA$67="",Copie_Inscriptions_ROUTE!CT$44=#REF!),"",IFERROR(IF(VLOOKUP($A86,Copie_Inscriptions_ROUTE!$CV$44:$DC$68,6,0)&lt;&gt;"",1,""),""))</f>
        <v>#REF!</v>
      </c>
      <c r="AC86" s="80" t="e">
        <f>IF(OR(AB$67="",Copie_Inscriptions_ROUTE!CU$44=#REF!),"",IFERROR(IF(VLOOKUP($A86,Copie_Inscriptions_ROUTE!$CV$44:$DC$68,6,0)&lt;&gt;"",1,""),""))</f>
        <v>#REF!</v>
      </c>
      <c r="AD86" s="78" t="e">
        <f>IF(OR(AD$67="",Copie_Inscriptions_ROUTE!DK$44=#REF!),"",IFERROR(IF(VLOOKUP($A86,Copie_Inscriptions_ROUTE!$DE$44:$DL$68,6,0)&lt;&gt;"",1,""),""))</f>
        <v>#REF!</v>
      </c>
      <c r="AE86" s="80" t="e">
        <f>IF(OR(AD$67="",Copie_Inscriptions_ROUTE!DK$44=#REF!),"",IFERROR(IF(VLOOKUP($A86,Copie_Inscriptions_ROUTE!$DE$44:$DL$68,6,0)&lt;&gt;"",1,""),""))</f>
        <v>#REF!</v>
      </c>
      <c r="AF86" s="78" t="e">
        <f>IF(OR(AF$67="",Copie_Inscriptions_ROUTE!DT$44=#REF!),"",IFERROR(IF(VLOOKUP($A86,Copie_Inscriptions_ROUTE!$DN$44:$DU$68,6,0)&lt;&gt;"",1,""),""))</f>
        <v>#REF!</v>
      </c>
      <c r="AG86" s="80" t="e">
        <f>IF(OR(AF$67="",Copie_Inscriptions_ROUTE!DT$44=#REF!),"",IFERROR(IF(VLOOKUP($A86,Copie_Inscriptions_ROUTE!$DN$44:$DU$68,6,0)&lt;&gt;"",1,""),""))</f>
        <v>#REF!</v>
      </c>
      <c r="AH86" s="78" t="e">
        <f>IF(OR(AF$67="",Copie_Inscriptions_ROUTE!EC$44=#REF!),"",IFERROR(IF(VLOOKUP($A86,Copie_Inscriptions_ROUTE!$DW$44:$ED$68,6,0)&lt;&gt;"",1,""),""))</f>
        <v>#REF!</v>
      </c>
      <c r="AI86" s="80" t="e">
        <f>IF(OR(AF$67="",Copie_Inscriptions_ROUTE!EC$44=#REF!),"",IFERROR(IF(VLOOKUP($A86,Copie_Inscriptions_ROUTE!$DW$44:$ED$68,6,0)&lt;&gt;"",1,""),""))</f>
        <v>#REF!</v>
      </c>
      <c r="AJ86" s="78" t="e">
        <f>IF(OR(AJ$67="",Copie_Inscriptions_ROUTE!EL$44=#REF!),"",IFERROR(IF(VLOOKUP($A86,Copie_Inscriptions_ROUTE!$EF$44:$EM$68,6,0)&lt;&gt;"",1,""),""))</f>
        <v>#REF!</v>
      </c>
      <c r="AK86" s="80" t="e">
        <f>IF(OR(AJ$67="",Copie_Inscriptions_ROUTE!EM$44=#REF!),"",IFERROR(IF(VLOOKUP($A86,Copie_Inscriptions_ROUTE!$EF$44:$EM$68,6,0)&lt;&gt;"",1,""),""))</f>
        <v>#REF!</v>
      </c>
      <c r="AL86" s="78" t="e">
        <f>IF(OR(AL$67="",Copie_Inscriptions_ROUTE!EU$44=#REF!),"",IFERROR(IF(VLOOKUP($A86,Copie_Inscriptions_ROUTE!$EO$44:$EV$68,6,0)&lt;&gt;"",1,""),""))</f>
        <v>#REF!</v>
      </c>
      <c r="AM86" s="80" t="e">
        <f>IF(OR(AL$67="",Copie_Inscriptions_ROUTE!EU$44=#REF!),"",IFERROR(IF(VLOOKUP($A86,Copie_Inscriptions_ROUTE!$EO$44:$EV$68,6,0)&lt;&gt;"",1,""),""))</f>
        <v>#REF!</v>
      </c>
      <c r="AN86" s="78" t="e">
        <f>IF(OR(AN$67="",Copie_Inscriptions_ROUTE!FD$44=#REF!),"",IFERROR(IF(VLOOKUP($A86,Copie_Inscriptions_ROUTE!$EX$44:$FE$68,6,0)&lt;&gt;"",1,""),""))</f>
        <v>#REF!</v>
      </c>
      <c r="AO86" s="80" t="e">
        <f>IF(OR(AN$67="",Copie_Inscriptions_ROUTE!FD$44=#REF!),"",IFERROR(IF(VLOOKUP($A86,Copie_Inscriptions_ROUTE!$EX$44:$FE$68,6,0)&lt;&gt;"",1,""),""))</f>
        <v>#REF!</v>
      </c>
      <c r="AP86" s="78" t="e">
        <f>IF(OR(AP$67="",Copie_Inscriptions_ROUTE!FM$44=#REF!),"",IFERROR(IF(VLOOKUP($A86,Copie_Inscriptions_ROUTE!$FG$44:$FN$68,6,0)&lt;&gt;"",1,""),""))</f>
        <v>#REF!</v>
      </c>
      <c r="AQ86" s="80" t="e">
        <f>IF(OR(AP$67="",Copie_Inscriptions_ROUTE!FM$44=#REF!),"",IFERROR(IF(VLOOKUP($A86,Copie_Inscriptions_ROUTE!$FG$44:$FN$68,6,0)&lt;&gt;"",1,""),""))</f>
        <v>#REF!</v>
      </c>
      <c r="AR86" s="78" t="e">
        <f ca="1">IF(OR(AR$2="",Copie_Inscriptions_ROUTE!FV$44=#REF!),"",IFERROR(IF(VLOOKUP($A86,Copie_Inscriptions_ROUTE!$FP$44:$FW$68,6,0)&lt;&gt;"",1,""),""))</f>
        <v>#REF!</v>
      </c>
      <c r="AS86" s="80" t="e">
        <f>IF(OR(AR$67="",Copie_Inscriptions_ROUTE!FV$44=#REF!),"",IFERROR(IF(VLOOKUP($A86,Copie_Inscriptions_ROUTE!$FP$44:$FW$68,6,0)&lt;&gt;"",1,""),""))</f>
        <v>#REF!</v>
      </c>
      <c r="AT86" s="78" t="e">
        <f>IF(OR(AT$67="",Copie_Inscriptions_ROUTE!GE$44=#REF!),"",IFERROR(IF(VLOOKUP($A86,Copie_Inscriptions_ROUTE!$FY$44:$GF$68,6,0)&lt;&gt;"",1,""),""))</f>
        <v>#REF!</v>
      </c>
      <c r="AU86" s="80" t="e">
        <f>IF(OR(AT$67="",Copie_Inscriptions_ROUTE!GE$44=#REF!),"",IFERROR(IF(VLOOKUP($A86,Copie_Inscriptions_ROUTE!$FY$44:$GE$68,6,0)&lt;&gt;"",1,""),""))</f>
        <v>#REF!</v>
      </c>
      <c r="AV86" s="78" t="e">
        <f>IF(OR(AV$67="",Copie_Inscriptions_ROUTE!GN$44=#REF!),"",IFERROR(IF(VLOOKUP($A86,Copie_Inscriptions_ROUTE!$GH$44:$GO$68,6,0)&lt;&gt;"",1,""),""))</f>
        <v>#REF!</v>
      </c>
      <c r="AW86" s="80" t="e">
        <f>IF(OR(AV$67="",Copie_Inscriptions_ROUTE!GN$44=#REF!),"",IFERROR(IF(VLOOKUP($A86,Copie_Inscriptions_ROUTE!$GH$44:$GO$68,6,0)&lt;&gt;"",1,""),""))</f>
        <v>#REF!</v>
      </c>
      <c r="AX86" s="116" t="e">
        <f ca="1">IF(OR(AW$2="",Copie_Inscriptions_ROUTE!GV$44=#REF!),"",IFERROR(IF(VLOOKUP($A86,Copie_Inscriptions_ROUTE!$GQ$44:$GX$68,6,0)&lt;&gt;"",1,""),""))</f>
        <v>#REF!</v>
      </c>
      <c r="AY86" s="93" t="e">
        <f ca="1">IF(OR(AX$2="",Copie_Inscriptions_ROUTE!GW$44=#REF!),"",IFERROR(IF(VLOOKUP($A86,Copie_Inscriptions_ROUTE!$GQ$44:$GX$68,6,0)&lt;&gt;"",1,""),""))</f>
        <v>#REF!</v>
      </c>
      <c r="AZ86" s="116" t="e">
        <f ca="1">IF(OR(AY$2="",Copie_Inscriptions_ROUTE!HF$44=#REF!),"",IFERROR(IF(VLOOKUP($A86,Copie_Inscriptions_ROUTE!$GZ$44:$HG$68,6,0)&lt;&gt;"",1,""),""))</f>
        <v>#REF!</v>
      </c>
      <c r="BA86" s="134" t="e">
        <f ca="1">IF(OR(AZ$2="",Copie_Inscriptions_ROUTE!HF$44=#REF!),"",IFERROR(IF(VLOOKUP($A86,Copie_Inscriptions_ROUTE!$GZ$44:$HG$68,6,0)&lt;&gt;"",1,""),""))</f>
        <v>#REF!</v>
      </c>
      <c r="BB86" s="116" t="e">
        <f ca="1">IF(OR(BA$2="",Copie_Inscriptions_ROUTE!HO$44=#REF!),"",IFERROR(IF(VLOOKUP($A86,Copie_Inscriptions_ROUTE!$HI$44:$HP$68,6,0)&lt;&gt;"",1,""),""))</f>
        <v>#REF!</v>
      </c>
      <c r="BC86" s="80" t="e">
        <f ca="1">IF(OR(BB$2="",Copie_Inscriptions_ROUTE!HO$44=#REF!),"",IFERROR(IF(VLOOKUP($A86,Copie_Inscriptions_ROUTE!$HI$44:$HP$68,6,0)&lt;&gt;"",1,""),""))</f>
        <v>#REF!</v>
      </c>
      <c r="BD86" s="78" t="e">
        <f>IF(OR(BD$67="",Copie_Inscriptions_ROUTE!HX$44=#REF!),"",IFERROR(IF(VLOOKUP($A86,Copie_Inscriptions_ROUTE!$HR$44:$HY$68,6,0)&lt;&gt;"",1,""),""))</f>
        <v>#REF!</v>
      </c>
      <c r="BE86" s="80" t="e">
        <f>IF(OR(BD$67="",Copie_Inscriptions_ROUTE!HX$44=#REF!),"",IFERROR(IF(VLOOKUP($A86,Copie_Inscriptions_ROUTE!$HR$44:$HY$68,6,0)&lt;&gt;"",1,""),""))</f>
        <v>#REF!</v>
      </c>
      <c r="BF86" s="78" t="e">
        <f>IF(OR(BF$67="",Copie_Inscriptions_ROUTE!IG$44=#REF!),"",IFERROR(IF(VLOOKUP($A86,Copie_Inscriptions_ROUTE!$IA$44:$IH$68,6,0)&lt;&gt;"",1,""),""))</f>
        <v>#REF!</v>
      </c>
      <c r="BG86" s="80" t="e">
        <f>IF(OR(BF$67="",Copie_Inscriptions_ROUTE!IG$44=#REF!),"",IFERROR(IF(VLOOKUP($A86,Copie_Inscriptions_ROUTE!$IA$44:$IH$68,6,0)&lt;&gt;"",1,""),""))</f>
        <v>#REF!</v>
      </c>
      <c r="BH86" s="78" t="e">
        <f>IF(OR(BH$67="",Copie_Inscriptions_ROUTE!IP$44=#REF!),"",IFERROR(IF(VLOOKUP($A86,Copie_Inscriptions_ROUTE!$IJ$44:$IQ$68,6,0)&lt;&gt;"",1,""),""))</f>
        <v>#REF!</v>
      </c>
      <c r="BI86" s="80" t="e">
        <f>IF(OR(BH$67="",Copie_Inscriptions_ROUTE!IP$44=#REF!),"",IFERROR(IF(VLOOKUP($A86,Copie_Inscriptions_ROUTE!$IJ$44:$IQ$68,6,0)&lt;&gt;"",1,""),""))</f>
        <v>#REF!</v>
      </c>
      <c r="BJ86" s="78" t="e">
        <f ca="1">IF(OR(BJ$2="",Copie_Inscriptions_ROUTE!IY$44=#REF!),"",IFERROR(IF(VLOOKUP($A86,Copie_Inscriptions_ROUTE!$IS$44:$IZ$68,6,0)&lt;&gt;"",1,""),""))</f>
        <v>#REF!</v>
      </c>
      <c r="BK86" s="80" t="e">
        <f ca="1">IF(OR(BJ$2="",Copie_Inscriptions_ROUTE!IY$44=#REF!),"",IFERROR(IF(VLOOKUP($A86,Copie_Inscriptions_ROUTE!$IS$44:$IZ$68,6,0)&lt;&gt;"",1,""),""))</f>
        <v>#REF!</v>
      </c>
      <c r="BL86" s="78" t="e">
        <f>IF(OR(BL$67="",Copie_Inscriptions_ROUTE!JH$44=#REF!),"",IFERROR(IF(VLOOKUP($A86,Copie_Inscriptions_ROUTE!$JB$44:$JI$68,6,0)&lt;&gt;"",1,""),""))</f>
        <v>#REF!</v>
      </c>
      <c r="BM86" s="80" t="e">
        <f>IF(OR(BL$67="",Copie_Inscriptions_ROUTE!JH$44=#REF!),"",IFERROR(IF(VLOOKUP($A86,Copie_Inscriptions_ROUTE!$JB$44:$JI$68,6,0)&lt;&gt;"",1,""),""))</f>
        <v>#REF!</v>
      </c>
      <c r="BN86" s="78" t="e">
        <f>IF(OR(BN$67="",Copie_Inscriptions_ROUTE!JQ$44=#REF!),"",IFERROR(IF(VLOOKUP($A86,Copie_Inscriptions_ROUTE!$JK$44:$JR$68,6,0)&lt;&gt;"",1,""),""))</f>
        <v>#REF!</v>
      </c>
      <c r="BO86" s="80" t="e">
        <f>IF(OR(BN$67="",Copie_Inscriptions_ROUTE!JQ$44=#REF!),"",IFERROR(IF(VLOOKUP($A86,Copie_Inscriptions_ROUTE!$JK$44:$JR$68,6,0)&lt;&gt;"",1,""),""))</f>
        <v>#REF!</v>
      </c>
      <c r="BP86" s="78" t="e">
        <f>IF(OR(BP$67="",Copie_Inscriptions_ROUTE!JZ$44=#REF!),"",IFERROR(IF(VLOOKUP($A86,Copie_Inscriptions_ROUTE!$JT$44:$KA$68,6,0)&lt;&gt;"",1,""),""))</f>
        <v>#REF!</v>
      </c>
      <c r="BQ86" s="80" t="e">
        <f>IF(OR(BP$67="",Copie_Inscriptions_ROUTE!JZ$44=#REF!),"",IFERROR(IF(VLOOKUP($A86,Copie_Inscriptions_ROUTE!$JT$44:$KA$68,6,0)&lt;&gt;"",1,""),""))</f>
        <v>#REF!</v>
      </c>
      <c r="BR86" s="78" t="e">
        <f>IF(OR(BR$67="",Copie_Inscriptions_ROUTE!KI$44=#REF!),"",IFERROR(IF(VLOOKUP($A86,Copie_Inscriptions_ROUTE!$KC$44:$KJ$68,6,0)&lt;&gt;"",1,""),""))</f>
        <v>#REF!</v>
      </c>
      <c r="BS86" s="80" t="e">
        <f>IF(OR(BR$67="",Copie_Inscriptions_ROUTE!KI$44=#REF!),"",IFERROR(IF(VLOOKUP($A86,Copie_Inscriptions_ROUTE!$KC$44:$KJ$68,6,0)&lt;&gt;"",1,""),""))</f>
        <v>#REF!</v>
      </c>
      <c r="BT86" s="78" t="e">
        <f>IF(OR(BT$67="",Copie_Inscriptions_ROUTE!KR$44=#REF!),"",IFERROR(IF(VLOOKUP($A86,Copie_Inscriptions_ROUTE!$KL$44:$KS$68,6,0)&lt;&gt;"",1,""),""))</f>
        <v>#REF!</v>
      </c>
      <c r="BU86" s="80" t="e">
        <f>IF(OR(BT$67="",Copie_Inscriptions_ROUTE!KR$44=#REF!),"",IFERROR(IF(VLOOKUP($A86,Copie_Inscriptions_ROUTE!$KL$44:$KS$68,6,0)&lt;&gt;"",1,""),""))</f>
        <v>#REF!</v>
      </c>
      <c r="BV86" s="78" t="e">
        <f>IF(OR(BV$67="",Copie_Inscriptions_ROUTE!LA$44=#REF!),"",IFERROR(IF(VLOOKUP($A86,Copie_Inscriptions_ROUTE!$KU$44:$LB$68,6,0)&lt;&gt;"",1,""),""))</f>
        <v>#REF!</v>
      </c>
      <c r="BW86" s="80" t="e">
        <f>IF(OR(BV$67="",Copie_Inscriptions_ROUTE!LB$44=#REF!),"",IFERROR(IF(VLOOKUP($A86,Copie_Inscriptions_ROUTE!$KU$44:$LB$68,6,0)&lt;&gt;"",1,""),""))</f>
        <v>#REF!</v>
      </c>
      <c r="BX86" s="78" t="e">
        <f>IF(OR(BX$67="",Copie_Inscriptions_ROUTE!LJ$44=#REF!),"",IFERROR(IF(VLOOKUP($A86,Copie_Inscriptions_ROUTE!$LD$44:$LK$68,6,0)&lt;&gt;"",1,""),""))</f>
        <v>#REF!</v>
      </c>
      <c r="BY86" s="80" t="e">
        <f>IF(OR(BX$67="",Copie_Inscriptions_ROUTE!LJ$44=#REF!),"",IFERROR(IF(VLOOKUP($A86,Copie_Inscriptions_ROUTE!$LD$44:$LK$68,6,0)&lt;&gt;"",1,""),""))</f>
        <v>#REF!</v>
      </c>
      <c r="BZ86" s="78" t="e">
        <f>IF(OR(BZ$67="",Copie_Inscriptions_ROUTE!LS$44=#REF!),"",IFERROR(IF(VLOOKUP($A86,Copie_Inscriptions_ROUTE!$LM$44:$LT$68,6,0)&lt;&gt;"",1,""),""))</f>
        <v>#REF!</v>
      </c>
      <c r="CA86" s="92" t="e">
        <f>IF(OR(BZ$67="",Copie_Inscriptions_ROUTE!LS60=#REF!),"",IFERROR(IF(VLOOKUP($A86,Copie_Inscriptions_ROUTE!$LM$44:$LT$68,6,0)&lt;&gt;"",1,""),""))</f>
        <v>#REF!</v>
      </c>
      <c r="CB86" s="78" t="e">
        <f>IF(OR(CB$67="",Copie_Inscriptions_ROUTE!MB$44=#REF!),"",IFERROR(IF(VLOOKUP($A86,Copie_Inscriptions_ROUTE!$LV$44:$MC$68,6,0)&lt;&gt;"",1,""),""))</f>
        <v>#REF!</v>
      </c>
      <c r="CC86" s="80" t="e">
        <f>IF(OR(CB$67="",Copie_Inscriptions_ROUTE!MB$44=#REF!),"",IFERROR(IF(VLOOKUP($A86,Copie_Inscriptions_ROUTE!$LV$44:$MC$68,6,0)&lt;&gt;"",1,""),""))</f>
        <v>#REF!</v>
      </c>
      <c r="CD86" s="78" t="e">
        <f>IF(OR(CD$67="",Copie_Inscriptions_ROUTE!MK$44=#REF!),"",IFERROR(IF(VLOOKUP($A86,Copie_Inscriptions_ROUTE!$ME$44:$ML$68,6,0)&lt;&gt;"",1,""),""))</f>
        <v>#REF!</v>
      </c>
      <c r="CE86" s="80" t="e">
        <f>IF(OR(CD$67="",Copie_Inscriptions_ROUTE!MK$44=#REF!),"",IFERROR(IF(VLOOKUP($A86,Copie_Inscriptions_ROUTE!$ME$44:$ML$68,6,0)&lt;&gt;"",1,""),""))</f>
        <v>#REF!</v>
      </c>
      <c r="CF86" s="78" t="e">
        <f>IF(OR(CF$67="",Copie_Inscriptions_ROUTE!MT$44=#REF!),"",IFERROR(IF(VLOOKUP($A86,Copie_Inscriptions_ROUTE!$MN$44:$MU$68,6,0)&lt;&gt;"",1,""),""))</f>
        <v>#REF!</v>
      </c>
      <c r="CG86" s="80" t="e">
        <f>IF(OR(CF$67="",Copie_Inscriptions_ROUTE!MT$44=#REF!),"",IFERROR(IF(VLOOKUP($A86,Copie_Inscriptions_ROUTE!$MN$44:$MU$68,6,0)&lt;&gt;"",1,""),""))</f>
        <v>#REF!</v>
      </c>
      <c r="CH86" s="78" t="e">
        <f>IF(OR(CH$67="",Copie_Inscriptions_ROUTE!NC$44=#REF!),"",IFERROR(IF(VLOOKUP($A86,Copie_Inscriptions_ROUTE!$MW$44:$ND$68,6,0)&lt;&gt;"",1,""),""))</f>
        <v>#REF!</v>
      </c>
      <c r="CI86" s="80" t="e">
        <f>IF(OR(CH$67="",Copie_Inscriptions_ROUTE!NC$44=#REF!),"",IFERROR(IF(VLOOKUP($A86,Copie_Inscriptions_ROUTE!$MW$44:$ND$68,6,0)&lt;&gt;"",1,""),""))</f>
        <v>#REF!</v>
      </c>
      <c r="CJ86" s="78" t="e">
        <f ca="1">IF(OR(CJ$2="",Copie_Inscriptions_ROUTE!NL$44=#REF!),"",IFERROR(IF(VLOOKUP($A86,Copie_Inscriptions_ROUTE!$NF$44:$NM$68,6,0)&lt;&gt;"",1,""),""))</f>
        <v>#REF!</v>
      </c>
      <c r="CK86" s="80" t="e">
        <f ca="1">IF(OR(CJ$2="",Copie_Inscriptions_ROUTE!NL$44=#REF!),"",IFERROR(IF(VLOOKUP($A86,Copie_Inscriptions_ROUTE!$NF$44:$NM$68,6,0)&lt;&gt;"",1,""),""))</f>
        <v>#REF!</v>
      </c>
      <c r="CL86" s="78" t="e">
        <f>IF(OR(CL$67="",Copie_Inscriptions_ROUTE!NU$44=#REF!),"",IFERROR(IF(VLOOKUP($A86,Copie_Inscriptions_ROUTE!$NO$44:$NV$68,6,0)&lt;&gt;"",1,""),""))</f>
        <v>#REF!</v>
      </c>
      <c r="CM86" s="80" t="e">
        <f>IF(OR(CL$67="",Copie_Inscriptions_ROUTE!NU$44=#REF!),"",IFERROR(IF(VLOOKUP($A86,Copie_Inscriptions_ROUTE!$NO$44:$NVI$68,6,0)&lt;&gt;"",1,""),""))</f>
        <v>#REF!</v>
      </c>
      <c r="CN86" s="78" t="e">
        <f>IF(OR(CN$67="",Copie_Inscriptions_ROUTE!OD$44=#REF!),"",IFERROR(IF(VLOOKUP($A86,Copie_Inscriptions_ROUTE!$NX$44:$OE$68,6,0)&lt;&gt;"",1,""),""))</f>
        <v>#REF!</v>
      </c>
      <c r="CO86" s="80" t="e">
        <f>IF(OR(CN$67="",Copie_Inscriptions_ROUTE!OD$44=#REF!),"",IFERROR(IF(VLOOKUP($A86,Copie_Inscriptions_ROUTE!$NX$44:$OE$68,6,0)&lt;&gt;"",1,""),""))</f>
        <v>#REF!</v>
      </c>
      <c r="CP86" s="78" t="e">
        <f>IF(OR(CP$67="",Copie_Inscriptions_ROUTE!OM$44=#REF!),"",IFERROR(IF(VLOOKUP($A86,Copie_Inscriptions_ROUTE!$OG$44:$ON$68,6,0)&lt;&gt;"",1,""),""))</f>
        <v>#REF!</v>
      </c>
      <c r="CQ86" s="80" t="e">
        <f>IF(OR(CP$67="",Copie_Inscriptions_ROUTE!OM$44=#REF!),"",IFERROR(IF(VLOOKUP($A86,Copie_Inscriptions_ROUTE!$OG$44:$ON$68,6,0)&lt;&gt;"",1,""),""))</f>
        <v>#REF!</v>
      </c>
      <c r="CR86" s="78" t="e">
        <f>IF(OR(CR$67="",Copie_Inscriptions_ROUTE!OV$44=#REF!),"",IFERROR(IF(VLOOKUP($A86,Copie_Inscriptions_ROUTE!$OP$44:$OW$68,6,0)&lt;&gt;"",1,""),""))</f>
        <v>#REF!</v>
      </c>
      <c r="CS86" s="80" t="e">
        <f>IF(OR(CR$67="",Copie_Inscriptions_ROUTE!OV$44=#REF!),"",IFERROR(IF(VLOOKUP($A86,Copie_Inscriptions_ROUTE!$OP$44:$OW$68,6,0)&lt;&gt;"",1,""),""))</f>
        <v>#REF!</v>
      </c>
      <c r="CT86" s="78" t="e">
        <f>IF(OR(CT$67="",Copie_Inscriptions_ROUTE!PE$44=#REF!),"",IFERROR(IF(VLOOKUP($A86,Copie_Inscriptions_ROUTE!$OY$44:$PF$68,6,0)&lt;&gt;"",1,""),""))</f>
        <v>#REF!</v>
      </c>
      <c r="CU86" s="80" t="e">
        <f>IF(OR(CT$67="",Copie_Inscriptions_ROUTE!PE$44=#REF!),"",IFERROR(IF(VLOOKUP($A86,Copie_Inscriptions_ROUTE!$OY$44:$PF$68,6,0)&lt;&gt;"",1,""),""))</f>
        <v>#REF!</v>
      </c>
      <c r="CV86" s="78" t="e">
        <f>IF(OR(CV$67="",Copie_Inscriptions_ROUTE!PN$44=#REF!),"",IFERROR(IF(VLOOKUP($A86,Copie_Inscriptions_ROUTE!$PH$44:$PO$68,6,0)&lt;&gt;"",1,""),""))</f>
        <v>#REF!</v>
      </c>
      <c r="CW86" s="80" t="e">
        <f>IF(OR(CV$67="",Copie_Inscriptions_ROUTE!PN$44=#REF!),"",IFERROR(IF(VLOOKUP($A86,Copie_Inscriptions_ROUTE!$PH$44:$PO$68,6,0)&lt;&gt;"",1,""),""))</f>
        <v>#REF!</v>
      </c>
      <c r="CX86" s="78" t="e">
        <f>IF(OR(CX$67="",Copie_Inscriptions_ROUTE!PW$44=#REF!),"",IFERROR(IF(VLOOKUP($A86,Copie_Inscriptions_ROUTE!$PQ$44:$PX$68,6,0)&lt;&gt;"",1,""),""))</f>
        <v>#REF!</v>
      </c>
      <c r="CY86" s="80" t="e">
        <f>IF(OR(CX$67="",Copie_Inscriptions_ROUTE!PW$44=#REF!),"",IFERROR(IF(VLOOKUP($A86,Copie_Inscriptions_ROUTE!$PQ$44:$PX$68,6,0)&lt;&gt;"",1,""),""))</f>
        <v>#REF!</v>
      </c>
      <c r="CZ86" s="78" t="e">
        <f>IF(OR(CZ$67="",Copie_Inscriptions_ROUTE!QF$44=#REF!),"",IFERROR(IF(VLOOKUP($A86,Copie_Inscriptions_ROUTE!$PZ$44:$QG$68,6,0)&lt;&gt;"",1,""),""))</f>
        <v>#REF!</v>
      </c>
      <c r="DA86" s="92" t="e">
        <f>IF(OR(CZ$67="",Copie_Inscriptions_ROUTE!QF60=#REF!),"",IFERROR(IF(VLOOKUP($A86,Copie_Inscriptions_ROUTE!$PZ$44:$QG$68,6,0)&lt;&gt;"",1,""),""))</f>
        <v>#REF!</v>
      </c>
    </row>
    <row r="87" spans="1:105" x14ac:dyDescent="0.25">
      <c r="A87" s="74">
        <f t="shared" si="8"/>
        <v>18</v>
      </c>
      <c r="B87" s="75" t="str">
        <f>IF(Listing_Coursiers!B20="","",Listing_Coursiers!B20)</f>
        <v>GORAU</v>
      </c>
      <c r="C87" s="76" t="str">
        <f>IF(Listing_Coursiers!C20="","",Listing_Coursiers!C20)</f>
        <v>Sylvain</v>
      </c>
      <c r="D87" s="114" t="e">
        <f t="shared" si="9"/>
        <v>#REF!</v>
      </c>
      <c r="E87" s="129" t="e">
        <f t="shared" si="10"/>
        <v>#REF!</v>
      </c>
      <c r="F87" s="76" t="e">
        <f>IF(OR(F$67="",Copie_Inscriptions_ROUTE!G$44=#REF!),"",IFERROR(IF(VLOOKUP($A87,Copie_Inscriptions_ROUTE!$A$44:$H$68,7,0)&lt;&gt;"",1,""),""))</f>
        <v>#REF!</v>
      </c>
      <c r="G87" s="79" t="e">
        <f>IF(OR(F$67="",Copie_Inscriptions_ROUTE!G$44=#REF!),"",IFERROR(IF(VLOOKUP($A87,Copie_Inscriptions_ROUTE!$A$44:$H$68,6,0)&lt;&gt;"",1,""),""))</f>
        <v>#REF!</v>
      </c>
      <c r="H87" s="87" t="e">
        <f>IF(OR(H$67="",Copie_Inscriptions_ROUTE!P$44=#REF!),"",IFERROR(IF(VLOOKUP($A87,Copie_Inscriptions_ROUTE!$J$44:$Q$68,6,0)&lt;&gt;"",1,""),""))</f>
        <v>#REF!</v>
      </c>
      <c r="I87" s="79" t="e">
        <f>IF(OR(H$67="",Copie_Inscriptions_ROUTE!P$44=#REF!),"",IFERROR(IF(VLOOKUP($A87,Copie_Inscriptions_ROUTE!$J$44:$Q$68,6,0)&lt;&gt;"",1,""),""))</f>
        <v>#REF!</v>
      </c>
      <c r="J87" s="76" t="e">
        <f>IF(OR(J$67="",Copie_Inscriptions_ROUTE!Y$44=#REF!),"",IFERROR(IF(VLOOKUP($A87,Copie_Inscriptions_ROUTE!$S$44:$Z$68,6,0)&lt;&gt;"",1,""),""))</f>
        <v>#REF!</v>
      </c>
      <c r="K87" s="79" t="e">
        <f>IF(OR(J$67="",Copie_Inscriptions_ROUTE!Y$44=#REF!),"",IFERROR(IF(VLOOKUP($A87,Copie_Inscriptions_ROUTE!$S$44:$Z$68,6,0)&lt;&gt;"",1,""),""))</f>
        <v>#REF!</v>
      </c>
      <c r="L87" s="87" t="e">
        <f>IF(OR(J$67="",Copie_Inscriptions_ROUTE!AH$44=#REF!),"",IFERROR(IF(VLOOKUP($A87,Copie_Inscriptions_ROUTE!$AB$44:$AI$68,6,0)&lt;&gt;"",1,""),""))</f>
        <v>#REF!</v>
      </c>
      <c r="M87" s="79" t="e">
        <f>IF(OR(L$67="",Copie_Inscriptions_ROUTE!AH$44=#REF!),"",IFERROR(IF(VLOOKUP($A87,Copie_Inscriptions_ROUTE!$AB$44:$AI$68,6,0)&lt;&gt;"",1,""),""))</f>
        <v>#REF!</v>
      </c>
      <c r="N87" s="76" t="e">
        <f>IF(OR(N$67="",Copie_Inscriptions_ROUTE!AQ$44=#REF!),"",IFERROR(IF(VLOOKUP($A87,Copie_Inscriptions_ROUTE!$AK$44:$AR$68,6,0)&lt;&gt;"",1,""),""))</f>
        <v>#REF!</v>
      </c>
      <c r="O87" s="79" t="e">
        <f>IF(OR(N$67="",Copie_Inscriptions_ROUTE!AQ$44=#REF!),"",IFERROR(IF(VLOOKUP($A87,Copie_Inscriptions_ROUTE!$AK$44:$AR$68,6,0)&lt;&gt;"",1,""),""))</f>
        <v>#REF!</v>
      </c>
      <c r="P87" s="87" t="e">
        <f>IF(OR(P$67="",Copie_Inscriptions_ROUTE!AZ$44=#REF!),"",IFERROR(IF(VLOOKUP($A87,Copie_Inscriptions_ROUTE!$AT$44:$BA$68,6,0)&lt;&gt;"",1,""),""))</f>
        <v>#REF!</v>
      </c>
      <c r="Q87" s="79" t="e">
        <f>IF(OR(P$67="",Copie_Inscriptions_ROUTE!AZ$44=#REF!),"",IFERROR(IF(VLOOKUP($A87,Copie_Inscriptions_ROUTE!$AT$44:$BA$68,6,0)&lt;&gt;"",1,""),""))</f>
        <v>#REF!</v>
      </c>
      <c r="R87" s="76" t="e">
        <f>IF(OR(R$67="",Copie_Inscriptions_ROUTE!BI$44=#REF!),"",IFERROR(IF(VLOOKUP($A87,Copie_Inscriptions_ROUTE!$BC$44:$BJ$68,6,0)&lt;&gt;"",1,""),""))</f>
        <v>#REF!</v>
      </c>
      <c r="S87" s="79" t="e">
        <f>IF(OR(R$67="",Copie_Inscriptions_ROUTE!BI$44=#REF!),"",IFERROR(IF(VLOOKUP($A87,Copie_Inscriptions_ROUTE!$BC$44:$BJ$68,6,0)&lt;&gt;"",1,""),""))</f>
        <v>#REF!</v>
      </c>
      <c r="T87" s="87" t="e">
        <f>IF(OR(T$67="",Copie_Inscriptions_ROUTE!BR$44=#REF!),"",IFERROR(IF(VLOOKUP($A87,Copie_Inscriptions_ROUTE!$BL$44:$BS$68,6,0)&lt;&gt;"",1,""),""))</f>
        <v>#REF!</v>
      </c>
      <c r="U87" s="79" t="e">
        <f>IF(OR(T$67="",Copie_Inscriptions_ROUTE!BR$44=#REF!),"",IFERROR(IF(VLOOKUP($A87,Copie_Inscriptions_ROUTE!$BL$44:$BS$68,6,0)&lt;&gt;"",1,""),""))</f>
        <v>#REF!</v>
      </c>
      <c r="V87" s="76" t="e">
        <f>IF(OR(V$67="",Copie_Inscriptions_ROUTE!CA$44=#REF!),"",IFERROR(IF(VLOOKUP($A87,Copie_Inscriptions_ROUTE!$BU$44:$CB$68,6,0)&lt;&gt;"",1,""),""))</f>
        <v>#REF!</v>
      </c>
      <c r="W87" s="79" t="e">
        <f>IF(OR(V$67="",Copie_Inscriptions_ROUTE!CA$44=#REF!),"",IFERROR(IF(VLOOKUP($A87,Copie_Inscriptions_ROUTE!$BU$44:$CB$68,6,0)&lt;&gt;"",1,""),""))</f>
        <v>#REF!</v>
      </c>
      <c r="X87" s="87" t="e">
        <f>IF(OR(X$67="",Copie_Inscriptions_ROUTE!CJ$44=#REF!),"",IFERROR(IF(VLOOKUP($A87,Copie_Inscriptions_ROUTE!$CD$44:$CK$68,6,0)&lt;&gt;"",1,""),""))</f>
        <v>#REF!</v>
      </c>
      <c r="Y87" s="79" t="e">
        <f>IF(OR(X$67="",Copie_Inscriptions_ROUTE!CJ$44=#REF!),"",IFERROR(IF(VLOOKUP($A87,Copie_Inscriptions_ROUTE!$CD$44:$CK$68,6,0)&lt;&gt;"",1,""),""))</f>
        <v>#REF!</v>
      </c>
      <c r="Z87" s="76" t="e">
        <f>IF(OR(Y$67="",Copie_Inscriptions_ROUTE!CR$44=#REF!),"",IFERROR(IF(VLOOKUP($A87,Copie_Inscriptions_ROUTE!$CM$44:$CT$68,6,0)&lt;&gt;"",1,""),""))</f>
        <v>#REF!</v>
      </c>
      <c r="AA87" s="79" t="e">
        <f>IF(OR(Z$67="",Copie_Inscriptions_ROUTE!CS$44=#REF!),"",IFERROR(IF(VLOOKUP($A87,Copie_Inscriptions_ROUTE!$CM$44:$CT$68,6,0)&lt;&gt;"",1,""),""))</f>
        <v>#REF!</v>
      </c>
      <c r="AB87" s="87" t="e">
        <f>IF(OR(AA$67="",Copie_Inscriptions_ROUTE!CT$44=#REF!),"",IFERROR(IF(VLOOKUP($A87,Copie_Inscriptions_ROUTE!$CV$44:$DC$68,6,0)&lt;&gt;"",1,""),""))</f>
        <v>#REF!</v>
      </c>
      <c r="AC87" s="79" t="e">
        <f>IF(OR(AB$67="",Copie_Inscriptions_ROUTE!CU$44=#REF!),"",IFERROR(IF(VLOOKUP($A87,Copie_Inscriptions_ROUTE!$CV$44:$DC$68,6,0)&lt;&gt;"",1,""),""))</f>
        <v>#REF!</v>
      </c>
      <c r="AD87" s="76" t="e">
        <f>IF(OR(AD$67="",Copie_Inscriptions_ROUTE!DK$44=#REF!),"",IFERROR(IF(VLOOKUP($A87,Copie_Inscriptions_ROUTE!$DE$44:$DL$68,6,0)&lt;&gt;"",1,""),""))</f>
        <v>#REF!</v>
      </c>
      <c r="AE87" s="79" t="e">
        <f>IF(OR(AD$67="",Copie_Inscriptions_ROUTE!DK$44=#REF!),"",IFERROR(IF(VLOOKUP($A87,Copie_Inscriptions_ROUTE!$DE$44:$DL$68,6,0)&lt;&gt;"",1,""),""))</f>
        <v>#REF!</v>
      </c>
      <c r="AF87" s="87" t="e">
        <f>IF(OR(AF$67="",Copie_Inscriptions_ROUTE!DT$44=#REF!),"",IFERROR(IF(VLOOKUP($A87,Copie_Inscriptions_ROUTE!$DN$44:$DU$68,6,0)&lt;&gt;"",1,""),""))</f>
        <v>#REF!</v>
      </c>
      <c r="AG87" s="79" t="e">
        <f>IF(OR(AF$67="",Copie_Inscriptions_ROUTE!DT$44=#REF!),"",IFERROR(IF(VLOOKUP($A87,Copie_Inscriptions_ROUTE!$DN$44:$DU$68,6,0)&lt;&gt;"",1,""),""))</f>
        <v>#REF!</v>
      </c>
      <c r="AH87" s="76" t="e">
        <f>IF(OR(AF$67="",Copie_Inscriptions_ROUTE!EC$44=#REF!),"",IFERROR(IF(VLOOKUP($A87,Copie_Inscriptions_ROUTE!$DW$44:$ED$68,6,0)&lt;&gt;"",1,""),""))</f>
        <v>#REF!</v>
      </c>
      <c r="AI87" s="79" t="e">
        <f>IF(OR(AF$67="",Copie_Inscriptions_ROUTE!EC$44=#REF!),"",IFERROR(IF(VLOOKUP($A87,Copie_Inscriptions_ROUTE!$DW$44:$ED$68,6,0)&lt;&gt;"",1,""),""))</f>
        <v>#REF!</v>
      </c>
      <c r="AJ87" s="87" t="e">
        <f>IF(OR(AJ$67="",Copie_Inscriptions_ROUTE!EL$44=#REF!),"",IFERROR(IF(VLOOKUP($A87,Copie_Inscriptions_ROUTE!$EF$44:$EM$68,6,0)&lt;&gt;"",1,""),""))</f>
        <v>#REF!</v>
      </c>
      <c r="AK87" s="79" t="e">
        <f>IF(OR(AJ$67="",Copie_Inscriptions_ROUTE!EM$44=#REF!),"",IFERROR(IF(VLOOKUP($A87,Copie_Inscriptions_ROUTE!$EF$44:$EM$68,6,0)&lt;&gt;"",1,""),""))</f>
        <v>#REF!</v>
      </c>
      <c r="AL87" s="76" t="e">
        <f>IF(OR(AL$67="",Copie_Inscriptions_ROUTE!EU$44=#REF!),"",IFERROR(IF(VLOOKUP($A87,Copie_Inscriptions_ROUTE!$EO$44:$EV$68,6,0)&lt;&gt;"",1,""),""))</f>
        <v>#REF!</v>
      </c>
      <c r="AM87" s="79" t="e">
        <f>IF(OR(AL$67="",Copie_Inscriptions_ROUTE!EU$44=#REF!),"",IFERROR(IF(VLOOKUP($A87,Copie_Inscriptions_ROUTE!$EO$44:$EV$68,6,0)&lt;&gt;"",1,""),""))</f>
        <v>#REF!</v>
      </c>
      <c r="AN87" s="87" t="e">
        <f>IF(OR(AN$67="",Copie_Inscriptions_ROUTE!FD$44=#REF!),"",IFERROR(IF(VLOOKUP($A87,Copie_Inscriptions_ROUTE!$EX$44:$FE$68,6,0)&lt;&gt;"",1,""),""))</f>
        <v>#REF!</v>
      </c>
      <c r="AO87" s="79" t="e">
        <f>IF(OR(AN$67="",Copie_Inscriptions_ROUTE!FD$44=#REF!),"",IFERROR(IF(VLOOKUP($A87,Copie_Inscriptions_ROUTE!$EX$44:$FE$68,6,0)&lt;&gt;"",1,""),""))</f>
        <v>#REF!</v>
      </c>
      <c r="AP87" s="76" t="e">
        <f>IF(OR(AP$67="",Copie_Inscriptions_ROUTE!FM$44=#REF!),"",IFERROR(IF(VLOOKUP($A87,Copie_Inscriptions_ROUTE!$FG$44:$FN$68,6,0)&lt;&gt;"",1,""),""))</f>
        <v>#REF!</v>
      </c>
      <c r="AQ87" s="79" t="e">
        <f>IF(OR(AP$67="",Copie_Inscriptions_ROUTE!FM$44=#REF!),"",IFERROR(IF(VLOOKUP($A87,Copie_Inscriptions_ROUTE!$FG$44:$FN$68,6,0)&lt;&gt;"",1,""),""))</f>
        <v>#REF!</v>
      </c>
      <c r="AR87" s="87" t="e">
        <f ca="1">IF(OR(AR$2="",Copie_Inscriptions_ROUTE!FV$44=#REF!),"",IFERROR(IF(VLOOKUP($A87,Copie_Inscriptions_ROUTE!$FP$44:$FW$68,6,0)&lt;&gt;"",1,""),""))</f>
        <v>#REF!</v>
      </c>
      <c r="AS87" s="79" t="e">
        <f>IF(OR(AR$67="",Copie_Inscriptions_ROUTE!FV$44=#REF!),"",IFERROR(IF(VLOOKUP($A87,Copie_Inscriptions_ROUTE!$FP$44:$FW$68,6,0)&lt;&gt;"",1,""),""))</f>
        <v>#REF!</v>
      </c>
      <c r="AT87" s="76" t="e">
        <f>IF(OR(AT$67="",Copie_Inscriptions_ROUTE!GE$44=#REF!),"",IFERROR(IF(VLOOKUP($A87,Copie_Inscriptions_ROUTE!$FY$44:$GF$68,6,0)&lt;&gt;"",1,""),""))</f>
        <v>#REF!</v>
      </c>
      <c r="AU87" s="79" t="e">
        <f>IF(OR(AT$67="",Copie_Inscriptions_ROUTE!GE$44=#REF!),"",IFERROR(IF(VLOOKUP($A87,Copie_Inscriptions_ROUTE!$FY$44:$GE$68,6,0)&lt;&gt;"",1,""),""))</f>
        <v>#REF!</v>
      </c>
      <c r="AV87" s="87" t="e">
        <f>IF(OR(AV$67="",Copie_Inscriptions_ROUTE!GN$44=#REF!),"",IFERROR(IF(VLOOKUP($A87,Copie_Inscriptions_ROUTE!$GH$44:$GO$68,6,0)&lt;&gt;"",1,""),""))</f>
        <v>#REF!</v>
      </c>
      <c r="AW87" s="79" t="e">
        <f>IF(OR(AV$67="",Copie_Inscriptions_ROUTE!GN$44=#REF!),"",IFERROR(IF(VLOOKUP($A87,Copie_Inscriptions_ROUTE!$GH$44:$GO$68,6,0)&lt;&gt;"",1,""),""))</f>
        <v>#REF!</v>
      </c>
      <c r="AX87" s="76" t="e">
        <f ca="1">IF(OR(AW$2="",Copie_Inscriptions_ROUTE!GV$44=#REF!),"",IFERROR(IF(VLOOKUP($A87,Copie_Inscriptions_ROUTE!$GQ$44:$GX$68,6,0)&lt;&gt;"",1,""),""))</f>
        <v>#REF!</v>
      </c>
      <c r="AY87" s="79" t="e">
        <f ca="1">IF(OR(AX$2="",Copie_Inscriptions_ROUTE!GW$44=#REF!),"",IFERROR(IF(VLOOKUP($A87,Copie_Inscriptions_ROUTE!$GQ$44:$GX$68,6,0)&lt;&gt;"",1,""),""))</f>
        <v>#REF!</v>
      </c>
      <c r="AZ87" s="87" t="e">
        <f ca="1">IF(OR(AY$2="",Copie_Inscriptions_ROUTE!HF$44=#REF!),"",IFERROR(IF(VLOOKUP($A87,Copie_Inscriptions_ROUTE!$GZ$44:$HG$68,6,0)&lt;&gt;"",1,""),""))</f>
        <v>#REF!</v>
      </c>
      <c r="BA87" s="79" t="e">
        <f ca="1">IF(OR(AZ$2="",Copie_Inscriptions_ROUTE!HF$44=#REF!),"",IFERROR(IF(VLOOKUP($A87,Copie_Inscriptions_ROUTE!$GZ$44:$HG$68,6,0)&lt;&gt;"",1,""),""))</f>
        <v>#REF!</v>
      </c>
      <c r="BB87" s="76" t="e">
        <f ca="1">IF(OR(BA$2="",Copie_Inscriptions_ROUTE!HO$44=#REF!),"",IFERROR(IF(VLOOKUP($A87,Copie_Inscriptions_ROUTE!$HI$44:$HP$68,6,0)&lt;&gt;"",1,""),""))</f>
        <v>#REF!</v>
      </c>
      <c r="BC87" s="79" t="e">
        <f ca="1">IF(OR(BB$2="",Copie_Inscriptions_ROUTE!HO$44=#REF!),"",IFERROR(IF(VLOOKUP($A87,Copie_Inscriptions_ROUTE!$HI$44:$HP$68,6,0)&lt;&gt;"",1,""),""))</f>
        <v>#REF!</v>
      </c>
      <c r="BD87" s="87" t="e">
        <f>IF(OR(BD$67="",Copie_Inscriptions_ROUTE!HX$44=#REF!),"",IFERROR(IF(VLOOKUP($A87,Copie_Inscriptions_ROUTE!$HR$44:$HY$68,6,0)&lt;&gt;"",1,""),""))</f>
        <v>#REF!</v>
      </c>
      <c r="BE87" s="79" t="e">
        <f>IF(OR(BD$67="",Copie_Inscriptions_ROUTE!HX$44=#REF!),"",IFERROR(IF(VLOOKUP($A87,Copie_Inscriptions_ROUTE!$HR$44:$HY$68,6,0)&lt;&gt;"",1,""),""))</f>
        <v>#REF!</v>
      </c>
      <c r="BF87" s="76" t="e">
        <f>IF(OR(BF$67="",Copie_Inscriptions_ROUTE!IG$44=#REF!),"",IFERROR(IF(VLOOKUP($A87,Copie_Inscriptions_ROUTE!$IA$44:$IH$68,6,0)&lt;&gt;"",1,""),""))</f>
        <v>#REF!</v>
      </c>
      <c r="BG87" s="79" t="e">
        <f>IF(OR(BF$67="",Copie_Inscriptions_ROUTE!IG$44=#REF!),"",IFERROR(IF(VLOOKUP($A87,Copie_Inscriptions_ROUTE!$IA$44:$IH$68,6,0)&lt;&gt;"",1,""),""))</f>
        <v>#REF!</v>
      </c>
      <c r="BH87" s="87" t="e">
        <f>IF(OR(BH$67="",Copie_Inscriptions_ROUTE!IP$44=#REF!),"",IFERROR(IF(VLOOKUP($A87,Copie_Inscriptions_ROUTE!$IJ$44:$IQ$68,6,0)&lt;&gt;"",1,""),""))</f>
        <v>#REF!</v>
      </c>
      <c r="BI87" s="79" t="e">
        <f>IF(OR(BH$67="",Copie_Inscriptions_ROUTE!IP$44=#REF!),"",IFERROR(IF(VLOOKUP($A87,Copie_Inscriptions_ROUTE!$IJ$44:$IQ$68,6,0)&lt;&gt;"",1,""),""))</f>
        <v>#REF!</v>
      </c>
      <c r="BJ87" s="76" t="e">
        <f ca="1">IF(OR(BJ$2="",Copie_Inscriptions_ROUTE!IY$44=#REF!),"",IFERROR(IF(VLOOKUP($A87,Copie_Inscriptions_ROUTE!$IS$44:$IZ$68,6,0)&lt;&gt;"",1,""),""))</f>
        <v>#REF!</v>
      </c>
      <c r="BK87" s="79" t="e">
        <f ca="1">IF(OR(BJ$2="",Copie_Inscriptions_ROUTE!IY$44=#REF!),"",IFERROR(IF(VLOOKUP($A87,Copie_Inscriptions_ROUTE!$IS$44:$IZ$68,6,0)&lt;&gt;"",1,""),""))</f>
        <v>#REF!</v>
      </c>
      <c r="BL87" s="87" t="e">
        <f>IF(OR(BL$67="",Copie_Inscriptions_ROUTE!JH$44=#REF!),"",IFERROR(IF(VLOOKUP($A87,Copie_Inscriptions_ROUTE!$JB$44:$JI$68,6,0)&lt;&gt;"",1,""),""))</f>
        <v>#REF!</v>
      </c>
      <c r="BM87" s="79" t="e">
        <f>IF(OR(BL$67="",Copie_Inscriptions_ROUTE!JH$44=#REF!),"",IFERROR(IF(VLOOKUP($A87,Copie_Inscriptions_ROUTE!$JB$44:$JI$68,6,0)&lt;&gt;"",1,""),""))</f>
        <v>#REF!</v>
      </c>
      <c r="BN87" s="76" t="e">
        <f>IF(OR(BN$67="",Copie_Inscriptions_ROUTE!JQ$44=#REF!),"",IFERROR(IF(VLOOKUP($A87,Copie_Inscriptions_ROUTE!$JK$44:$JR$68,6,0)&lt;&gt;"",1,""),""))</f>
        <v>#REF!</v>
      </c>
      <c r="BO87" s="79" t="e">
        <f>IF(OR(BN$67="",Copie_Inscriptions_ROUTE!JQ$44=#REF!),"",IFERROR(IF(VLOOKUP($A87,Copie_Inscriptions_ROUTE!$JK$44:$JR$68,6,0)&lt;&gt;"",1,""),""))</f>
        <v>#REF!</v>
      </c>
      <c r="BP87" s="87" t="e">
        <f>IF(OR(BP$67="",Copie_Inscriptions_ROUTE!JZ$44=#REF!),"",IFERROR(IF(VLOOKUP($A87,Copie_Inscriptions_ROUTE!$JT$44:$KA$68,6,0)&lt;&gt;"",1,""),""))</f>
        <v>#REF!</v>
      </c>
      <c r="BQ87" s="79" t="e">
        <f>IF(OR(BP$67="",Copie_Inscriptions_ROUTE!JZ$44=#REF!),"",IFERROR(IF(VLOOKUP($A87,Copie_Inscriptions_ROUTE!$JT$44:$KA$68,6,0)&lt;&gt;"",1,""),""))</f>
        <v>#REF!</v>
      </c>
      <c r="BR87" s="76" t="e">
        <f>IF(OR(BR$67="",Copie_Inscriptions_ROUTE!KI$44=#REF!),"",IFERROR(IF(VLOOKUP($A87,Copie_Inscriptions_ROUTE!$KC$44:$KJ$68,6,0)&lt;&gt;"",1,""),""))</f>
        <v>#REF!</v>
      </c>
      <c r="BS87" s="79" t="e">
        <f>IF(OR(BR$67="",Copie_Inscriptions_ROUTE!KI$44=#REF!),"",IFERROR(IF(VLOOKUP($A87,Copie_Inscriptions_ROUTE!$KC$44:$KJ$68,6,0)&lt;&gt;"",1,""),""))</f>
        <v>#REF!</v>
      </c>
      <c r="BT87" s="87" t="e">
        <f>IF(OR(BT$67="",Copie_Inscriptions_ROUTE!KR$44=#REF!),"",IFERROR(IF(VLOOKUP($A87,Copie_Inscriptions_ROUTE!$KL$44:$KS$68,6,0)&lt;&gt;"",1,""),""))</f>
        <v>#REF!</v>
      </c>
      <c r="BU87" s="79" t="e">
        <f>IF(OR(BT$67="",Copie_Inscriptions_ROUTE!KR$44=#REF!),"",IFERROR(IF(VLOOKUP($A87,Copie_Inscriptions_ROUTE!$KL$44:$KS$68,6,0)&lt;&gt;"",1,""),""))</f>
        <v>#REF!</v>
      </c>
      <c r="BV87" s="76" t="e">
        <f>IF(OR(BV$67="",Copie_Inscriptions_ROUTE!LA$44=#REF!),"",IFERROR(IF(VLOOKUP($A87,Copie_Inscriptions_ROUTE!$KU$44:$LB$68,6,0)&lt;&gt;"",1,""),""))</f>
        <v>#REF!</v>
      </c>
      <c r="BW87" s="79" t="e">
        <f>IF(OR(BV$67="",Copie_Inscriptions_ROUTE!LB$44=#REF!),"",IFERROR(IF(VLOOKUP($A87,Copie_Inscriptions_ROUTE!$KU$44:$LB$68,6,0)&lt;&gt;"",1,""),""))</f>
        <v>#REF!</v>
      </c>
      <c r="BX87" s="87" t="e">
        <f>IF(OR(BX$67="",Copie_Inscriptions_ROUTE!LJ$44=#REF!),"",IFERROR(IF(VLOOKUP($A87,Copie_Inscriptions_ROUTE!$LD$44:$LK$68,6,0)&lt;&gt;"",1,""),""))</f>
        <v>#REF!</v>
      </c>
      <c r="BY87" s="79" t="e">
        <f>IF(OR(BX$67="",Copie_Inscriptions_ROUTE!LJ$44=#REF!),"",IFERROR(IF(VLOOKUP($A87,Copie_Inscriptions_ROUTE!$LD$44:$LK$68,6,0)&lt;&gt;"",1,""),""))</f>
        <v>#REF!</v>
      </c>
      <c r="BZ87" s="76" t="e">
        <f>IF(OR(BZ$67="",Copie_Inscriptions_ROUTE!LS$44=#REF!),"",IFERROR(IF(VLOOKUP($A87,Copie_Inscriptions_ROUTE!$LM$44:$LT$68,6,0)&lt;&gt;"",1,""),""))</f>
        <v>#REF!</v>
      </c>
      <c r="CA87" s="79" t="e">
        <f>IF(OR(BZ$67="",Copie_Inscriptions_ROUTE!LS61=#REF!),"",IFERROR(IF(VLOOKUP($A87,Copie_Inscriptions_ROUTE!$LM$44:$LT$68,6,0)&lt;&gt;"",1,""),""))</f>
        <v>#REF!</v>
      </c>
      <c r="CB87" s="87" t="e">
        <f>IF(OR(CB$67="",Copie_Inscriptions_ROUTE!MB$44=#REF!),"",IFERROR(IF(VLOOKUP($A87,Copie_Inscriptions_ROUTE!$LV$44:$MC$68,6,0)&lt;&gt;"",1,""),""))</f>
        <v>#REF!</v>
      </c>
      <c r="CC87" s="79" t="e">
        <f>IF(OR(CB$67="",Copie_Inscriptions_ROUTE!MB$44=#REF!),"",IFERROR(IF(VLOOKUP($A87,Copie_Inscriptions_ROUTE!$LV$44:$MC$68,6,0)&lt;&gt;"",1,""),""))</f>
        <v>#REF!</v>
      </c>
      <c r="CD87" s="76" t="e">
        <f>IF(OR(CD$67="",Copie_Inscriptions_ROUTE!MK$44=#REF!),"",IFERROR(IF(VLOOKUP($A87,Copie_Inscriptions_ROUTE!$ME$44:$ML$68,6,0)&lt;&gt;"",1,""),""))</f>
        <v>#REF!</v>
      </c>
      <c r="CE87" s="79" t="e">
        <f>IF(OR(CD$67="",Copie_Inscriptions_ROUTE!MK$44=#REF!),"",IFERROR(IF(VLOOKUP($A87,Copie_Inscriptions_ROUTE!$ME$44:$ML$68,6,0)&lt;&gt;"",1,""),""))</f>
        <v>#REF!</v>
      </c>
      <c r="CF87" s="87" t="e">
        <f>IF(OR(CF$67="",Copie_Inscriptions_ROUTE!MT$44=#REF!),"",IFERROR(IF(VLOOKUP($A87,Copie_Inscriptions_ROUTE!$MN$44:$MU$68,6,0)&lt;&gt;"",1,""),""))</f>
        <v>#REF!</v>
      </c>
      <c r="CG87" s="79" t="e">
        <f>IF(OR(CF$67="",Copie_Inscriptions_ROUTE!MT$44=#REF!),"",IFERROR(IF(VLOOKUP($A87,Copie_Inscriptions_ROUTE!$MN$44:$MU$68,6,0)&lt;&gt;"",1,""),""))</f>
        <v>#REF!</v>
      </c>
      <c r="CH87" s="76" t="e">
        <f>IF(OR(CH$67="",Copie_Inscriptions_ROUTE!NC$44=#REF!),"",IFERROR(IF(VLOOKUP($A87,Copie_Inscriptions_ROUTE!$MW$44:$ND$68,6,0)&lt;&gt;"",1,""),""))</f>
        <v>#REF!</v>
      </c>
      <c r="CI87" s="79" t="e">
        <f>IF(OR(CH$67="",Copie_Inscriptions_ROUTE!NC$44=#REF!),"",IFERROR(IF(VLOOKUP($A87,Copie_Inscriptions_ROUTE!$MW$44:$ND$68,6,0)&lt;&gt;"",1,""),""))</f>
        <v>#REF!</v>
      </c>
      <c r="CJ87" s="87" t="e">
        <f ca="1">IF(OR(CJ$2="",Copie_Inscriptions_ROUTE!NL$44=#REF!),"",IFERROR(IF(VLOOKUP($A87,Copie_Inscriptions_ROUTE!$NF$44:$NM$68,6,0)&lt;&gt;"",1,""),""))</f>
        <v>#REF!</v>
      </c>
      <c r="CK87" s="79" t="e">
        <f ca="1">IF(OR(CJ$2="",Copie_Inscriptions_ROUTE!NL$44=#REF!),"",IFERROR(IF(VLOOKUP($A87,Copie_Inscriptions_ROUTE!$NF$44:$NM$68,6,0)&lt;&gt;"",1,""),""))</f>
        <v>#REF!</v>
      </c>
      <c r="CL87" s="76" t="e">
        <f>IF(OR(CL$67="",Copie_Inscriptions_ROUTE!NU$44=#REF!),"",IFERROR(IF(VLOOKUP($A87,Copie_Inscriptions_ROUTE!$NO$44:$NV$68,6,0)&lt;&gt;"",1,""),""))</f>
        <v>#REF!</v>
      </c>
      <c r="CM87" s="79" t="e">
        <f>IF(OR(CL$67="",Copie_Inscriptions_ROUTE!NU$44=#REF!),"",IFERROR(IF(VLOOKUP($A87,Copie_Inscriptions_ROUTE!$NO$44:$NVI$68,6,0)&lt;&gt;"",1,""),""))</f>
        <v>#REF!</v>
      </c>
      <c r="CN87" s="87" t="e">
        <f>IF(OR(CN$67="",Copie_Inscriptions_ROUTE!OD$44=#REF!),"",IFERROR(IF(VLOOKUP($A87,Copie_Inscriptions_ROUTE!$NX$44:$OE$68,6,0)&lt;&gt;"",1,""),""))</f>
        <v>#REF!</v>
      </c>
      <c r="CO87" s="79" t="e">
        <f>IF(OR(CN$67="",Copie_Inscriptions_ROUTE!OD$44=#REF!),"",IFERROR(IF(VLOOKUP($A87,Copie_Inscriptions_ROUTE!$NX$44:$OE$68,6,0)&lt;&gt;"",1,""),""))</f>
        <v>#REF!</v>
      </c>
      <c r="CP87" s="76" t="e">
        <f>IF(OR(CP$67="",Copie_Inscriptions_ROUTE!OM$44=#REF!),"",IFERROR(IF(VLOOKUP($A87,Copie_Inscriptions_ROUTE!$OG$44:$ON$68,6,0)&lt;&gt;"",1,""),""))</f>
        <v>#REF!</v>
      </c>
      <c r="CQ87" s="79" t="e">
        <f>IF(OR(CP$67="",Copie_Inscriptions_ROUTE!OM$44=#REF!),"",IFERROR(IF(VLOOKUP($A87,Copie_Inscriptions_ROUTE!$OG$44:$ON$68,6,0)&lt;&gt;"",1,""),""))</f>
        <v>#REF!</v>
      </c>
      <c r="CR87" s="87" t="e">
        <f>IF(OR(CR$67="",Copie_Inscriptions_ROUTE!OV$44=#REF!),"",IFERROR(IF(VLOOKUP($A87,Copie_Inscriptions_ROUTE!$OP$44:$OW$68,6,0)&lt;&gt;"",1,""),""))</f>
        <v>#REF!</v>
      </c>
      <c r="CS87" s="79" t="e">
        <f>IF(OR(CR$67="",Copie_Inscriptions_ROUTE!OV$44=#REF!),"",IFERROR(IF(VLOOKUP($A87,Copie_Inscriptions_ROUTE!$OP$44:$OW$68,6,0)&lt;&gt;"",1,""),""))</f>
        <v>#REF!</v>
      </c>
      <c r="CT87" s="76" t="e">
        <f>IF(OR(CT$67="",Copie_Inscriptions_ROUTE!PE$44=#REF!),"",IFERROR(IF(VLOOKUP($A87,Copie_Inscriptions_ROUTE!$OY$44:$PF$68,6,0)&lt;&gt;"",1,""),""))</f>
        <v>#REF!</v>
      </c>
      <c r="CU87" s="79" t="e">
        <f>IF(OR(CT$67="",Copie_Inscriptions_ROUTE!PE$44=#REF!),"",IFERROR(IF(VLOOKUP($A87,Copie_Inscriptions_ROUTE!$OY$44:$PF$68,6,0)&lt;&gt;"",1,""),""))</f>
        <v>#REF!</v>
      </c>
      <c r="CV87" s="87" t="e">
        <f>IF(OR(CV$67="",Copie_Inscriptions_ROUTE!PN$44=#REF!),"",IFERROR(IF(VLOOKUP($A87,Copie_Inscriptions_ROUTE!$PH$44:$PO$68,6,0)&lt;&gt;"",1,""),""))</f>
        <v>#REF!</v>
      </c>
      <c r="CW87" s="79" t="e">
        <f>IF(OR(CV$67="",Copie_Inscriptions_ROUTE!PN$44=#REF!),"",IFERROR(IF(VLOOKUP($A87,Copie_Inscriptions_ROUTE!$PH$44:$PO$68,6,0)&lt;&gt;"",1,""),""))</f>
        <v>#REF!</v>
      </c>
      <c r="CX87" s="76" t="e">
        <f>IF(OR(CX$67="",Copie_Inscriptions_ROUTE!PW$44=#REF!),"",IFERROR(IF(VLOOKUP($A87,Copie_Inscriptions_ROUTE!$PQ$44:$PX$68,6,0)&lt;&gt;"",1,""),""))</f>
        <v>#REF!</v>
      </c>
      <c r="CY87" s="79" t="e">
        <f>IF(OR(CX$67="",Copie_Inscriptions_ROUTE!PW$44=#REF!),"",IFERROR(IF(VLOOKUP($A87,Copie_Inscriptions_ROUTE!$PQ$44:$PX$68,6,0)&lt;&gt;"",1,""),""))</f>
        <v>#REF!</v>
      </c>
      <c r="CZ87" s="87" t="e">
        <f>IF(OR(CZ$67="",Copie_Inscriptions_ROUTE!QF$44=#REF!),"",IFERROR(IF(VLOOKUP($A87,Copie_Inscriptions_ROUTE!$PZ$44:$QG$68,6,0)&lt;&gt;"",1,""),""))</f>
        <v>#REF!</v>
      </c>
      <c r="DA87" s="96" t="e">
        <f>IF(OR(CZ$67="",Copie_Inscriptions_ROUTE!QF61=#REF!),"",IFERROR(IF(VLOOKUP($A87,Copie_Inscriptions_ROUTE!$PZ$44:$QG$68,6,0)&lt;&gt;"",1,""),""))</f>
        <v>#REF!</v>
      </c>
    </row>
    <row r="88" spans="1:105" x14ac:dyDescent="0.25">
      <c r="A88" s="71">
        <f t="shared" si="8"/>
        <v>19</v>
      </c>
      <c r="B88" s="72" t="str">
        <f>IF(Listing_Coursiers!B21="","",Listing_Coursiers!B21)</f>
        <v>LACOU</v>
      </c>
      <c r="C88" s="73" t="str">
        <f>IF(Listing_Coursiers!C21="","",Listing_Coursiers!C21)</f>
        <v>Frédéric</v>
      </c>
      <c r="D88" s="114" t="e">
        <f t="shared" si="9"/>
        <v>#REF!</v>
      </c>
      <c r="E88" s="129" t="e">
        <f t="shared" si="10"/>
        <v>#REF!</v>
      </c>
      <c r="F88" s="133" t="e">
        <f>IF(OR(F$67="",Copie_Inscriptions_ROUTE!G$44=#REF!),"",IFERROR(IF(VLOOKUP($A88,Copie_Inscriptions_ROUTE!$A$44:$H$68,7,0)&lt;&gt;"",1,""),""))</f>
        <v>#REF!</v>
      </c>
      <c r="G88" s="80" t="e">
        <f>IF(OR(F$67="",Copie_Inscriptions_ROUTE!G$44=#REF!),"",IFERROR(IF(VLOOKUP($A88,Copie_Inscriptions_ROUTE!$A$44:$H$68,6,0)&lt;&gt;"",1,""),""))</f>
        <v>#REF!</v>
      </c>
      <c r="H88" s="78" t="e">
        <f>IF(OR(H$67="",Copie_Inscriptions_ROUTE!P$44=#REF!),"",IFERROR(IF(VLOOKUP($A88,Copie_Inscriptions_ROUTE!$J$44:$Q$68,6,0)&lt;&gt;"",1,""),""))</f>
        <v>#REF!</v>
      </c>
      <c r="I88" s="80" t="e">
        <f>IF(OR(H$67="",Copie_Inscriptions_ROUTE!P$44=#REF!),"",IFERROR(IF(VLOOKUP($A88,Copie_Inscriptions_ROUTE!$J$44:$Q$68,6,0)&lt;&gt;"",1,""),""))</f>
        <v>#REF!</v>
      </c>
      <c r="J88" s="78" t="e">
        <f>IF(OR(J$67="",Copie_Inscriptions_ROUTE!Y$44=#REF!),"",IFERROR(IF(VLOOKUP($A88,Copie_Inscriptions_ROUTE!$S$44:$Z$68,6,0)&lt;&gt;"",1,""),""))</f>
        <v>#REF!</v>
      </c>
      <c r="K88" s="80" t="e">
        <f>IF(OR(J$67="",Copie_Inscriptions_ROUTE!Y$44=#REF!),"",IFERROR(IF(VLOOKUP($A88,Copie_Inscriptions_ROUTE!$S$44:$Z$68,6,0)&lt;&gt;"",1,""),""))</f>
        <v>#REF!</v>
      </c>
      <c r="L88" s="78" t="e">
        <f>IF(OR(J$67="",Copie_Inscriptions_ROUTE!AH$44=#REF!),"",IFERROR(IF(VLOOKUP($A88,Copie_Inscriptions_ROUTE!$AB$44:$AI$68,6,0)&lt;&gt;"",1,""),""))</f>
        <v>#REF!</v>
      </c>
      <c r="M88" s="80" t="e">
        <f>IF(OR(L$67="",Copie_Inscriptions_ROUTE!AH$44=#REF!),"",IFERROR(IF(VLOOKUP($A88,Copie_Inscriptions_ROUTE!$AB$44:$AI$68,6,0)&lt;&gt;"",1,""),""))</f>
        <v>#REF!</v>
      </c>
      <c r="N88" s="116" t="e">
        <f>IF(OR(N$67="",Copie_Inscriptions_ROUTE!AQ$44=#REF!),"",IFERROR(IF(VLOOKUP($A88,Copie_Inscriptions_ROUTE!$AK$44:$AR$68,6,0)&lt;&gt;"",1,""),""))</f>
        <v>#REF!</v>
      </c>
      <c r="O88" s="93" t="e">
        <f>IF(OR(N$67="",Copie_Inscriptions_ROUTE!AQ$44=#REF!),"",IFERROR(IF(VLOOKUP($A88,Copie_Inscriptions_ROUTE!$AK$44:$AR$68,6,0)&lt;&gt;"",1,""),""))</f>
        <v>#REF!</v>
      </c>
      <c r="P88" s="78" t="e">
        <f>IF(OR(P$67="",Copie_Inscriptions_ROUTE!AZ$44=#REF!),"",IFERROR(IF(VLOOKUP($A88,Copie_Inscriptions_ROUTE!$AT$44:$BA$68,6,0)&lt;&gt;"",1,""),""))</f>
        <v>#REF!</v>
      </c>
      <c r="Q88" s="80" t="e">
        <f>IF(OR(P$67="",Copie_Inscriptions_ROUTE!AZ$44=#REF!),"",IFERROR(IF(VLOOKUP($A88,Copie_Inscriptions_ROUTE!$AT$44:$BA$68,6,0)&lt;&gt;"",1,""),""))</f>
        <v>#REF!</v>
      </c>
      <c r="R88" s="78" t="e">
        <f>IF(OR(R$67="",Copie_Inscriptions_ROUTE!BI$44=#REF!),"",IFERROR(IF(VLOOKUP($A88,Copie_Inscriptions_ROUTE!$BC$44:$BJ$68,6,0)&lt;&gt;"",1,""),""))</f>
        <v>#REF!</v>
      </c>
      <c r="S88" s="80" t="e">
        <f>IF(OR(R$67="",Copie_Inscriptions_ROUTE!BI$44=#REF!),"",IFERROR(IF(VLOOKUP($A88,Copie_Inscriptions_ROUTE!$BC$44:$BJ$68,6,0)&lt;&gt;"",1,""),""))</f>
        <v>#REF!</v>
      </c>
      <c r="T88" s="78" t="e">
        <f>IF(OR(T$67="",Copie_Inscriptions_ROUTE!BR$44=#REF!),"",IFERROR(IF(VLOOKUP($A88,Copie_Inscriptions_ROUTE!$BL$44:$BS$68,6,0)&lt;&gt;"",1,""),""))</f>
        <v>#REF!</v>
      </c>
      <c r="U88" s="80" t="e">
        <f>IF(OR(T$67="",Copie_Inscriptions_ROUTE!BR$44=#REF!),"",IFERROR(IF(VLOOKUP($A88,Copie_Inscriptions_ROUTE!$BL$44:$BS$68,6,0)&lt;&gt;"",1,""),""))</f>
        <v>#REF!</v>
      </c>
      <c r="V88" s="78" t="e">
        <f>IF(OR(V$67="",Copie_Inscriptions_ROUTE!CA$44=#REF!),"",IFERROR(IF(VLOOKUP($A88,Copie_Inscriptions_ROUTE!$BU$44:$CB$68,6,0)&lt;&gt;"",1,""),""))</f>
        <v>#REF!</v>
      </c>
      <c r="W88" s="80" t="e">
        <f>IF(OR(V$67="",Copie_Inscriptions_ROUTE!CA$44=#REF!),"",IFERROR(IF(VLOOKUP($A88,Copie_Inscriptions_ROUTE!$BU$44:$CB$68,6,0)&lt;&gt;"",1,""),""))</f>
        <v>#REF!</v>
      </c>
      <c r="X88" s="78" t="e">
        <f>IF(OR(X$67="",Copie_Inscriptions_ROUTE!CJ$44=#REF!),"",IFERROR(IF(VLOOKUP($A88,Copie_Inscriptions_ROUTE!$CD$44:$CK$68,6,0)&lt;&gt;"",1,""),""))</f>
        <v>#REF!</v>
      </c>
      <c r="Y88" s="80" t="e">
        <f>IF(OR(X$67="",Copie_Inscriptions_ROUTE!CJ$44=#REF!),"",IFERROR(IF(VLOOKUP($A88,Copie_Inscriptions_ROUTE!$CD$44:$CK$68,6,0)&lt;&gt;"",1,""),""))</f>
        <v>#REF!</v>
      </c>
      <c r="Z88" s="80" t="e">
        <f>IF(OR(Y$67="",Copie_Inscriptions_ROUTE!CR$44=#REF!),"",IFERROR(IF(VLOOKUP($A88,Copie_Inscriptions_ROUTE!$CM$44:$CT$68,6,0)&lt;&gt;"",1,""),""))</f>
        <v>#REF!</v>
      </c>
      <c r="AA88" s="80" t="e">
        <f>IF(OR(Z$67="",Copie_Inscriptions_ROUTE!CS$44=#REF!),"",IFERROR(IF(VLOOKUP($A88,Copie_Inscriptions_ROUTE!$CM$44:$CT$68,6,0)&lt;&gt;"",1,""),""))</f>
        <v>#REF!</v>
      </c>
      <c r="AB88" s="80" t="e">
        <f>IF(OR(AA$67="",Copie_Inscriptions_ROUTE!CT$44=#REF!),"",IFERROR(IF(VLOOKUP($A88,Copie_Inscriptions_ROUTE!$CV$44:$DC$68,6,0)&lt;&gt;"",1,""),""))</f>
        <v>#REF!</v>
      </c>
      <c r="AC88" s="80" t="e">
        <f>IF(OR(AB$67="",Copie_Inscriptions_ROUTE!CU$44=#REF!),"",IFERROR(IF(VLOOKUP($A88,Copie_Inscriptions_ROUTE!$CV$44:$DC$68,6,0)&lt;&gt;"",1,""),""))</f>
        <v>#REF!</v>
      </c>
      <c r="AD88" s="78" t="e">
        <f>IF(OR(AD$67="",Copie_Inscriptions_ROUTE!DK$44=#REF!),"",IFERROR(IF(VLOOKUP($A88,Copie_Inscriptions_ROUTE!$DE$44:$DL$68,6,0)&lt;&gt;"",1,""),""))</f>
        <v>#REF!</v>
      </c>
      <c r="AE88" s="80" t="e">
        <f>IF(OR(AD$67="",Copie_Inscriptions_ROUTE!DK$44=#REF!),"",IFERROR(IF(VLOOKUP($A88,Copie_Inscriptions_ROUTE!$DE$44:$DL$68,6,0)&lt;&gt;"",1,""),""))</f>
        <v>#REF!</v>
      </c>
      <c r="AF88" s="78" t="e">
        <f>IF(OR(AF$67="",Copie_Inscriptions_ROUTE!DT$44=#REF!),"",IFERROR(IF(VLOOKUP($A88,Copie_Inscriptions_ROUTE!$DN$44:$DU$68,6,0)&lt;&gt;"",1,""),""))</f>
        <v>#REF!</v>
      </c>
      <c r="AG88" s="80" t="e">
        <f>IF(OR(AF$67="",Copie_Inscriptions_ROUTE!DT$44=#REF!),"",IFERROR(IF(VLOOKUP($A88,Copie_Inscriptions_ROUTE!$DN$44:$DU$68,6,0)&lt;&gt;"",1,""),""))</f>
        <v>#REF!</v>
      </c>
      <c r="AH88" s="78" t="e">
        <f>IF(OR(AF$67="",Copie_Inscriptions_ROUTE!EC$44=#REF!),"",IFERROR(IF(VLOOKUP($A88,Copie_Inscriptions_ROUTE!$DW$44:$ED$68,6,0)&lt;&gt;"",1,""),""))</f>
        <v>#REF!</v>
      </c>
      <c r="AI88" s="80" t="e">
        <f>IF(OR(AF$67="",Copie_Inscriptions_ROUTE!EC$44=#REF!),"",IFERROR(IF(VLOOKUP($A88,Copie_Inscriptions_ROUTE!$DW$44:$ED$68,6,0)&lt;&gt;"",1,""),""))</f>
        <v>#REF!</v>
      </c>
      <c r="AJ88" s="78" t="e">
        <f>IF(OR(AJ$67="",Copie_Inscriptions_ROUTE!EL$44=#REF!),"",IFERROR(IF(VLOOKUP($A88,Copie_Inscriptions_ROUTE!$EF$44:$EM$68,6,0)&lt;&gt;"",1,""),""))</f>
        <v>#REF!</v>
      </c>
      <c r="AK88" s="80" t="e">
        <f>IF(OR(AJ$67="",Copie_Inscriptions_ROUTE!EM$44=#REF!),"",IFERROR(IF(VLOOKUP($A88,Copie_Inscriptions_ROUTE!$EF$44:$EM$68,6,0)&lt;&gt;"",1,""),""))</f>
        <v>#REF!</v>
      </c>
      <c r="AL88" s="78" t="e">
        <f>IF(OR(AL$67="",Copie_Inscriptions_ROUTE!EU$44=#REF!),"",IFERROR(IF(VLOOKUP($A88,Copie_Inscriptions_ROUTE!$EO$44:$EV$68,6,0)&lt;&gt;"",1,""),""))</f>
        <v>#REF!</v>
      </c>
      <c r="AM88" s="80" t="e">
        <f>IF(OR(AL$67="",Copie_Inscriptions_ROUTE!EU$44=#REF!),"",IFERROR(IF(VLOOKUP($A88,Copie_Inscriptions_ROUTE!$EO$44:$EV$68,6,0)&lt;&gt;"",1,""),""))</f>
        <v>#REF!</v>
      </c>
      <c r="AN88" s="78" t="e">
        <f>IF(OR(AN$67="",Copie_Inscriptions_ROUTE!FD$44=#REF!),"",IFERROR(IF(VLOOKUP($A88,Copie_Inscriptions_ROUTE!$EX$44:$FE$68,6,0)&lt;&gt;"",1,""),""))</f>
        <v>#REF!</v>
      </c>
      <c r="AO88" s="80" t="e">
        <f>IF(OR(AN$67="",Copie_Inscriptions_ROUTE!FD$44=#REF!),"",IFERROR(IF(VLOOKUP($A88,Copie_Inscriptions_ROUTE!$EX$44:$FE$68,6,0)&lt;&gt;"",1,""),""))</f>
        <v>#REF!</v>
      </c>
      <c r="AP88" s="78" t="e">
        <f>IF(OR(AP$67="",Copie_Inscriptions_ROUTE!FM$44=#REF!),"",IFERROR(IF(VLOOKUP($A88,Copie_Inscriptions_ROUTE!$FG$44:$FN$68,6,0)&lt;&gt;"",1,""),""))</f>
        <v>#REF!</v>
      </c>
      <c r="AQ88" s="80" t="e">
        <f>IF(OR(AP$67="",Copie_Inscriptions_ROUTE!FM$44=#REF!),"",IFERROR(IF(VLOOKUP($A88,Copie_Inscriptions_ROUTE!$FG$44:$FN$68,6,0)&lt;&gt;"",1,""),""))</f>
        <v>#REF!</v>
      </c>
      <c r="AR88" s="78" t="e">
        <f ca="1">IF(OR(AR$2="",Copie_Inscriptions_ROUTE!FV$44=#REF!),"",IFERROR(IF(VLOOKUP($A88,Copie_Inscriptions_ROUTE!$FP$44:$FW$68,6,0)&lt;&gt;"",1,""),""))</f>
        <v>#REF!</v>
      </c>
      <c r="AS88" s="80" t="e">
        <f>IF(OR(AR$67="",Copie_Inscriptions_ROUTE!FV$44=#REF!),"",IFERROR(IF(VLOOKUP($A88,Copie_Inscriptions_ROUTE!$FP$44:$FW$68,6,0)&lt;&gt;"",1,""),""))</f>
        <v>#REF!</v>
      </c>
      <c r="AT88" s="78" t="e">
        <f>IF(OR(AT$67="",Copie_Inscriptions_ROUTE!GE$44=#REF!),"",IFERROR(IF(VLOOKUP($A88,Copie_Inscriptions_ROUTE!$FY$44:$GF$68,6,0)&lt;&gt;"",1,""),""))</f>
        <v>#REF!</v>
      </c>
      <c r="AU88" s="80" t="e">
        <f>IF(OR(AT$67="",Copie_Inscriptions_ROUTE!GE$44=#REF!),"",IFERROR(IF(VLOOKUP($A88,Copie_Inscriptions_ROUTE!$FY$44:$GE$68,6,0)&lt;&gt;"",1,""),""))</f>
        <v>#REF!</v>
      </c>
      <c r="AV88" s="78" t="e">
        <f>IF(OR(AV$67="",Copie_Inscriptions_ROUTE!GN$44=#REF!),"",IFERROR(IF(VLOOKUP($A88,Copie_Inscriptions_ROUTE!$GH$44:$GO$68,6,0)&lt;&gt;"",1,""),""))</f>
        <v>#REF!</v>
      </c>
      <c r="AW88" s="80" t="e">
        <f>IF(OR(AV$67="",Copie_Inscriptions_ROUTE!GN$44=#REF!),"",IFERROR(IF(VLOOKUP($A88,Copie_Inscriptions_ROUTE!$GH$44:$GO$68,6,0)&lt;&gt;"",1,""),""))</f>
        <v>#REF!</v>
      </c>
      <c r="AX88" s="116" t="e">
        <f ca="1">IF(OR(AW$2="",Copie_Inscriptions_ROUTE!GV$44=#REF!),"",IFERROR(IF(VLOOKUP($A88,Copie_Inscriptions_ROUTE!$GQ$44:$GX$68,6,0)&lt;&gt;"",1,""),""))</f>
        <v>#REF!</v>
      </c>
      <c r="AY88" s="93" t="e">
        <f ca="1">IF(OR(AX$2="",Copie_Inscriptions_ROUTE!GW$44=#REF!),"",IFERROR(IF(VLOOKUP($A88,Copie_Inscriptions_ROUTE!$GQ$44:$GX$68,6,0)&lt;&gt;"",1,""),""))</f>
        <v>#REF!</v>
      </c>
      <c r="AZ88" s="116" t="e">
        <f ca="1">IF(OR(AY$2="",Copie_Inscriptions_ROUTE!HF$44=#REF!),"",IFERROR(IF(VLOOKUP($A88,Copie_Inscriptions_ROUTE!$GZ$44:$HG$68,6,0)&lt;&gt;"",1,""),""))</f>
        <v>#REF!</v>
      </c>
      <c r="BA88" s="134" t="e">
        <f ca="1">IF(OR(AZ$2="",Copie_Inscriptions_ROUTE!HF$44=#REF!),"",IFERROR(IF(VLOOKUP($A88,Copie_Inscriptions_ROUTE!$GZ$44:$HG$68,6,0)&lt;&gt;"",1,""),""))</f>
        <v>#REF!</v>
      </c>
      <c r="BB88" s="116" t="e">
        <f ca="1">IF(OR(BA$2="",Copie_Inscriptions_ROUTE!HO$44=#REF!),"",IFERROR(IF(VLOOKUP($A88,Copie_Inscriptions_ROUTE!$HI$44:$HP$68,6,0)&lt;&gt;"",1,""),""))</f>
        <v>#REF!</v>
      </c>
      <c r="BC88" s="80" t="e">
        <f ca="1">IF(OR(BB$2="",Copie_Inscriptions_ROUTE!HO$44=#REF!),"",IFERROR(IF(VLOOKUP($A88,Copie_Inscriptions_ROUTE!$HI$44:$HP$68,6,0)&lt;&gt;"",1,""),""))</f>
        <v>#REF!</v>
      </c>
      <c r="BD88" s="78" t="e">
        <f>IF(OR(BD$67="",Copie_Inscriptions_ROUTE!HX$44=#REF!),"",IFERROR(IF(VLOOKUP($A88,Copie_Inscriptions_ROUTE!$HR$44:$HY$68,6,0)&lt;&gt;"",1,""),""))</f>
        <v>#REF!</v>
      </c>
      <c r="BE88" s="80" t="e">
        <f>IF(OR(BD$67="",Copie_Inscriptions_ROUTE!HX$44=#REF!),"",IFERROR(IF(VLOOKUP($A88,Copie_Inscriptions_ROUTE!$HR$44:$HY$68,6,0)&lt;&gt;"",1,""),""))</f>
        <v>#REF!</v>
      </c>
      <c r="BF88" s="78" t="e">
        <f>IF(OR(BF$67="",Copie_Inscriptions_ROUTE!IG$44=#REF!),"",IFERROR(IF(VLOOKUP($A88,Copie_Inscriptions_ROUTE!$IA$44:$IH$68,6,0)&lt;&gt;"",1,""),""))</f>
        <v>#REF!</v>
      </c>
      <c r="BG88" s="80" t="e">
        <f>IF(OR(BF$67="",Copie_Inscriptions_ROUTE!IG$44=#REF!),"",IFERROR(IF(VLOOKUP($A88,Copie_Inscriptions_ROUTE!$IA$44:$IH$68,6,0)&lt;&gt;"",1,""),""))</f>
        <v>#REF!</v>
      </c>
      <c r="BH88" s="78" t="e">
        <f>IF(OR(BH$67="",Copie_Inscriptions_ROUTE!IP$44=#REF!),"",IFERROR(IF(VLOOKUP($A88,Copie_Inscriptions_ROUTE!$IJ$44:$IQ$68,6,0)&lt;&gt;"",1,""),""))</f>
        <v>#REF!</v>
      </c>
      <c r="BI88" s="80" t="e">
        <f>IF(OR(BH$67="",Copie_Inscriptions_ROUTE!IP$44=#REF!),"",IFERROR(IF(VLOOKUP($A88,Copie_Inscriptions_ROUTE!$IJ$44:$IQ$68,6,0)&lt;&gt;"",1,""),""))</f>
        <v>#REF!</v>
      </c>
      <c r="BJ88" s="78" t="e">
        <f ca="1">IF(OR(BJ$2="",Copie_Inscriptions_ROUTE!IY$44=#REF!),"",IFERROR(IF(VLOOKUP($A88,Copie_Inscriptions_ROUTE!$IS$44:$IZ$68,6,0)&lt;&gt;"",1,""),""))</f>
        <v>#REF!</v>
      </c>
      <c r="BK88" s="80" t="e">
        <f ca="1">IF(OR(BJ$2="",Copie_Inscriptions_ROUTE!IY$44=#REF!),"",IFERROR(IF(VLOOKUP($A88,Copie_Inscriptions_ROUTE!$IS$44:$IZ$68,6,0)&lt;&gt;"",1,""),""))</f>
        <v>#REF!</v>
      </c>
      <c r="BL88" s="78" t="e">
        <f>IF(OR(BL$67="",Copie_Inscriptions_ROUTE!JH$44=#REF!),"",IFERROR(IF(VLOOKUP($A88,Copie_Inscriptions_ROUTE!$JB$44:$JI$68,6,0)&lt;&gt;"",1,""),""))</f>
        <v>#REF!</v>
      </c>
      <c r="BM88" s="80" t="e">
        <f>IF(OR(BL$67="",Copie_Inscriptions_ROUTE!JH$44=#REF!),"",IFERROR(IF(VLOOKUP($A88,Copie_Inscriptions_ROUTE!$JB$44:$JI$68,6,0)&lt;&gt;"",1,""),""))</f>
        <v>#REF!</v>
      </c>
      <c r="BN88" s="78" t="e">
        <f>IF(OR(BN$67="",Copie_Inscriptions_ROUTE!JQ$44=#REF!),"",IFERROR(IF(VLOOKUP($A88,Copie_Inscriptions_ROUTE!$JK$44:$JR$68,6,0)&lt;&gt;"",1,""),""))</f>
        <v>#REF!</v>
      </c>
      <c r="BO88" s="80" t="e">
        <f>IF(OR(BN$67="",Copie_Inscriptions_ROUTE!JQ$44=#REF!),"",IFERROR(IF(VLOOKUP($A88,Copie_Inscriptions_ROUTE!$JK$44:$JR$68,6,0)&lt;&gt;"",1,""),""))</f>
        <v>#REF!</v>
      </c>
      <c r="BP88" s="78" t="e">
        <f>IF(OR(BP$67="",Copie_Inscriptions_ROUTE!JZ$44=#REF!),"",IFERROR(IF(VLOOKUP($A88,Copie_Inscriptions_ROUTE!$JT$44:$KA$68,6,0)&lt;&gt;"",1,""),""))</f>
        <v>#REF!</v>
      </c>
      <c r="BQ88" s="80" t="e">
        <f>IF(OR(BP$67="",Copie_Inscriptions_ROUTE!JZ$44=#REF!),"",IFERROR(IF(VLOOKUP($A88,Copie_Inscriptions_ROUTE!$JT$44:$KA$68,6,0)&lt;&gt;"",1,""),""))</f>
        <v>#REF!</v>
      </c>
      <c r="BR88" s="78" t="e">
        <f>IF(OR(BR$67="",Copie_Inscriptions_ROUTE!KI$44=#REF!),"",IFERROR(IF(VLOOKUP($A88,Copie_Inscriptions_ROUTE!$KC$44:$KJ$68,6,0)&lt;&gt;"",1,""),""))</f>
        <v>#REF!</v>
      </c>
      <c r="BS88" s="80" t="e">
        <f>IF(OR(BR$67="",Copie_Inscriptions_ROUTE!KI$44=#REF!),"",IFERROR(IF(VLOOKUP($A88,Copie_Inscriptions_ROUTE!$KC$44:$KJ$68,6,0)&lt;&gt;"",1,""),""))</f>
        <v>#REF!</v>
      </c>
      <c r="BT88" s="78" t="e">
        <f>IF(OR(BT$67="",Copie_Inscriptions_ROUTE!KR$44=#REF!),"",IFERROR(IF(VLOOKUP($A88,Copie_Inscriptions_ROUTE!$KL$44:$KS$68,6,0)&lt;&gt;"",1,""),""))</f>
        <v>#REF!</v>
      </c>
      <c r="BU88" s="80" t="e">
        <f>IF(OR(BT$67="",Copie_Inscriptions_ROUTE!KR$44=#REF!),"",IFERROR(IF(VLOOKUP($A88,Copie_Inscriptions_ROUTE!$KL$44:$KS$68,6,0)&lt;&gt;"",1,""),""))</f>
        <v>#REF!</v>
      </c>
      <c r="BV88" s="78" t="e">
        <f>IF(OR(BV$67="",Copie_Inscriptions_ROUTE!LA$44=#REF!),"",IFERROR(IF(VLOOKUP($A88,Copie_Inscriptions_ROUTE!$KU$44:$LB$68,6,0)&lt;&gt;"",1,""),""))</f>
        <v>#REF!</v>
      </c>
      <c r="BW88" s="80" t="e">
        <f>IF(OR(BV$67="",Copie_Inscriptions_ROUTE!LB$44=#REF!),"",IFERROR(IF(VLOOKUP($A88,Copie_Inscriptions_ROUTE!$KU$44:$LB$68,6,0)&lt;&gt;"",1,""),""))</f>
        <v>#REF!</v>
      </c>
      <c r="BX88" s="78" t="e">
        <f>IF(OR(BX$67="",Copie_Inscriptions_ROUTE!LJ$44=#REF!),"",IFERROR(IF(VLOOKUP($A88,Copie_Inscriptions_ROUTE!$LD$44:$LK$68,6,0)&lt;&gt;"",1,""),""))</f>
        <v>#REF!</v>
      </c>
      <c r="BY88" s="80" t="e">
        <f>IF(OR(BX$67="",Copie_Inscriptions_ROUTE!LJ$44=#REF!),"",IFERROR(IF(VLOOKUP($A88,Copie_Inscriptions_ROUTE!$LD$44:$LK$68,6,0)&lt;&gt;"",1,""),""))</f>
        <v>#REF!</v>
      </c>
      <c r="BZ88" s="78" t="e">
        <f>IF(OR(BZ$67="",Copie_Inscriptions_ROUTE!LS$44=#REF!),"",IFERROR(IF(VLOOKUP($A88,Copie_Inscriptions_ROUTE!$LM$44:$LT$68,6,0)&lt;&gt;"",1,""),""))</f>
        <v>#REF!</v>
      </c>
      <c r="CA88" s="92" t="e">
        <f>IF(OR(BZ$67="",Copie_Inscriptions_ROUTE!LS62=#REF!),"",IFERROR(IF(VLOOKUP($A88,Copie_Inscriptions_ROUTE!$LM$44:$LT$68,6,0)&lt;&gt;"",1,""),""))</f>
        <v>#REF!</v>
      </c>
      <c r="CB88" s="78" t="e">
        <f>IF(OR(CB$67="",Copie_Inscriptions_ROUTE!MB$44=#REF!),"",IFERROR(IF(VLOOKUP($A88,Copie_Inscriptions_ROUTE!$LV$44:$MC$68,6,0)&lt;&gt;"",1,""),""))</f>
        <v>#REF!</v>
      </c>
      <c r="CC88" s="80" t="e">
        <f>IF(OR(CB$67="",Copie_Inscriptions_ROUTE!MB$44=#REF!),"",IFERROR(IF(VLOOKUP($A88,Copie_Inscriptions_ROUTE!$LV$44:$MC$68,6,0)&lt;&gt;"",1,""),""))</f>
        <v>#REF!</v>
      </c>
      <c r="CD88" s="78" t="e">
        <f>IF(OR(CD$67="",Copie_Inscriptions_ROUTE!MK$44=#REF!),"",IFERROR(IF(VLOOKUP($A88,Copie_Inscriptions_ROUTE!$ME$44:$ML$68,6,0)&lt;&gt;"",1,""),""))</f>
        <v>#REF!</v>
      </c>
      <c r="CE88" s="80" t="e">
        <f>IF(OR(CD$67="",Copie_Inscriptions_ROUTE!MK$44=#REF!),"",IFERROR(IF(VLOOKUP($A88,Copie_Inscriptions_ROUTE!$ME$44:$ML$68,6,0)&lt;&gt;"",1,""),""))</f>
        <v>#REF!</v>
      </c>
      <c r="CF88" s="78" t="e">
        <f>IF(OR(CF$67="",Copie_Inscriptions_ROUTE!MT$44=#REF!),"",IFERROR(IF(VLOOKUP($A88,Copie_Inscriptions_ROUTE!$MN$44:$MU$68,6,0)&lt;&gt;"",1,""),""))</f>
        <v>#REF!</v>
      </c>
      <c r="CG88" s="80" t="e">
        <f>IF(OR(CF$67="",Copie_Inscriptions_ROUTE!MT$44=#REF!),"",IFERROR(IF(VLOOKUP($A88,Copie_Inscriptions_ROUTE!$MN$44:$MU$68,6,0)&lt;&gt;"",1,""),""))</f>
        <v>#REF!</v>
      </c>
      <c r="CH88" s="78" t="e">
        <f>IF(OR(CH$67="",Copie_Inscriptions_ROUTE!NC$44=#REF!),"",IFERROR(IF(VLOOKUP($A88,Copie_Inscriptions_ROUTE!$MW$44:$ND$68,6,0)&lt;&gt;"",1,""),""))</f>
        <v>#REF!</v>
      </c>
      <c r="CI88" s="80" t="e">
        <f>IF(OR(CH$67="",Copie_Inscriptions_ROUTE!NC$44=#REF!),"",IFERROR(IF(VLOOKUP($A88,Copie_Inscriptions_ROUTE!$MW$44:$ND$68,6,0)&lt;&gt;"",1,""),""))</f>
        <v>#REF!</v>
      </c>
      <c r="CJ88" s="78" t="e">
        <f ca="1">IF(OR(CJ$2="",Copie_Inscriptions_ROUTE!NL$44=#REF!),"",IFERROR(IF(VLOOKUP($A88,Copie_Inscriptions_ROUTE!$NF$44:$NM$68,6,0)&lt;&gt;"",1,""),""))</f>
        <v>#REF!</v>
      </c>
      <c r="CK88" s="80" t="e">
        <f ca="1">IF(OR(CJ$2="",Copie_Inscriptions_ROUTE!NL$44=#REF!),"",IFERROR(IF(VLOOKUP($A88,Copie_Inscriptions_ROUTE!$NF$44:$NM$68,6,0)&lt;&gt;"",1,""),""))</f>
        <v>#REF!</v>
      </c>
      <c r="CL88" s="78" t="e">
        <f>IF(OR(CL$67="",Copie_Inscriptions_ROUTE!NU$44=#REF!),"",IFERROR(IF(VLOOKUP($A88,Copie_Inscriptions_ROUTE!$NO$44:$NV$68,6,0)&lt;&gt;"",1,""),""))</f>
        <v>#REF!</v>
      </c>
      <c r="CM88" s="80" t="e">
        <f>IF(OR(CL$67="",Copie_Inscriptions_ROUTE!NU$44=#REF!),"",IFERROR(IF(VLOOKUP($A88,Copie_Inscriptions_ROUTE!$NO$44:$NVI$68,6,0)&lt;&gt;"",1,""),""))</f>
        <v>#REF!</v>
      </c>
      <c r="CN88" s="78" t="e">
        <f>IF(OR(CN$67="",Copie_Inscriptions_ROUTE!OD$44=#REF!),"",IFERROR(IF(VLOOKUP($A88,Copie_Inscriptions_ROUTE!$NX$44:$OE$68,6,0)&lt;&gt;"",1,""),""))</f>
        <v>#REF!</v>
      </c>
      <c r="CO88" s="80" t="e">
        <f>IF(OR(CN$67="",Copie_Inscriptions_ROUTE!OD$44=#REF!),"",IFERROR(IF(VLOOKUP($A88,Copie_Inscriptions_ROUTE!$NX$44:$OE$68,6,0)&lt;&gt;"",1,""),""))</f>
        <v>#REF!</v>
      </c>
      <c r="CP88" s="78" t="e">
        <f>IF(OR(CP$67="",Copie_Inscriptions_ROUTE!OM$44=#REF!),"",IFERROR(IF(VLOOKUP($A88,Copie_Inscriptions_ROUTE!$OG$44:$ON$68,6,0)&lt;&gt;"",1,""),""))</f>
        <v>#REF!</v>
      </c>
      <c r="CQ88" s="80" t="e">
        <f>IF(OR(CP$67="",Copie_Inscriptions_ROUTE!OM$44=#REF!),"",IFERROR(IF(VLOOKUP($A88,Copie_Inscriptions_ROUTE!$OG$44:$ON$68,6,0)&lt;&gt;"",1,""),""))</f>
        <v>#REF!</v>
      </c>
      <c r="CR88" s="78" t="e">
        <f>IF(OR(CR$67="",Copie_Inscriptions_ROUTE!OV$44=#REF!),"",IFERROR(IF(VLOOKUP($A88,Copie_Inscriptions_ROUTE!$OP$44:$OW$68,6,0)&lt;&gt;"",1,""),""))</f>
        <v>#REF!</v>
      </c>
      <c r="CS88" s="80" t="e">
        <f>IF(OR(CR$67="",Copie_Inscriptions_ROUTE!OV$44=#REF!),"",IFERROR(IF(VLOOKUP($A88,Copie_Inscriptions_ROUTE!$OP$44:$OW$68,6,0)&lt;&gt;"",1,""),""))</f>
        <v>#REF!</v>
      </c>
      <c r="CT88" s="78" t="e">
        <f>IF(OR(CT$67="",Copie_Inscriptions_ROUTE!PE$44=#REF!),"",IFERROR(IF(VLOOKUP($A88,Copie_Inscriptions_ROUTE!$OY$44:$PF$68,6,0)&lt;&gt;"",1,""),""))</f>
        <v>#REF!</v>
      </c>
      <c r="CU88" s="80" t="e">
        <f>IF(OR(CT$67="",Copie_Inscriptions_ROUTE!PE$44=#REF!),"",IFERROR(IF(VLOOKUP($A88,Copie_Inscriptions_ROUTE!$OY$44:$PF$68,6,0)&lt;&gt;"",1,""),""))</f>
        <v>#REF!</v>
      </c>
      <c r="CV88" s="78" t="e">
        <f>IF(OR(CV$67="",Copie_Inscriptions_ROUTE!PN$44=#REF!),"",IFERROR(IF(VLOOKUP($A88,Copie_Inscriptions_ROUTE!$PH$44:$PO$68,6,0)&lt;&gt;"",1,""),""))</f>
        <v>#REF!</v>
      </c>
      <c r="CW88" s="80" t="e">
        <f>IF(OR(CV$67="",Copie_Inscriptions_ROUTE!PN$44=#REF!),"",IFERROR(IF(VLOOKUP($A88,Copie_Inscriptions_ROUTE!$PH$44:$PO$68,6,0)&lt;&gt;"",1,""),""))</f>
        <v>#REF!</v>
      </c>
      <c r="CX88" s="78" t="e">
        <f>IF(OR(CX$67="",Copie_Inscriptions_ROUTE!PW$44=#REF!),"",IFERROR(IF(VLOOKUP($A88,Copie_Inscriptions_ROUTE!$PQ$44:$PX$68,6,0)&lt;&gt;"",1,""),""))</f>
        <v>#REF!</v>
      </c>
      <c r="CY88" s="80" t="e">
        <f>IF(OR(CX$67="",Copie_Inscriptions_ROUTE!PW$44=#REF!),"",IFERROR(IF(VLOOKUP($A88,Copie_Inscriptions_ROUTE!$PQ$44:$PX$68,6,0)&lt;&gt;"",1,""),""))</f>
        <v>#REF!</v>
      </c>
      <c r="CZ88" s="78" t="e">
        <f>IF(OR(CZ$67="",Copie_Inscriptions_ROUTE!QF$44=#REF!),"",IFERROR(IF(VLOOKUP($A88,Copie_Inscriptions_ROUTE!$PZ$44:$QG$68,6,0)&lt;&gt;"",1,""),""))</f>
        <v>#REF!</v>
      </c>
      <c r="DA88" s="92" t="e">
        <f>IF(OR(CZ$67="",Copie_Inscriptions_ROUTE!QF62=#REF!),"",IFERROR(IF(VLOOKUP($A88,Copie_Inscriptions_ROUTE!$PZ$44:$QG$68,6,0)&lt;&gt;"",1,""),""))</f>
        <v>#REF!</v>
      </c>
    </row>
    <row r="89" spans="1:105" x14ac:dyDescent="0.25">
      <c r="A89" s="74">
        <f t="shared" si="8"/>
        <v>20</v>
      </c>
      <c r="B89" s="75" t="str">
        <f>IF(Listing_Coursiers!B22="","",Listing_Coursiers!B22)</f>
        <v>LE MOIGN</v>
      </c>
      <c r="C89" s="76" t="str">
        <f>IF(Listing_Coursiers!C22="","",Listing_Coursiers!C22)</f>
        <v>Thibaud</v>
      </c>
      <c r="D89" s="114" t="e">
        <f t="shared" si="9"/>
        <v>#REF!</v>
      </c>
      <c r="E89" s="129" t="e">
        <f t="shared" si="10"/>
        <v>#REF!</v>
      </c>
      <c r="F89" s="76" t="e">
        <f>IF(OR(F$67="",Copie_Inscriptions_ROUTE!G$44=#REF!),"",IFERROR(IF(VLOOKUP($A89,Copie_Inscriptions_ROUTE!$A$44:$H$68,7,0)&lt;&gt;"",1,""),""))</f>
        <v>#REF!</v>
      </c>
      <c r="G89" s="79" t="e">
        <f>IF(OR(F$67="",Copie_Inscriptions_ROUTE!G$44=#REF!),"",IFERROR(IF(VLOOKUP($A89,Copie_Inscriptions_ROUTE!$A$44:$H$68,6,0)&lt;&gt;"",1,""),""))</f>
        <v>#REF!</v>
      </c>
      <c r="H89" s="87" t="e">
        <f>IF(OR(H$67="",Copie_Inscriptions_ROUTE!P$44=#REF!),"",IFERROR(IF(VLOOKUP($A89,Copie_Inscriptions_ROUTE!$J$44:$Q$68,6,0)&lt;&gt;"",1,""),""))</f>
        <v>#REF!</v>
      </c>
      <c r="I89" s="79" t="e">
        <f>IF(OR(H$67="",Copie_Inscriptions_ROUTE!P$44=#REF!),"",IFERROR(IF(VLOOKUP($A89,Copie_Inscriptions_ROUTE!$J$44:$Q$68,6,0)&lt;&gt;"",1,""),""))</f>
        <v>#REF!</v>
      </c>
      <c r="J89" s="76" t="e">
        <f>IF(OR(J$67="",Copie_Inscriptions_ROUTE!Y$44=#REF!),"",IFERROR(IF(VLOOKUP($A89,Copie_Inscriptions_ROUTE!$S$44:$Z$68,6,0)&lt;&gt;"",1,""),""))</f>
        <v>#REF!</v>
      </c>
      <c r="K89" s="79" t="e">
        <f>IF(OR(J$67="",Copie_Inscriptions_ROUTE!Y$44=#REF!),"",IFERROR(IF(VLOOKUP($A89,Copie_Inscriptions_ROUTE!$S$44:$Z$68,6,0)&lt;&gt;"",1,""),""))</f>
        <v>#REF!</v>
      </c>
      <c r="L89" s="87" t="e">
        <f>IF(OR(J$67="",Copie_Inscriptions_ROUTE!AH$44=#REF!),"",IFERROR(IF(VLOOKUP($A89,Copie_Inscriptions_ROUTE!$AB$44:$AI$68,6,0)&lt;&gt;"",1,""),""))</f>
        <v>#REF!</v>
      </c>
      <c r="M89" s="79" t="e">
        <f>IF(OR(L$67="",Copie_Inscriptions_ROUTE!AH$44=#REF!),"",IFERROR(IF(VLOOKUP($A89,Copie_Inscriptions_ROUTE!$AB$44:$AI$68,6,0)&lt;&gt;"",1,""),""))</f>
        <v>#REF!</v>
      </c>
      <c r="N89" s="76" t="e">
        <f>IF(OR(N$67="",Copie_Inscriptions_ROUTE!AQ$44=#REF!),"",IFERROR(IF(VLOOKUP($A89,Copie_Inscriptions_ROUTE!$AK$44:$AR$68,6,0)&lt;&gt;"",1,""),""))</f>
        <v>#REF!</v>
      </c>
      <c r="O89" s="79" t="e">
        <f>IF(OR(N$67="",Copie_Inscriptions_ROUTE!AQ$44=#REF!),"",IFERROR(IF(VLOOKUP($A89,Copie_Inscriptions_ROUTE!$AK$44:$AR$68,6,0)&lt;&gt;"",1,""),""))</f>
        <v>#REF!</v>
      </c>
      <c r="P89" s="87" t="e">
        <f>IF(OR(P$67="",Copie_Inscriptions_ROUTE!AZ$44=#REF!),"",IFERROR(IF(VLOOKUP($A89,Copie_Inscriptions_ROUTE!$AT$44:$BA$68,6,0)&lt;&gt;"",1,""),""))</f>
        <v>#REF!</v>
      </c>
      <c r="Q89" s="79" t="e">
        <f>IF(OR(P$67="",Copie_Inscriptions_ROUTE!AZ$44=#REF!),"",IFERROR(IF(VLOOKUP($A89,Copie_Inscriptions_ROUTE!$AT$44:$BA$68,6,0)&lt;&gt;"",1,""),""))</f>
        <v>#REF!</v>
      </c>
      <c r="R89" s="76" t="e">
        <f>IF(OR(R$67="",Copie_Inscriptions_ROUTE!BI$44=#REF!),"",IFERROR(IF(VLOOKUP($A89,Copie_Inscriptions_ROUTE!$BC$44:$BJ$68,6,0)&lt;&gt;"",1,""),""))</f>
        <v>#REF!</v>
      </c>
      <c r="S89" s="79" t="e">
        <f>IF(OR(R$67="",Copie_Inscriptions_ROUTE!BI$44=#REF!),"",IFERROR(IF(VLOOKUP($A89,Copie_Inscriptions_ROUTE!$BC$44:$BJ$68,6,0)&lt;&gt;"",1,""),""))</f>
        <v>#REF!</v>
      </c>
      <c r="T89" s="87" t="e">
        <f>IF(OR(T$67="",Copie_Inscriptions_ROUTE!BR$44=#REF!),"",IFERROR(IF(VLOOKUP($A89,Copie_Inscriptions_ROUTE!$BL$44:$BS$68,6,0)&lt;&gt;"",1,""),""))</f>
        <v>#REF!</v>
      </c>
      <c r="U89" s="79" t="e">
        <f>IF(OR(T$67="",Copie_Inscriptions_ROUTE!BR$44=#REF!),"",IFERROR(IF(VLOOKUP($A89,Copie_Inscriptions_ROUTE!$BL$44:$BS$68,6,0)&lt;&gt;"",1,""),""))</f>
        <v>#REF!</v>
      </c>
      <c r="V89" s="76" t="e">
        <f>IF(OR(V$67="",Copie_Inscriptions_ROUTE!CA$44=#REF!),"",IFERROR(IF(VLOOKUP($A89,Copie_Inscriptions_ROUTE!$BU$44:$CB$68,6,0)&lt;&gt;"",1,""),""))</f>
        <v>#REF!</v>
      </c>
      <c r="W89" s="79" t="e">
        <f>IF(OR(V$67="",Copie_Inscriptions_ROUTE!CA$44=#REF!),"",IFERROR(IF(VLOOKUP($A89,Copie_Inscriptions_ROUTE!$BU$44:$CB$68,6,0)&lt;&gt;"",1,""),""))</f>
        <v>#REF!</v>
      </c>
      <c r="X89" s="87" t="e">
        <f>IF(OR(X$67="",Copie_Inscriptions_ROUTE!CJ$44=#REF!),"",IFERROR(IF(VLOOKUP($A89,Copie_Inscriptions_ROUTE!$CD$44:$CK$68,6,0)&lt;&gt;"",1,""),""))</f>
        <v>#REF!</v>
      </c>
      <c r="Y89" s="79" t="e">
        <f>IF(OR(X$67="",Copie_Inscriptions_ROUTE!CJ$44=#REF!),"",IFERROR(IF(VLOOKUP($A89,Copie_Inscriptions_ROUTE!$CD$44:$CK$68,6,0)&lt;&gt;"",1,""),""))</f>
        <v>#REF!</v>
      </c>
      <c r="Z89" s="76" t="e">
        <f>IF(OR(Y$67="",Copie_Inscriptions_ROUTE!CR$44=#REF!),"",IFERROR(IF(VLOOKUP($A89,Copie_Inscriptions_ROUTE!$CM$44:$CT$68,6,0)&lt;&gt;"",1,""),""))</f>
        <v>#REF!</v>
      </c>
      <c r="AA89" s="79" t="e">
        <f>IF(OR(Z$67="",Copie_Inscriptions_ROUTE!CS$44=#REF!),"",IFERROR(IF(VLOOKUP($A89,Copie_Inscriptions_ROUTE!$CM$44:$CT$68,6,0)&lt;&gt;"",1,""),""))</f>
        <v>#REF!</v>
      </c>
      <c r="AB89" s="87" t="e">
        <f>IF(OR(AA$67="",Copie_Inscriptions_ROUTE!CT$44=#REF!),"",IFERROR(IF(VLOOKUP($A89,Copie_Inscriptions_ROUTE!$CV$44:$DC$68,6,0)&lt;&gt;"",1,""),""))</f>
        <v>#REF!</v>
      </c>
      <c r="AC89" s="79" t="e">
        <f>IF(OR(AB$67="",Copie_Inscriptions_ROUTE!CU$44=#REF!),"",IFERROR(IF(VLOOKUP($A89,Copie_Inscriptions_ROUTE!$CV$44:$DC$68,6,0)&lt;&gt;"",1,""),""))</f>
        <v>#REF!</v>
      </c>
      <c r="AD89" s="76" t="e">
        <f>IF(OR(AD$67="",Copie_Inscriptions_ROUTE!DK$44=#REF!),"",IFERROR(IF(VLOOKUP($A89,Copie_Inscriptions_ROUTE!$DE$44:$DL$68,6,0)&lt;&gt;"",1,""),""))</f>
        <v>#REF!</v>
      </c>
      <c r="AE89" s="79" t="e">
        <f>IF(OR(AD$67="",Copie_Inscriptions_ROUTE!DK$44=#REF!),"",IFERROR(IF(VLOOKUP($A89,Copie_Inscriptions_ROUTE!$DE$44:$DL$68,6,0)&lt;&gt;"",1,""),""))</f>
        <v>#REF!</v>
      </c>
      <c r="AF89" s="87" t="e">
        <f>IF(OR(AF$67="",Copie_Inscriptions_ROUTE!DT$44=#REF!),"",IFERROR(IF(VLOOKUP($A89,Copie_Inscriptions_ROUTE!$DN$44:$DU$68,6,0)&lt;&gt;"",1,""),""))</f>
        <v>#REF!</v>
      </c>
      <c r="AG89" s="79" t="e">
        <f>IF(OR(AF$67="",Copie_Inscriptions_ROUTE!DT$44=#REF!),"",IFERROR(IF(VLOOKUP($A89,Copie_Inscriptions_ROUTE!$DN$44:$DU$68,6,0)&lt;&gt;"",1,""),""))</f>
        <v>#REF!</v>
      </c>
      <c r="AH89" s="76" t="e">
        <f>IF(OR(AF$67="",Copie_Inscriptions_ROUTE!EC$44=#REF!),"",IFERROR(IF(VLOOKUP($A89,Copie_Inscriptions_ROUTE!$DW$44:$ED$68,6,0)&lt;&gt;"",1,""),""))</f>
        <v>#REF!</v>
      </c>
      <c r="AI89" s="79" t="e">
        <f>IF(OR(AF$67="",Copie_Inscriptions_ROUTE!EC$44=#REF!),"",IFERROR(IF(VLOOKUP($A89,Copie_Inscriptions_ROUTE!$DW$44:$ED$68,6,0)&lt;&gt;"",1,""),""))</f>
        <v>#REF!</v>
      </c>
      <c r="AJ89" s="87" t="e">
        <f>IF(OR(AJ$67="",Copie_Inscriptions_ROUTE!EL$44=#REF!),"",IFERROR(IF(VLOOKUP($A89,Copie_Inscriptions_ROUTE!$EF$44:$EM$68,6,0)&lt;&gt;"",1,""),""))</f>
        <v>#REF!</v>
      </c>
      <c r="AK89" s="79" t="e">
        <f>IF(OR(AJ$67="",Copie_Inscriptions_ROUTE!EM$44=#REF!),"",IFERROR(IF(VLOOKUP($A89,Copie_Inscriptions_ROUTE!$EF$44:$EM$68,6,0)&lt;&gt;"",1,""),""))</f>
        <v>#REF!</v>
      </c>
      <c r="AL89" s="76" t="e">
        <f>IF(OR(AL$67="",Copie_Inscriptions_ROUTE!EU$44=#REF!),"",IFERROR(IF(VLOOKUP($A89,Copie_Inscriptions_ROUTE!$EO$44:$EV$68,6,0)&lt;&gt;"",1,""),""))</f>
        <v>#REF!</v>
      </c>
      <c r="AM89" s="79" t="e">
        <f>IF(OR(AL$67="",Copie_Inscriptions_ROUTE!EU$44=#REF!),"",IFERROR(IF(VLOOKUP($A89,Copie_Inscriptions_ROUTE!$EO$44:$EV$68,6,0)&lt;&gt;"",1,""),""))</f>
        <v>#REF!</v>
      </c>
      <c r="AN89" s="87" t="e">
        <f>IF(OR(AN$67="",Copie_Inscriptions_ROUTE!FD$44=#REF!),"",IFERROR(IF(VLOOKUP($A89,Copie_Inscriptions_ROUTE!$EX$44:$FE$68,6,0)&lt;&gt;"",1,""),""))</f>
        <v>#REF!</v>
      </c>
      <c r="AO89" s="79" t="e">
        <f>IF(OR(AN$67="",Copie_Inscriptions_ROUTE!FD$44=#REF!),"",IFERROR(IF(VLOOKUP($A89,Copie_Inscriptions_ROUTE!$EX$44:$FE$68,6,0)&lt;&gt;"",1,""),""))</f>
        <v>#REF!</v>
      </c>
      <c r="AP89" s="76" t="e">
        <f>IF(OR(AP$67="",Copie_Inscriptions_ROUTE!FM$44=#REF!),"",IFERROR(IF(VLOOKUP($A89,Copie_Inscriptions_ROUTE!$FG$44:$FN$68,6,0)&lt;&gt;"",1,""),""))</f>
        <v>#REF!</v>
      </c>
      <c r="AQ89" s="79" t="e">
        <f>IF(OR(AP$67="",Copie_Inscriptions_ROUTE!FM$44=#REF!),"",IFERROR(IF(VLOOKUP($A89,Copie_Inscriptions_ROUTE!$FG$44:$FN$68,6,0)&lt;&gt;"",1,""),""))</f>
        <v>#REF!</v>
      </c>
      <c r="AR89" s="87" t="e">
        <f ca="1">IF(OR(AR$2="",Copie_Inscriptions_ROUTE!FV$44=#REF!),"",IFERROR(IF(VLOOKUP($A89,Copie_Inscriptions_ROUTE!$FP$44:$FW$68,6,0)&lt;&gt;"",1,""),""))</f>
        <v>#REF!</v>
      </c>
      <c r="AS89" s="79" t="e">
        <f>IF(OR(AR$67="",Copie_Inscriptions_ROUTE!FV$44=#REF!),"",IFERROR(IF(VLOOKUP($A89,Copie_Inscriptions_ROUTE!$FP$44:$FW$68,6,0)&lt;&gt;"",1,""),""))</f>
        <v>#REF!</v>
      </c>
      <c r="AT89" s="76" t="e">
        <f>IF(OR(AT$67="",Copie_Inscriptions_ROUTE!GE$44=#REF!),"",IFERROR(IF(VLOOKUP($A89,Copie_Inscriptions_ROUTE!$FY$44:$GF$68,6,0)&lt;&gt;"",1,""),""))</f>
        <v>#REF!</v>
      </c>
      <c r="AU89" s="79" t="e">
        <f>IF(OR(AT$67="",Copie_Inscriptions_ROUTE!GE$44=#REF!),"",IFERROR(IF(VLOOKUP($A89,Copie_Inscriptions_ROUTE!$FY$44:$GE$68,6,0)&lt;&gt;"",1,""),""))</f>
        <v>#REF!</v>
      </c>
      <c r="AV89" s="87" t="e">
        <f>IF(OR(AV$67="",Copie_Inscriptions_ROUTE!GN$44=#REF!),"",IFERROR(IF(VLOOKUP($A89,Copie_Inscriptions_ROUTE!$GH$44:$GO$68,6,0)&lt;&gt;"",1,""),""))</f>
        <v>#REF!</v>
      </c>
      <c r="AW89" s="79" t="e">
        <f>IF(OR(AV$67="",Copie_Inscriptions_ROUTE!GN$44=#REF!),"",IFERROR(IF(VLOOKUP($A89,Copie_Inscriptions_ROUTE!$GH$44:$GO$68,6,0)&lt;&gt;"",1,""),""))</f>
        <v>#REF!</v>
      </c>
      <c r="AX89" s="76" t="e">
        <f ca="1">IF(OR(AW$2="",Copie_Inscriptions_ROUTE!GV$44=#REF!),"",IFERROR(IF(VLOOKUP($A89,Copie_Inscriptions_ROUTE!$GQ$44:$GX$68,6,0)&lt;&gt;"",1,""),""))</f>
        <v>#REF!</v>
      </c>
      <c r="AY89" s="79" t="e">
        <f ca="1">IF(OR(AX$2="",Copie_Inscriptions_ROUTE!GW$44=#REF!),"",IFERROR(IF(VLOOKUP($A89,Copie_Inscriptions_ROUTE!$GQ$44:$GX$68,6,0)&lt;&gt;"",1,""),""))</f>
        <v>#REF!</v>
      </c>
      <c r="AZ89" s="87" t="e">
        <f ca="1">IF(OR(AY$2="",Copie_Inscriptions_ROUTE!HF$44=#REF!),"",IFERROR(IF(VLOOKUP($A89,Copie_Inscriptions_ROUTE!$GZ$44:$HG$68,6,0)&lt;&gt;"",1,""),""))</f>
        <v>#REF!</v>
      </c>
      <c r="BA89" s="79" t="e">
        <f ca="1">IF(OR(AZ$2="",Copie_Inscriptions_ROUTE!HF$44=#REF!),"",IFERROR(IF(VLOOKUP($A89,Copie_Inscriptions_ROUTE!$GZ$44:$HG$68,6,0)&lt;&gt;"",1,""),""))</f>
        <v>#REF!</v>
      </c>
      <c r="BB89" s="76" t="e">
        <f ca="1">IF(OR(BA$2="",Copie_Inscriptions_ROUTE!HO$44=#REF!),"",IFERROR(IF(VLOOKUP($A89,Copie_Inscriptions_ROUTE!$HI$44:$HP$68,6,0)&lt;&gt;"",1,""),""))</f>
        <v>#REF!</v>
      </c>
      <c r="BC89" s="79" t="e">
        <f ca="1">IF(OR(BB$2="",Copie_Inscriptions_ROUTE!HO$44=#REF!),"",IFERROR(IF(VLOOKUP($A89,Copie_Inscriptions_ROUTE!$HI$44:$HP$68,6,0)&lt;&gt;"",1,""),""))</f>
        <v>#REF!</v>
      </c>
      <c r="BD89" s="87" t="e">
        <f>IF(OR(BD$67="",Copie_Inscriptions_ROUTE!HX$44=#REF!),"",IFERROR(IF(VLOOKUP($A89,Copie_Inscriptions_ROUTE!$HR$44:$HY$68,6,0)&lt;&gt;"",1,""),""))</f>
        <v>#REF!</v>
      </c>
      <c r="BE89" s="79" t="e">
        <f>IF(OR(BD$67="",Copie_Inscriptions_ROUTE!HX$44=#REF!),"",IFERROR(IF(VLOOKUP($A89,Copie_Inscriptions_ROUTE!$HR$44:$HY$68,6,0)&lt;&gt;"",1,""),""))</f>
        <v>#REF!</v>
      </c>
      <c r="BF89" s="76" t="e">
        <f>IF(OR(BF$67="",Copie_Inscriptions_ROUTE!IG$44=#REF!),"",IFERROR(IF(VLOOKUP($A89,Copie_Inscriptions_ROUTE!$IA$44:$IH$68,6,0)&lt;&gt;"",1,""),""))</f>
        <v>#REF!</v>
      </c>
      <c r="BG89" s="79" t="e">
        <f>IF(OR(BF$67="",Copie_Inscriptions_ROUTE!IG$44=#REF!),"",IFERROR(IF(VLOOKUP($A89,Copie_Inscriptions_ROUTE!$IA$44:$IH$68,6,0)&lt;&gt;"",1,""),""))</f>
        <v>#REF!</v>
      </c>
      <c r="BH89" s="87" t="e">
        <f>IF(OR(BH$67="",Copie_Inscriptions_ROUTE!IP$44=#REF!),"",IFERROR(IF(VLOOKUP($A89,Copie_Inscriptions_ROUTE!$IJ$44:$IQ$68,6,0)&lt;&gt;"",1,""),""))</f>
        <v>#REF!</v>
      </c>
      <c r="BI89" s="79" t="e">
        <f>IF(OR(BH$67="",Copie_Inscriptions_ROUTE!IP$44=#REF!),"",IFERROR(IF(VLOOKUP($A89,Copie_Inscriptions_ROUTE!$IJ$44:$IQ$68,6,0)&lt;&gt;"",1,""),""))</f>
        <v>#REF!</v>
      </c>
      <c r="BJ89" s="76" t="e">
        <f ca="1">IF(OR(BJ$2="",Copie_Inscriptions_ROUTE!IY$44=#REF!),"",IFERROR(IF(VLOOKUP($A89,Copie_Inscriptions_ROUTE!$IS$44:$IZ$68,6,0)&lt;&gt;"",1,""),""))</f>
        <v>#REF!</v>
      </c>
      <c r="BK89" s="79" t="e">
        <f ca="1">IF(OR(BJ$2="",Copie_Inscriptions_ROUTE!IY$44=#REF!),"",IFERROR(IF(VLOOKUP($A89,Copie_Inscriptions_ROUTE!$IS$44:$IZ$68,6,0)&lt;&gt;"",1,""),""))</f>
        <v>#REF!</v>
      </c>
      <c r="BL89" s="87" t="e">
        <f>IF(OR(BL$67="",Copie_Inscriptions_ROUTE!JH$44=#REF!),"",IFERROR(IF(VLOOKUP($A89,Copie_Inscriptions_ROUTE!$JB$44:$JI$68,6,0)&lt;&gt;"",1,""),""))</f>
        <v>#REF!</v>
      </c>
      <c r="BM89" s="79" t="e">
        <f>IF(OR(BL$67="",Copie_Inscriptions_ROUTE!JH$44=#REF!),"",IFERROR(IF(VLOOKUP($A89,Copie_Inscriptions_ROUTE!$JB$44:$JI$68,6,0)&lt;&gt;"",1,""),""))</f>
        <v>#REF!</v>
      </c>
      <c r="BN89" s="76" t="e">
        <f>IF(OR(BN$67="",Copie_Inscriptions_ROUTE!JQ$44=#REF!),"",IFERROR(IF(VLOOKUP($A89,Copie_Inscriptions_ROUTE!$JK$44:$JR$68,6,0)&lt;&gt;"",1,""),""))</f>
        <v>#REF!</v>
      </c>
      <c r="BO89" s="79" t="e">
        <f>IF(OR(BN$67="",Copie_Inscriptions_ROUTE!JQ$44=#REF!),"",IFERROR(IF(VLOOKUP($A89,Copie_Inscriptions_ROUTE!$JK$44:$JR$68,6,0)&lt;&gt;"",1,""),""))</f>
        <v>#REF!</v>
      </c>
      <c r="BP89" s="87" t="e">
        <f>IF(OR(BP$67="",Copie_Inscriptions_ROUTE!JZ$44=#REF!),"",IFERROR(IF(VLOOKUP($A89,Copie_Inscriptions_ROUTE!$JT$44:$KA$68,6,0)&lt;&gt;"",1,""),""))</f>
        <v>#REF!</v>
      </c>
      <c r="BQ89" s="79" t="e">
        <f>IF(OR(BP$67="",Copie_Inscriptions_ROUTE!JZ$44=#REF!),"",IFERROR(IF(VLOOKUP($A89,Copie_Inscriptions_ROUTE!$JT$44:$KA$68,6,0)&lt;&gt;"",1,""),""))</f>
        <v>#REF!</v>
      </c>
      <c r="BR89" s="76" t="e">
        <f>IF(OR(BR$67="",Copie_Inscriptions_ROUTE!KI$44=#REF!),"",IFERROR(IF(VLOOKUP($A89,Copie_Inscriptions_ROUTE!$KC$44:$KJ$68,6,0)&lt;&gt;"",1,""),""))</f>
        <v>#REF!</v>
      </c>
      <c r="BS89" s="79" t="e">
        <f>IF(OR(BR$67="",Copie_Inscriptions_ROUTE!KI$44=#REF!),"",IFERROR(IF(VLOOKUP($A89,Copie_Inscriptions_ROUTE!$KC$44:$KJ$68,6,0)&lt;&gt;"",1,""),""))</f>
        <v>#REF!</v>
      </c>
      <c r="BT89" s="87" t="e">
        <f>IF(OR(BT$67="",Copie_Inscriptions_ROUTE!KR$44=#REF!),"",IFERROR(IF(VLOOKUP($A89,Copie_Inscriptions_ROUTE!$KL$44:$KS$68,6,0)&lt;&gt;"",1,""),""))</f>
        <v>#REF!</v>
      </c>
      <c r="BU89" s="79" t="e">
        <f>IF(OR(BT$67="",Copie_Inscriptions_ROUTE!KR$44=#REF!),"",IFERROR(IF(VLOOKUP($A89,Copie_Inscriptions_ROUTE!$KL$44:$KS$68,6,0)&lt;&gt;"",1,""),""))</f>
        <v>#REF!</v>
      </c>
      <c r="BV89" s="76" t="e">
        <f>IF(OR(BV$67="",Copie_Inscriptions_ROUTE!LA$44=#REF!),"",IFERROR(IF(VLOOKUP($A89,Copie_Inscriptions_ROUTE!$KU$44:$LB$68,6,0)&lt;&gt;"",1,""),""))</f>
        <v>#REF!</v>
      </c>
      <c r="BW89" s="79" t="e">
        <f>IF(OR(BV$67="",Copie_Inscriptions_ROUTE!LB$44=#REF!),"",IFERROR(IF(VLOOKUP($A89,Copie_Inscriptions_ROUTE!$KU$44:$LB$68,6,0)&lt;&gt;"",1,""),""))</f>
        <v>#REF!</v>
      </c>
      <c r="BX89" s="87" t="e">
        <f>IF(OR(BX$67="",Copie_Inscriptions_ROUTE!LJ$44=#REF!),"",IFERROR(IF(VLOOKUP($A89,Copie_Inscriptions_ROUTE!$LD$44:$LK$68,6,0)&lt;&gt;"",1,""),""))</f>
        <v>#REF!</v>
      </c>
      <c r="BY89" s="79" t="e">
        <f>IF(OR(BX$67="",Copie_Inscriptions_ROUTE!LJ$44=#REF!),"",IFERROR(IF(VLOOKUP($A89,Copie_Inscriptions_ROUTE!$LD$44:$LK$68,6,0)&lt;&gt;"",1,""),""))</f>
        <v>#REF!</v>
      </c>
      <c r="BZ89" s="76" t="e">
        <f>IF(OR(BZ$67="",Copie_Inscriptions_ROUTE!LS$44=#REF!),"",IFERROR(IF(VLOOKUP($A89,Copie_Inscriptions_ROUTE!$LM$44:$LT$68,6,0)&lt;&gt;"",1,""),""))</f>
        <v>#REF!</v>
      </c>
      <c r="CA89" s="79" t="e">
        <f>IF(OR(BZ$67="",Copie_Inscriptions_ROUTE!LS63=#REF!),"",IFERROR(IF(VLOOKUP($A89,Copie_Inscriptions_ROUTE!$LM$44:$LT$68,6,0)&lt;&gt;"",1,""),""))</f>
        <v>#REF!</v>
      </c>
      <c r="CB89" s="87" t="e">
        <f>IF(OR(CB$67="",Copie_Inscriptions_ROUTE!MB$44=#REF!),"",IFERROR(IF(VLOOKUP($A89,Copie_Inscriptions_ROUTE!$LV$44:$MC$68,6,0)&lt;&gt;"",1,""),""))</f>
        <v>#REF!</v>
      </c>
      <c r="CC89" s="79" t="e">
        <f>IF(OR(CB$67="",Copie_Inscriptions_ROUTE!MB$44=#REF!),"",IFERROR(IF(VLOOKUP($A89,Copie_Inscriptions_ROUTE!$LV$44:$MC$68,6,0)&lt;&gt;"",1,""),""))</f>
        <v>#REF!</v>
      </c>
      <c r="CD89" s="76" t="e">
        <f>IF(OR(CD$67="",Copie_Inscriptions_ROUTE!MK$44=#REF!),"",IFERROR(IF(VLOOKUP($A89,Copie_Inscriptions_ROUTE!$ME$44:$ML$68,6,0)&lt;&gt;"",1,""),""))</f>
        <v>#REF!</v>
      </c>
      <c r="CE89" s="79" t="e">
        <f>IF(OR(CD$67="",Copie_Inscriptions_ROUTE!MK$44=#REF!),"",IFERROR(IF(VLOOKUP($A89,Copie_Inscriptions_ROUTE!$ME$44:$ML$68,6,0)&lt;&gt;"",1,""),""))</f>
        <v>#REF!</v>
      </c>
      <c r="CF89" s="87" t="e">
        <f>IF(OR(CF$67="",Copie_Inscriptions_ROUTE!MT$44=#REF!),"",IFERROR(IF(VLOOKUP($A89,Copie_Inscriptions_ROUTE!$MN$44:$MU$68,6,0)&lt;&gt;"",1,""),""))</f>
        <v>#REF!</v>
      </c>
      <c r="CG89" s="79" t="e">
        <f>IF(OR(CF$67="",Copie_Inscriptions_ROUTE!MT$44=#REF!),"",IFERROR(IF(VLOOKUP($A89,Copie_Inscriptions_ROUTE!$MN$44:$MU$68,6,0)&lt;&gt;"",1,""),""))</f>
        <v>#REF!</v>
      </c>
      <c r="CH89" s="76" t="e">
        <f>IF(OR(CH$67="",Copie_Inscriptions_ROUTE!NC$44=#REF!),"",IFERROR(IF(VLOOKUP($A89,Copie_Inscriptions_ROUTE!$MW$44:$ND$68,6,0)&lt;&gt;"",1,""),""))</f>
        <v>#REF!</v>
      </c>
      <c r="CI89" s="79" t="e">
        <f>IF(OR(CH$67="",Copie_Inscriptions_ROUTE!NC$44=#REF!),"",IFERROR(IF(VLOOKUP($A89,Copie_Inscriptions_ROUTE!$MW$44:$ND$68,6,0)&lt;&gt;"",1,""),""))</f>
        <v>#REF!</v>
      </c>
      <c r="CJ89" s="87" t="e">
        <f ca="1">IF(OR(CJ$2="",Copie_Inscriptions_ROUTE!NL$44=#REF!),"",IFERROR(IF(VLOOKUP($A89,Copie_Inscriptions_ROUTE!$NF$44:$NM$68,6,0)&lt;&gt;"",1,""),""))</f>
        <v>#REF!</v>
      </c>
      <c r="CK89" s="79" t="e">
        <f ca="1">IF(OR(CJ$2="",Copie_Inscriptions_ROUTE!NL$44=#REF!),"",IFERROR(IF(VLOOKUP($A89,Copie_Inscriptions_ROUTE!$NF$44:$NM$68,6,0)&lt;&gt;"",1,""),""))</f>
        <v>#REF!</v>
      </c>
      <c r="CL89" s="76" t="e">
        <f>IF(OR(CL$67="",Copie_Inscriptions_ROUTE!NU$44=#REF!),"",IFERROR(IF(VLOOKUP($A89,Copie_Inscriptions_ROUTE!$NO$44:$NV$68,6,0)&lt;&gt;"",1,""),""))</f>
        <v>#REF!</v>
      </c>
      <c r="CM89" s="79" t="e">
        <f>IF(OR(CL$67="",Copie_Inscriptions_ROUTE!NU$44=#REF!),"",IFERROR(IF(VLOOKUP($A89,Copie_Inscriptions_ROUTE!$NO$44:$NVI$68,6,0)&lt;&gt;"",1,""),""))</f>
        <v>#REF!</v>
      </c>
      <c r="CN89" s="87" t="e">
        <f>IF(OR(CN$67="",Copie_Inscriptions_ROUTE!OD$44=#REF!),"",IFERROR(IF(VLOOKUP($A89,Copie_Inscriptions_ROUTE!$NX$44:$OE$68,6,0)&lt;&gt;"",1,""),""))</f>
        <v>#REF!</v>
      </c>
      <c r="CO89" s="79" t="e">
        <f>IF(OR(CN$67="",Copie_Inscriptions_ROUTE!OD$44=#REF!),"",IFERROR(IF(VLOOKUP($A89,Copie_Inscriptions_ROUTE!$NX$44:$OE$68,6,0)&lt;&gt;"",1,""),""))</f>
        <v>#REF!</v>
      </c>
      <c r="CP89" s="76" t="e">
        <f>IF(OR(CP$67="",Copie_Inscriptions_ROUTE!OM$44=#REF!),"",IFERROR(IF(VLOOKUP($A89,Copie_Inscriptions_ROUTE!$OG$44:$ON$68,6,0)&lt;&gt;"",1,""),""))</f>
        <v>#REF!</v>
      </c>
      <c r="CQ89" s="79" t="e">
        <f>IF(OR(CP$67="",Copie_Inscriptions_ROUTE!OM$44=#REF!),"",IFERROR(IF(VLOOKUP($A89,Copie_Inscriptions_ROUTE!$OG$44:$ON$68,6,0)&lt;&gt;"",1,""),""))</f>
        <v>#REF!</v>
      </c>
      <c r="CR89" s="87" t="e">
        <f>IF(OR(CR$67="",Copie_Inscriptions_ROUTE!OV$44=#REF!),"",IFERROR(IF(VLOOKUP($A89,Copie_Inscriptions_ROUTE!$OP$44:$OW$68,6,0)&lt;&gt;"",1,""),""))</f>
        <v>#REF!</v>
      </c>
      <c r="CS89" s="79" t="e">
        <f>IF(OR(CR$67="",Copie_Inscriptions_ROUTE!OV$44=#REF!),"",IFERROR(IF(VLOOKUP($A89,Copie_Inscriptions_ROUTE!$OP$44:$OW$68,6,0)&lt;&gt;"",1,""),""))</f>
        <v>#REF!</v>
      </c>
      <c r="CT89" s="76" t="e">
        <f>IF(OR(CT$67="",Copie_Inscriptions_ROUTE!PE$44=#REF!),"",IFERROR(IF(VLOOKUP($A89,Copie_Inscriptions_ROUTE!$OY$44:$PF$68,6,0)&lt;&gt;"",1,""),""))</f>
        <v>#REF!</v>
      </c>
      <c r="CU89" s="79" t="e">
        <f>IF(OR(CT$67="",Copie_Inscriptions_ROUTE!PE$44=#REF!),"",IFERROR(IF(VLOOKUP($A89,Copie_Inscriptions_ROUTE!$OY$44:$PF$68,6,0)&lt;&gt;"",1,""),""))</f>
        <v>#REF!</v>
      </c>
      <c r="CV89" s="87" t="e">
        <f>IF(OR(CV$67="",Copie_Inscriptions_ROUTE!PN$44=#REF!),"",IFERROR(IF(VLOOKUP($A89,Copie_Inscriptions_ROUTE!$PH$44:$PO$68,6,0)&lt;&gt;"",1,""),""))</f>
        <v>#REF!</v>
      </c>
      <c r="CW89" s="79" t="e">
        <f>IF(OR(CV$67="",Copie_Inscriptions_ROUTE!PN$44=#REF!),"",IFERROR(IF(VLOOKUP($A89,Copie_Inscriptions_ROUTE!$PH$44:$PO$68,6,0)&lt;&gt;"",1,""),""))</f>
        <v>#REF!</v>
      </c>
      <c r="CX89" s="76" t="e">
        <f>IF(OR(CX$67="",Copie_Inscriptions_ROUTE!PW$44=#REF!),"",IFERROR(IF(VLOOKUP($A89,Copie_Inscriptions_ROUTE!$PQ$44:$PX$68,6,0)&lt;&gt;"",1,""),""))</f>
        <v>#REF!</v>
      </c>
      <c r="CY89" s="79" t="e">
        <f>IF(OR(CX$67="",Copie_Inscriptions_ROUTE!PW$44=#REF!),"",IFERROR(IF(VLOOKUP($A89,Copie_Inscriptions_ROUTE!$PQ$44:$PX$68,6,0)&lt;&gt;"",1,""),""))</f>
        <v>#REF!</v>
      </c>
      <c r="CZ89" s="87" t="e">
        <f>IF(OR(CZ$67="",Copie_Inscriptions_ROUTE!QF$44=#REF!),"",IFERROR(IF(VLOOKUP($A89,Copie_Inscriptions_ROUTE!$PZ$44:$QG$68,6,0)&lt;&gt;"",1,""),""))</f>
        <v>#REF!</v>
      </c>
      <c r="DA89" s="96" t="e">
        <f>IF(OR(CZ$67="",Copie_Inscriptions_ROUTE!QF63=#REF!),"",IFERROR(IF(VLOOKUP($A89,Copie_Inscriptions_ROUTE!$PZ$44:$QG$68,6,0)&lt;&gt;"",1,""),""))</f>
        <v>#REF!</v>
      </c>
    </row>
    <row r="90" spans="1:105" x14ac:dyDescent="0.25">
      <c r="A90" s="71">
        <f t="shared" si="8"/>
        <v>21</v>
      </c>
      <c r="B90" s="72" t="str">
        <f>IF(Listing_Coursiers!B23="","",Listing_Coursiers!B23)</f>
        <v>LENNE</v>
      </c>
      <c r="C90" s="73" t="str">
        <f>IF(Listing_Coursiers!C23="","",Listing_Coursiers!C23)</f>
        <v>Pascal</v>
      </c>
      <c r="D90" s="114" t="e">
        <f t="shared" si="9"/>
        <v>#REF!</v>
      </c>
      <c r="E90" s="129" t="e">
        <f t="shared" si="10"/>
        <v>#REF!</v>
      </c>
      <c r="F90" s="133" t="e">
        <f>IF(OR(F$67="",Copie_Inscriptions_ROUTE!G$44=#REF!),"",IFERROR(IF(VLOOKUP($A90,Copie_Inscriptions_ROUTE!$A$44:$H$68,7,0)&lt;&gt;"",1,""),""))</f>
        <v>#REF!</v>
      </c>
      <c r="G90" s="80" t="e">
        <f>IF(OR(F$67="",Copie_Inscriptions_ROUTE!G$44=#REF!),"",IFERROR(IF(VLOOKUP($A90,Copie_Inscriptions_ROUTE!$A$44:$H$68,6,0)&lt;&gt;"",1,""),""))</f>
        <v>#REF!</v>
      </c>
      <c r="H90" s="78" t="e">
        <f>IF(OR(H$67="",Copie_Inscriptions_ROUTE!P$44=#REF!),"",IFERROR(IF(VLOOKUP($A90,Copie_Inscriptions_ROUTE!$J$44:$Q$68,6,0)&lt;&gt;"",1,""),""))</f>
        <v>#REF!</v>
      </c>
      <c r="I90" s="80" t="e">
        <f>IF(OR(H$67="",Copie_Inscriptions_ROUTE!P$44=#REF!),"",IFERROR(IF(VLOOKUP($A90,Copie_Inscriptions_ROUTE!$J$44:$Q$68,6,0)&lt;&gt;"",1,""),""))</f>
        <v>#REF!</v>
      </c>
      <c r="J90" s="78" t="e">
        <f>IF(OR(J$67="",Copie_Inscriptions_ROUTE!Y$44=#REF!),"",IFERROR(IF(VLOOKUP($A90,Copie_Inscriptions_ROUTE!$S$44:$Z$68,6,0)&lt;&gt;"",1,""),""))</f>
        <v>#REF!</v>
      </c>
      <c r="K90" s="80" t="e">
        <f>IF(OR(J$67="",Copie_Inscriptions_ROUTE!Y$44=#REF!),"",IFERROR(IF(VLOOKUP($A90,Copie_Inscriptions_ROUTE!$S$44:$Z$68,6,0)&lt;&gt;"",1,""),""))</f>
        <v>#REF!</v>
      </c>
      <c r="L90" s="78" t="e">
        <f>IF(OR(J$67="",Copie_Inscriptions_ROUTE!AH$44=#REF!),"",IFERROR(IF(VLOOKUP($A90,Copie_Inscriptions_ROUTE!$AB$44:$AI$68,6,0)&lt;&gt;"",1,""),""))</f>
        <v>#REF!</v>
      </c>
      <c r="M90" s="80" t="e">
        <f>IF(OR(L$67="",Copie_Inscriptions_ROUTE!AH$44=#REF!),"",IFERROR(IF(VLOOKUP($A90,Copie_Inscriptions_ROUTE!$AB$44:$AI$68,6,0)&lt;&gt;"",1,""),""))</f>
        <v>#REF!</v>
      </c>
      <c r="N90" s="116" t="e">
        <f>IF(OR(N$67="",Copie_Inscriptions_ROUTE!AQ$44=#REF!),"",IFERROR(IF(VLOOKUP($A90,Copie_Inscriptions_ROUTE!$AK$44:$AR$68,6,0)&lt;&gt;"",1,""),""))</f>
        <v>#REF!</v>
      </c>
      <c r="O90" s="93" t="e">
        <f>IF(OR(N$67="",Copie_Inscriptions_ROUTE!AQ$44=#REF!),"",IFERROR(IF(VLOOKUP($A90,Copie_Inscriptions_ROUTE!$AK$44:$AR$68,6,0)&lt;&gt;"",1,""),""))</f>
        <v>#REF!</v>
      </c>
      <c r="P90" s="78" t="e">
        <f>IF(OR(P$67="",Copie_Inscriptions_ROUTE!AZ$44=#REF!),"",IFERROR(IF(VLOOKUP($A90,Copie_Inscriptions_ROUTE!$AT$44:$BA$68,6,0)&lt;&gt;"",1,""),""))</f>
        <v>#REF!</v>
      </c>
      <c r="Q90" s="80" t="e">
        <f>IF(OR(P$67="",Copie_Inscriptions_ROUTE!AZ$44=#REF!),"",IFERROR(IF(VLOOKUP($A90,Copie_Inscriptions_ROUTE!$AT$44:$BA$68,6,0)&lt;&gt;"",1,""),""))</f>
        <v>#REF!</v>
      </c>
      <c r="R90" s="78" t="e">
        <f>IF(OR(R$67="",Copie_Inscriptions_ROUTE!BI$44=#REF!),"",IFERROR(IF(VLOOKUP($A90,Copie_Inscriptions_ROUTE!$BC$44:$BJ$68,6,0)&lt;&gt;"",1,""),""))</f>
        <v>#REF!</v>
      </c>
      <c r="S90" s="80" t="e">
        <f>IF(OR(R$67="",Copie_Inscriptions_ROUTE!BI$44=#REF!),"",IFERROR(IF(VLOOKUP($A90,Copie_Inscriptions_ROUTE!$BC$44:$BJ$68,6,0)&lt;&gt;"",1,""),""))</f>
        <v>#REF!</v>
      </c>
      <c r="T90" s="78" t="e">
        <f>IF(OR(T$67="",Copie_Inscriptions_ROUTE!BR$44=#REF!),"",IFERROR(IF(VLOOKUP($A90,Copie_Inscriptions_ROUTE!$BL$44:$BS$68,6,0)&lt;&gt;"",1,""),""))</f>
        <v>#REF!</v>
      </c>
      <c r="U90" s="80" t="e">
        <f>IF(OR(T$67="",Copie_Inscriptions_ROUTE!BR$44=#REF!),"",IFERROR(IF(VLOOKUP($A90,Copie_Inscriptions_ROUTE!$BL$44:$BS$68,6,0)&lt;&gt;"",1,""),""))</f>
        <v>#REF!</v>
      </c>
      <c r="V90" s="78" t="e">
        <f>IF(OR(V$67="",Copie_Inscriptions_ROUTE!CA$44=#REF!),"",IFERROR(IF(VLOOKUP($A90,Copie_Inscriptions_ROUTE!$BU$44:$CB$68,6,0)&lt;&gt;"",1,""),""))</f>
        <v>#REF!</v>
      </c>
      <c r="W90" s="80" t="e">
        <f>IF(OR(V$67="",Copie_Inscriptions_ROUTE!CA$44=#REF!),"",IFERROR(IF(VLOOKUP($A90,Copie_Inscriptions_ROUTE!$BU$44:$CB$68,6,0)&lt;&gt;"",1,""),""))</f>
        <v>#REF!</v>
      </c>
      <c r="X90" s="78" t="e">
        <f>IF(OR(X$67="",Copie_Inscriptions_ROUTE!CJ$44=#REF!),"",IFERROR(IF(VLOOKUP($A90,Copie_Inscriptions_ROUTE!$CD$44:$CK$68,6,0)&lt;&gt;"",1,""),""))</f>
        <v>#REF!</v>
      </c>
      <c r="Y90" s="80" t="e">
        <f>IF(OR(X$67="",Copie_Inscriptions_ROUTE!CJ$44=#REF!),"",IFERROR(IF(VLOOKUP($A90,Copie_Inscriptions_ROUTE!$CD$44:$CK$68,6,0)&lt;&gt;"",1,""),""))</f>
        <v>#REF!</v>
      </c>
      <c r="Z90" s="80" t="e">
        <f>IF(OR(Y$67="",Copie_Inscriptions_ROUTE!CR$44=#REF!),"",IFERROR(IF(VLOOKUP($A90,Copie_Inscriptions_ROUTE!$CM$44:$CT$68,6,0)&lt;&gt;"",1,""),""))</f>
        <v>#REF!</v>
      </c>
      <c r="AA90" s="80" t="e">
        <f>IF(OR(Z$67="",Copie_Inscriptions_ROUTE!CS$44=#REF!),"",IFERROR(IF(VLOOKUP($A90,Copie_Inscriptions_ROUTE!$CM$44:$CT$68,6,0)&lt;&gt;"",1,""),""))</f>
        <v>#REF!</v>
      </c>
      <c r="AB90" s="80" t="e">
        <f>IF(OR(AA$67="",Copie_Inscriptions_ROUTE!CT$44=#REF!),"",IFERROR(IF(VLOOKUP($A90,Copie_Inscriptions_ROUTE!$CV$44:$DC$68,6,0)&lt;&gt;"",1,""),""))</f>
        <v>#REF!</v>
      </c>
      <c r="AC90" s="80" t="e">
        <f>IF(OR(AB$67="",Copie_Inscriptions_ROUTE!CU$44=#REF!),"",IFERROR(IF(VLOOKUP($A90,Copie_Inscriptions_ROUTE!$CV$44:$DC$68,6,0)&lt;&gt;"",1,""),""))</f>
        <v>#REF!</v>
      </c>
      <c r="AD90" s="78" t="e">
        <f>IF(OR(AD$67="",Copie_Inscriptions_ROUTE!DK$44=#REF!),"",IFERROR(IF(VLOOKUP($A90,Copie_Inscriptions_ROUTE!$DE$44:$DL$68,6,0)&lt;&gt;"",1,""),""))</f>
        <v>#REF!</v>
      </c>
      <c r="AE90" s="80" t="e">
        <f>IF(OR(AD$67="",Copie_Inscriptions_ROUTE!DK$44=#REF!),"",IFERROR(IF(VLOOKUP($A90,Copie_Inscriptions_ROUTE!$DE$44:$DL$68,6,0)&lt;&gt;"",1,""),""))</f>
        <v>#REF!</v>
      </c>
      <c r="AF90" s="78" t="e">
        <f>IF(OR(AF$67="",Copie_Inscriptions_ROUTE!DT$44=#REF!),"",IFERROR(IF(VLOOKUP($A90,Copie_Inscriptions_ROUTE!$DN$44:$DU$68,6,0)&lt;&gt;"",1,""),""))</f>
        <v>#REF!</v>
      </c>
      <c r="AG90" s="80" t="e">
        <f>IF(OR(AF$67="",Copie_Inscriptions_ROUTE!DT$44=#REF!),"",IFERROR(IF(VLOOKUP($A90,Copie_Inscriptions_ROUTE!$DN$44:$DU$68,6,0)&lt;&gt;"",1,""),""))</f>
        <v>#REF!</v>
      </c>
      <c r="AH90" s="78" t="e">
        <f>IF(OR(AF$67="",Copie_Inscriptions_ROUTE!EC$44=#REF!),"",IFERROR(IF(VLOOKUP($A90,Copie_Inscriptions_ROUTE!$DW$44:$ED$68,6,0)&lt;&gt;"",1,""),""))</f>
        <v>#REF!</v>
      </c>
      <c r="AI90" s="80" t="e">
        <f>IF(OR(AF$67="",Copie_Inscriptions_ROUTE!EC$44=#REF!),"",IFERROR(IF(VLOOKUP($A90,Copie_Inscriptions_ROUTE!$DW$44:$ED$68,6,0)&lt;&gt;"",1,""),""))</f>
        <v>#REF!</v>
      </c>
      <c r="AJ90" s="78" t="e">
        <f>IF(OR(AJ$67="",Copie_Inscriptions_ROUTE!EL$44=#REF!),"",IFERROR(IF(VLOOKUP($A90,Copie_Inscriptions_ROUTE!$EF$44:$EM$68,6,0)&lt;&gt;"",1,""),""))</f>
        <v>#REF!</v>
      </c>
      <c r="AK90" s="80" t="e">
        <f>IF(OR(AJ$67="",Copie_Inscriptions_ROUTE!EM$44=#REF!),"",IFERROR(IF(VLOOKUP($A90,Copie_Inscriptions_ROUTE!$EF$44:$EM$68,6,0)&lt;&gt;"",1,""),""))</f>
        <v>#REF!</v>
      </c>
      <c r="AL90" s="78" t="e">
        <f>IF(OR(AL$67="",Copie_Inscriptions_ROUTE!EU$44=#REF!),"",IFERROR(IF(VLOOKUP($A90,Copie_Inscriptions_ROUTE!$EO$44:$EV$68,6,0)&lt;&gt;"",1,""),""))</f>
        <v>#REF!</v>
      </c>
      <c r="AM90" s="80" t="e">
        <f>IF(OR(AL$67="",Copie_Inscriptions_ROUTE!EU$44=#REF!),"",IFERROR(IF(VLOOKUP($A90,Copie_Inscriptions_ROUTE!$EO$44:$EV$68,6,0)&lt;&gt;"",1,""),""))</f>
        <v>#REF!</v>
      </c>
      <c r="AN90" s="78" t="e">
        <f>IF(OR(AN$67="",Copie_Inscriptions_ROUTE!FD$44=#REF!),"",IFERROR(IF(VLOOKUP($A90,Copie_Inscriptions_ROUTE!$EX$44:$FE$68,6,0)&lt;&gt;"",1,""),""))</f>
        <v>#REF!</v>
      </c>
      <c r="AO90" s="80" t="e">
        <f>IF(OR(AN$67="",Copie_Inscriptions_ROUTE!FD$44=#REF!),"",IFERROR(IF(VLOOKUP($A90,Copie_Inscriptions_ROUTE!$EX$44:$FE$68,6,0)&lt;&gt;"",1,""),""))</f>
        <v>#REF!</v>
      </c>
      <c r="AP90" s="78" t="e">
        <f>IF(OR(AP$67="",Copie_Inscriptions_ROUTE!FM$44=#REF!),"",IFERROR(IF(VLOOKUP($A90,Copie_Inscriptions_ROUTE!$FG$44:$FN$68,6,0)&lt;&gt;"",1,""),""))</f>
        <v>#REF!</v>
      </c>
      <c r="AQ90" s="80" t="e">
        <f>IF(OR(AP$67="",Copie_Inscriptions_ROUTE!FM$44=#REF!),"",IFERROR(IF(VLOOKUP($A90,Copie_Inscriptions_ROUTE!$FG$44:$FN$68,6,0)&lt;&gt;"",1,""),""))</f>
        <v>#REF!</v>
      </c>
      <c r="AR90" s="78" t="e">
        <f ca="1">IF(OR(AR$2="",Copie_Inscriptions_ROUTE!FV$44=#REF!),"",IFERROR(IF(VLOOKUP($A90,Copie_Inscriptions_ROUTE!$FP$44:$FW$68,6,0)&lt;&gt;"",1,""),""))</f>
        <v>#REF!</v>
      </c>
      <c r="AS90" s="80" t="e">
        <f>IF(OR(AR$67="",Copie_Inscriptions_ROUTE!FV$44=#REF!),"",IFERROR(IF(VLOOKUP($A90,Copie_Inscriptions_ROUTE!$FP$44:$FW$68,6,0)&lt;&gt;"",1,""),""))</f>
        <v>#REF!</v>
      </c>
      <c r="AT90" s="78" t="e">
        <f>IF(OR(AT$67="",Copie_Inscriptions_ROUTE!GE$44=#REF!),"",IFERROR(IF(VLOOKUP($A90,Copie_Inscriptions_ROUTE!$FY$44:$GF$68,6,0)&lt;&gt;"",1,""),""))</f>
        <v>#REF!</v>
      </c>
      <c r="AU90" s="80" t="e">
        <f>IF(OR(AT$67="",Copie_Inscriptions_ROUTE!GE$44=#REF!),"",IFERROR(IF(VLOOKUP($A90,Copie_Inscriptions_ROUTE!$FY$44:$GE$68,6,0)&lt;&gt;"",1,""),""))</f>
        <v>#REF!</v>
      </c>
      <c r="AV90" s="78" t="e">
        <f>IF(OR(AV$67="",Copie_Inscriptions_ROUTE!GN$44=#REF!),"",IFERROR(IF(VLOOKUP($A90,Copie_Inscriptions_ROUTE!$GH$44:$GO$68,6,0)&lt;&gt;"",1,""),""))</f>
        <v>#REF!</v>
      </c>
      <c r="AW90" s="80" t="e">
        <f>IF(OR(AV$67="",Copie_Inscriptions_ROUTE!GN$44=#REF!),"",IFERROR(IF(VLOOKUP($A90,Copie_Inscriptions_ROUTE!$GH$44:$GO$68,6,0)&lt;&gt;"",1,""),""))</f>
        <v>#REF!</v>
      </c>
      <c r="AX90" s="116" t="e">
        <f ca="1">IF(OR(AW$2="",Copie_Inscriptions_ROUTE!GV$44=#REF!),"",IFERROR(IF(VLOOKUP($A90,Copie_Inscriptions_ROUTE!$GQ$44:$GX$68,6,0)&lt;&gt;"",1,""),""))</f>
        <v>#REF!</v>
      </c>
      <c r="AY90" s="93" t="e">
        <f ca="1">IF(OR(AX$2="",Copie_Inscriptions_ROUTE!GW$44=#REF!),"",IFERROR(IF(VLOOKUP($A90,Copie_Inscriptions_ROUTE!$GQ$44:$GX$68,6,0)&lt;&gt;"",1,""),""))</f>
        <v>#REF!</v>
      </c>
      <c r="AZ90" s="116" t="e">
        <f ca="1">IF(OR(AY$2="",Copie_Inscriptions_ROUTE!HF$44=#REF!),"",IFERROR(IF(VLOOKUP($A90,Copie_Inscriptions_ROUTE!$GZ$44:$HG$68,6,0)&lt;&gt;"",1,""),""))</f>
        <v>#REF!</v>
      </c>
      <c r="BA90" s="134" t="e">
        <f ca="1">IF(OR(AZ$2="",Copie_Inscriptions_ROUTE!HF$44=#REF!),"",IFERROR(IF(VLOOKUP($A90,Copie_Inscriptions_ROUTE!$GZ$44:$HG$68,6,0)&lt;&gt;"",1,""),""))</f>
        <v>#REF!</v>
      </c>
      <c r="BB90" s="116" t="e">
        <f ca="1">IF(OR(BA$2="",Copie_Inscriptions_ROUTE!HO$44=#REF!),"",IFERROR(IF(VLOOKUP($A90,Copie_Inscriptions_ROUTE!$HI$44:$HP$68,6,0)&lt;&gt;"",1,""),""))</f>
        <v>#REF!</v>
      </c>
      <c r="BC90" s="80" t="e">
        <f ca="1">IF(OR(BB$2="",Copie_Inscriptions_ROUTE!HO$44=#REF!),"",IFERROR(IF(VLOOKUP($A90,Copie_Inscriptions_ROUTE!$HI$44:$HP$68,6,0)&lt;&gt;"",1,""),""))</f>
        <v>#REF!</v>
      </c>
      <c r="BD90" s="78" t="e">
        <f>IF(OR(BD$67="",Copie_Inscriptions_ROUTE!HX$44=#REF!),"",IFERROR(IF(VLOOKUP($A90,Copie_Inscriptions_ROUTE!$HR$44:$HY$68,6,0)&lt;&gt;"",1,""),""))</f>
        <v>#REF!</v>
      </c>
      <c r="BE90" s="80" t="e">
        <f>IF(OR(BD$67="",Copie_Inscriptions_ROUTE!HX$44=#REF!),"",IFERROR(IF(VLOOKUP($A90,Copie_Inscriptions_ROUTE!$HR$44:$HY$68,6,0)&lt;&gt;"",1,""),""))</f>
        <v>#REF!</v>
      </c>
      <c r="BF90" s="78" t="e">
        <f>IF(OR(BF$67="",Copie_Inscriptions_ROUTE!IG$44=#REF!),"",IFERROR(IF(VLOOKUP($A90,Copie_Inscriptions_ROUTE!$IA$44:$IH$68,6,0)&lt;&gt;"",1,""),""))</f>
        <v>#REF!</v>
      </c>
      <c r="BG90" s="80" t="e">
        <f>IF(OR(BF$67="",Copie_Inscriptions_ROUTE!IG$44=#REF!),"",IFERROR(IF(VLOOKUP($A90,Copie_Inscriptions_ROUTE!$IA$44:$IH$68,6,0)&lt;&gt;"",1,""),""))</f>
        <v>#REF!</v>
      </c>
      <c r="BH90" s="78" t="e">
        <f>IF(OR(BH$67="",Copie_Inscriptions_ROUTE!IP$44=#REF!),"",IFERROR(IF(VLOOKUP($A90,Copie_Inscriptions_ROUTE!$IJ$44:$IQ$68,6,0)&lt;&gt;"",1,""),""))</f>
        <v>#REF!</v>
      </c>
      <c r="BI90" s="80" t="e">
        <f>IF(OR(BH$67="",Copie_Inscriptions_ROUTE!IP$44=#REF!),"",IFERROR(IF(VLOOKUP($A90,Copie_Inscriptions_ROUTE!$IJ$44:$IQ$68,6,0)&lt;&gt;"",1,""),""))</f>
        <v>#REF!</v>
      </c>
      <c r="BJ90" s="78" t="e">
        <f ca="1">IF(OR(BJ$2="",Copie_Inscriptions_ROUTE!IY$44=#REF!),"",IFERROR(IF(VLOOKUP($A90,Copie_Inscriptions_ROUTE!$IS$44:$IZ$68,6,0)&lt;&gt;"",1,""),""))</f>
        <v>#REF!</v>
      </c>
      <c r="BK90" s="80" t="e">
        <f ca="1">IF(OR(BJ$2="",Copie_Inscriptions_ROUTE!IY$44=#REF!),"",IFERROR(IF(VLOOKUP($A90,Copie_Inscriptions_ROUTE!$IS$44:$IZ$68,6,0)&lt;&gt;"",1,""),""))</f>
        <v>#REF!</v>
      </c>
      <c r="BL90" s="78" t="e">
        <f>IF(OR(BL$67="",Copie_Inscriptions_ROUTE!JH$44=#REF!),"",IFERROR(IF(VLOOKUP($A90,Copie_Inscriptions_ROUTE!$JB$44:$JI$68,6,0)&lt;&gt;"",1,""),""))</f>
        <v>#REF!</v>
      </c>
      <c r="BM90" s="80" t="e">
        <f>IF(OR(BL$67="",Copie_Inscriptions_ROUTE!JH$44=#REF!),"",IFERROR(IF(VLOOKUP($A90,Copie_Inscriptions_ROUTE!$JB$44:$JI$68,6,0)&lt;&gt;"",1,""),""))</f>
        <v>#REF!</v>
      </c>
      <c r="BN90" s="78" t="e">
        <f>IF(OR(BN$67="",Copie_Inscriptions_ROUTE!JQ$44=#REF!),"",IFERROR(IF(VLOOKUP($A90,Copie_Inscriptions_ROUTE!$JK$44:$JR$68,6,0)&lt;&gt;"",1,""),""))</f>
        <v>#REF!</v>
      </c>
      <c r="BO90" s="80" t="e">
        <f>IF(OR(BN$67="",Copie_Inscriptions_ROUTE!JQ$44=#REF!),"",IFERROR(IF(VLOOKUP($A90,Copie_Inscriptions_ROUTE!$JK$44:$JR$68,6,0)&lt;&gt;"",1,""),""))</f>
        <v>#REF!</v>
      </c>
      <c r="BP90" s="78" t="e">
        <f>IF(OR(BP$67="",Copie_Inscriptions_ROUTE!JZ$44=#REF!),"",IFERROR(IF(VLOOKUP($A90,Copie_Inscriptions_ROUTE!$JT$44:$KA$68,6,0)&lt;&gt;"",1,""),""))</f>
        <v>#REF!</v>
      </c>
      <c r="BQ90" s="80" t="e">
        <f>IF(OR(BP$67="",Copie_Inscriptions_ROUTE!JZ$44=#REF!),"",IFERROR(IF(VLOOKUP($A90,Copie_Inscriptions_ROUTE!$JT$44:$KA$68,6,0)&lt;&gt;"",1,""),""))</f>
        <v>#REF!</v>
      </c>
      <c r="BR90" s="78" t="e">
        <f>IF(OR(BR$67="",Copie_Inscriptions_ROUTE!KI$44=#REF!),"",IFERROR(IF(VLOOKUP($A90,Copie_Inscriptions_ROUTE!$KC$44:$KJ$68,6,0)&lt;&gt;"",1,""),""))</f>
        <v>#REF!</v>
      </c>
      <c r="BS90" s="80" t="e">
        <f>IF(OR(BR$67="",Copie_Inscriptions_ROUTE!KI$44=#REF!),"",IFERROR(IF(VLOOKUP($A90,Copie_Inscriptions_ROUTE!$KC$44:$KJ$68,6,0)&lt;&gt;"",1,""),""))</f>
        <v>#REF!</v>
      </c>
      <c r="BT90" s="78" t="e">
        <f>IF(OR(BT$67="",Copie_Inscriptions_ROUTE!KR$44=#REF!),"",IFERROR(IF(VLOOKUP($A90,Copie_Inscriptions_ROUTE!$KL$44:$KS$68,6,0)&lt;&gt;"",1,""),""))</f>
        <v>#REF!</v>
      </c>
      <c r="BU90" s="80" t="e">
        <f>IF(OR(BT$67="",Copie_Inscriptions_ROUTE!KR$44=#REF!),"",IFERROR(IF(VLOOKUP($A90,Copie_Inscriptions_ROUTE!$KL$44:$KS$68,6,0)&lt;&gt;"",1,""),""))</f>
        <v>#REF!</v>
      </c>
      <c r="BV90" s="78" t="e">
        <f>IF(OR(BV$67="",Copie_Inscriptions_ROUTE!LA$44=#REF!),"",IFERROR(IF(VLOOKUP($A90,Copie_Inscriptions_ROUTE!$KU$44:$LB$68,6,0)&lt;&gt;"",1,""),""))</f>
        <v>#REF!</v>
      </c>
      <c r="BW90" s="80" t="e">
        <f>IF(OR(BV$67="",Copie_Inscriptions_ROUTE!LB$44=#REF!),"",IFERROR(IF(VLOOKUP($A90,Copie_Inscriptions_ROUTE!$KU$44:$LB$68,6,0)&lt;&gt;"",1,""),""))</f>
        <v>#REF!</v>
      </c>
      <c r="BX90" s="78" t="e">
        <f>IF(OR(BX$67="",Copie_Inscriptions_ROUTE!LJ$44=#REF!),"",IFERROR(IF(VLOOKUP($A90,Copie_Inscriptions_ROUTE!$LD$44:$LK$68,6,0)&lt;&gt;"",1,""),""))</f>
        <v>#REF!</v>
      </c>
      <c r="BY90" s="80" t="e">
        <f>IF(OR(BX$67="",Copie_Inscriptions_ROUTE!LJ$44=#REF!),"",IFERROR(IF(VLOOKUP($A90,Copie_Inscriptions_ROUTE!$LD$44:$LK$68,6,0)&lt;&gt;"",1,""),""))</f>
        <v>#REF!</v>
      </c>
      <c r="BZ90" s="78" t="e">
        <f>IF(OR(BZ$67="",Copie_Inscriptions_ROUTE!LS$44=#REF!),"",IFERROR(IF(VLOOKUP($A90,Copie_Inscriptions_ROUTE!$LM$44:$LT$68,6,0)&lt;&gt;"",1,""),""))</f>
        <v>#REF!</v>
      </c>
      <c r="CA90" s="92" t="e">
        <f>IF(OR(BZ$67="",Copie_Inscriptions_ROUTE!LS64=#REF!),"",IFERROR(IF(VLOOKUP($A90,Copie_Inscriptions_ROUTE!$LM$44:$LT$68,6,0)&lt;&gt;"",1,""),""))</f>
        <v>#REF!</v>
      </c>
      <c r="CB90" s="78" t="e">
        <f>IF(OR(CB$67="",Copie_Inscriptions_ROUTE!MB$44=#REF!),"",IFERROR(IF(VLOOKUP($A90,Copie_Inscriptions_ROUTE!$LV$44:$MC$68,6,0)&lt;&gt;"",1,""),""))</f>
        <v>#REF!</v>
      </c>
      <c r="CC90" s="80" t="e">
        <f>IF(OR(CB$67="",Copie_Inscriptions_ROUTE!MB$44=#REF!),"",IFERROR(IF(VLOOKUP($A90,Copie_Inscriptions_ROUTE!$LV$44:$MC$68,6,0)&lt;&gt;"",1,""),""))</f>
        <v>#REF!</v>
      </c>
      <c r="CD90" s="78" t="e">
        <f>IF(OR(CD$67="",Copie_Inscriptions_ROUTE!MK$44=#REF!),"",IFERROR(IF(VLOOKUP($A90,Copie_Inscriptions_ROUTE!$ME$44:$ML$68,6,0)&lt;&gt;"",1,""),""))</f>
        <v>#REF!</v>
      </c>
      <c r="CE90" s="80" t="e">
        <f>IF(OR(CD$67="",Copie_Inscriptions_ROUTE!MK$44=#REF!),"",IFERROR(IF(VLOOKUP($A90,Copie_Inscriptions_ROUTE!$ME$44:$ML$68,6,0)&lt;&gt;"",1,""),""))</f>
        <v>#REF!</v>
      </c>
      <c r="CF90" s="78" t="e">
        <f>IF(OR(CF$67="",Copie_Inscriptions_ROUTE!MT$44=#REF!),"",IFERROR(IF(VLOOKUP($A90,Copie_Inscriptions_ROUTE!$MN$44:$MU$68,6,0)&lt;&gt;"",1,""),""))</f>
        <v>#REF!</v>
      </c>
      <c r="CG90" s="80" t="e">
        <f>IF(OR(CF$67="",Copie_Inscriptions_ROUTE!MT$44=#REF!),"",IFERROR(IF(VLOOKUP($A90,Copie_Inscriptions_ROUTE!$MN$44:$MU$68,6,0)&lt;&gt;"",1,""),""))</f>
        <v>#REF!</v>
      </c>
      <c r="CH90" s="78" t="e">
        <f>IF(OR(CH$67="",Copie_Inscriptions_ROUTE!NC$44=#REF!),"",IFERROR(IF(VLOOKUP($A90,Copie_Inscriptions_ROUTE!$MW$44:$ND$68,6,0)&lt;&gt;"",1,""),""))</f>
        <v>#REF!</v>
      </c>
      <c r="CI90" s="80" t="e">
        <f>IF(OR(CH$67="",Copie_Inscriptions_ROUTE!NC$44=#REF!),"",IFERROR(IF(VLOOKUP($A90,Copie_Inscriptions_ROUTE!$MW$44:$ND$68,6,0)&lt;&gt;"",1,""),""))</f>
        <v>#REF!</v>
      </c>
      <c r="CJ90" s="78" t="e">
        <f ca="1">IF(OR(CJ$2="",Copie_Inscriptions_ROUTE!NL$44=#REF!),"",IFERROR(IF(VLOOKUP($A90,Copie_Inscriptions_ROUTE!$NF$44:$NM$68,6,0)&lt;&gt;"",1,""),""))</f>
        <v>#REF!</v>
      </c>
      <c r="CK90" s="80" t="e">
        <f ca="1">IF(OR(CJ$2="",Copie_Inscriptions_ROUTE!NL$44=#REF!),"",IFERROR(IF(VLOOKUP($A90,Copie_Inscriptions_ROUTE!$NF$44:$NM$68,6,0)&lt;&gt;"",1,""),""))</f>
        <v>#REF!</v>
      </c>
      <c r="CL90" s="78" t="e">
        <f>IF(OR(CL$67="",Copie_Inscriptions_ROUTE!NU$44=#REF!),"",IFERROR(IF(VLOOKUP($A90,Copie_Inscriptions_ROUTE!$NO$44:$NV$68,6,0)&lt;&gt;"",1,""),""))</f>
        <v>#REF!</v>
      </c>
      <c r="CM90" s="80" t="e">
        <f>IF(OR(CL$67="",Copie_Inscriptions_ROUTE!NU$44=#REF!),"",IFERROR(IF(VLOOKUP($A90,Copie_Inscriptions_ROUTE!$NO$44:$NVI$68,6,0)&lt;&gt;"",1,""),""))</f>
        <v>#REF!</v>
      </c>
      <c r="CN90" s="78" t="e">
        <f>IF(OR(CN$67="",Copie_Inscriptions_ROUTE!OD$44=#REF!),"",IFERROR(IF(VLOOKUP($A90,Copie_Inscriptions_ROUTE!$NX$44:$OE$68,6,0)&lt;&gt;"",1,""),""))</f>
        <v>#REF!</v>
      </c>
      <c r="CO90" s="80" t="e">
        <f>IF(OR(CN$67="",Copie_Inscriptions_ROUTE!OD$44=#REF!),"",IFERROR(IF(VLOOKUP($A90,Copie_Inscriptions_ROUTE!$NX$44:$OE$68,6,0)&lt;&gt;"",1,""),""))</f>
        <v>#REF!</v>
      </c>
      <c r="CP90" s="78" t="e">
        <f>IF(OR(CP$67="",Copie_Inscriptions_ROUTE!OM$44=#REF!),"",IFERROR(IF(VLOOKUP($A90,Copie_Inscriptions_ROUTE!$OG$44:$ON$68,6,0)&lt;&gt;"",1,""),""))</f>
        <v>#REF!</v>
      </c>
      <c r="CQ90" s="80" t="e">
        <f>IF(OR(CP$67="",Copie_Inscriptions_ROUTE!OM$44=#REF!),"",IFERROR(IF(VLOOKUP($A90,Copie_Inscriptions_ROUTE!$OG$44:$ON$68,6,0)&lt;&gt;"",1,""),""))</f>
        <v>#REF!</v>
      </c>
      <c r="CR90" s="78" t="e">
        <f>IF(OR(CR$67="",Copie_Inscriptions_ROUTE!OV$44=#REF!),"",IFERROR(IF(VLOOKUP($A90,Copie_Inscriptions_ROUTE!$OP$44:$OW$68,6,0)&lt;&gt;"",1,""),""))</f>
        <v>#REF!</v>
      </c>
      <c r="CS90" s="80" t="e">
        <f>IF(OR(CR$67="",Copie_Inscriptions_ROUTE!OV$44=#REF!),"",IFERROR(IF(VLOOKUP($A90,Copie_Inscriptions_ROUTE!$OP$44:$OW$68,6,0)&lt;&gt;"",1,""),""))</f>
        <v>#REF!</v>
      </c>
      <c r="CT90" s="78" t="e">
        <f>IF(OR(CT$67="",Copie_Inscriptions_ROUTE!PE$44=#REF!),"",IFERROR(IF(VLOOKUP($A90,Copie_Inscriptions_ROUTE!$OY$44:$PF$68,6,0)&lt;&gt;"",1,""),""))</f>
        <v>#REF!</v>
      </c>
      <c r="CU90" s="80" t="e">
        <f>IF(OR(CT$67="",Copie_Inscriptions_ROUTE!PE$44=#REF!),"",IFERROR(IF(VLOOKUP($A90,Copie_Inscriptions_ROUTE!$OY$44:$PF$68,6,0)&lt;&gt;"",1,""),""))</f>
        <v>#REF!</v>
      </c>
      <c r="CV90" s="78" t="e">
        <f>IF(OR(CV$67="",Copie_Inscriptions_ROUTE!PN$44=#REF!),"",IFERROR(IF(VLOOKUP($A90,Copie_Inscriptions_ROUTE!$PH$44:$PO$68,6,0)&lt;&gt;"",1,""),""))</f>
        <v>#REF!</v>
      </c>
      <c r="CW90" s="80" t="e">
        <f>IF(OR(CV$67="",Copie_Inscriptions_ROUTE!PN$44=#REF!),"",IFERROR(IF(VLOOKUP($A90,Copie_Inscriptions_ROUTE!$PH$44:$PO$68,6,0)&lt;&gt;"",1,""),""))</f>
        <v>#REF!</v>
      </c>
      <c r="CX90" s="78" t="e">
        <f>IF(OR(CX$67="",Copie_Inscriptions_ROUTE!PW$44=#REF!),"",IFERROR(IF(VLOOKUP($A90,Copie_Inscriptions_ROUTE!$PQ$44:$PX$68,6,0)&lt;&gt;"",1,""),""))</f>
        <v>#REF!</v>
      </c>
      <c r="CY90" s="80" t="e">
        <f>IF(OR(CX$67="",Copie_Inscriptions_ROUTE!PW$44=#REF!),"",IFERROR(IF(VLOOKUP($A90,Copie_Inscriptions_ROUTE!$PQ$44:$PX$68,6,0)&lt;&gt;"",1,""),""))</f>
        <v>#REF!</v>
      </c>
      <c r="CZ90" s="78" t="e">
        <f>IF(OR(CZ$67="",Copie_Inscriptions_ROUTE!QF$44=#REF!),"",IFERROR(IF(VLOOKUP($A90,Copie_Inscriptions_ROUTE!$PZ$44:$QG$68,6,0)&lt;&gt;"",1,""),""))</f>
        <v>#REF!</v>
      </c>
      <c r="DA90" s="92" t="e">
        <f>IF(OR(CZ$67="",Copie_Inscriptions_ROUTE!QF64=#REF!),"",IFERROR(IF(VLOOKUP($A90,Copie_Inscriptions_ROUTE!$PZ$44:$QG$68,6,0)&lt;&gt;"",1,""),""))</f>
        <v>#REF!</v>
      </c>
    </row>
    <row r="91" spans="1:105" x14ac:dyDescent="0.25">
      <c r="A91" s="74">
        <f t="shared" si="8"/>
        <v>22</v>
      </c>
      <c r="B91" s="75" t="str">
        <f>IF(Listing_Coursiers!B24="","",Listing_Coursiers!B24)</f>
        <v>LIBAULT</v>
      </c>
      <c r="C91" s="76" t="str">
        <f>IF(Listing_Coursiers!C24="","",Listing_Coursiers!C24)</f>
        <v>Romain</v>
      </c>
      <c r="D91" s="114" t="e">
        <f t="shared" si="9"/>
        <v>#REF!</v>
      </c>
      <c r="E91" s="129" t="e">
        <f t="shared" si="10"/>
        <v>#REF!</v>
      </c>
      <c r="F91" s="76" t="e">
        <f>IF(OR(F$67="",Copie_Inscriptions_ROUTE!G$44=#REF!),"",IFERROR(IF(VLOOKUP($A91,Copie_Inscriptions_ROUTE!$A$44:$H$68,7,0)&lt;&gt;"",1,""),""))</f>
        <v>#REF!</v>
      </c>
      <c r="G91" s="79" t="e">
        <f>IF(OR(F$67="",Copie_Inscriptions_ROUTE!G$44=#REF!),"",IFERROR(IF(VLOOKUP($A91,Copie_Inscriptions_ROUTE!$A$44:$H$68,6,0)&lt;&gt;"",1,""),""))</f>
        <v>#REF!</v>
      </c>
      <c r="H91" s="87" t="e">
        <f>IF(OR(H$67="",Copie_Inscriptions_ROUTE!P$44=#REF!),"",IFERROR(IF(VLOOKUP($A91,Copie_Inscriptions_ROUTE!$J$44:$Q$68,6,0)&lt;&gt;"",1,""),""))</f>
        <v>#REF!</v>
      </c>
      <c r="I91" s="79" t="e">
        <f>IF(OR(H$67="",Copie_Inscriptions_ROUTE!P$44=#REF!),"",IFERROR(IF(VLOOKUP($A91,Copie_Inscriptions_ROUTE!$J$44:$Q$68,6,0)&lt;&gt;"",1,""),""))</f>
        <v>#REF!</v>
      </c>
      <c r="J91" s="76" t="e">
        <f>IF(OR(J$67="",Copie_Inscriptions_ROUTE!Y$44=#REF!),"",IFERROR(IF(VLOOKUP($A91,Copie_Inscriptions_ROUTE!$S$44:$Z$68,6,0)&lt;&gt;"",1,""),""))</f>
        <v>#REF!</v>
      </c>
      <c r="K91" s="79" t="e">
        <f>IF(OR(J$67="",Copie_Inscriptions_ROUTE!Y$44=#REF!),"",IFERROR(IF(VLOOKUP($A91,Copie_Inscriptions_ROUTE!$S$44:$Z$68,6,0)&lt;&gt;"",1,""),""))</f>
        <v>#REF!</v>
      </c>
      <c r="L91" s="87" t="e">
        <f>IF(OR(J$67="",Copie_Inscriptions_ROUTE!AH$44=#REF!),"",IFERROR(IF(VLOOKUP($A91,Copie_Inscriptions_ROUTE!$AB$44:$AI$68,6,0)&lt;&gt;"",1,""),""))</f>
        <v>#REF!</v>
      </c>
      <c r="M91" s="79" t="e">
        <f>IF(OR(L$67="",Copie_Inscriptions_ROUTE!AH$44=#REF!),"",IFERROR(IF(VLOOKUP($A91,Copie_Inscriptions_ROUTE!$AB$44:$AI$68,6,0)&lt;&gt;"",1,""),""))</f>
        <v>#REF!</v>
      </c>
      <c r="N91" s="76" t="e">
        <f>IF(OR(N$67="",Copie_Inscriptions_ROUTE!AQ$44=#REF!),"",IFERROR(IF(VLOOKUP($A91,Copie_Inscriptions_ROUTE!$AK$44:$AR$68,6,0)&lt;&gt;"",1,""),""))</f>
        <v>#REF!</v>
      </c>
      <c r="O91" s="79" t="e">
        <f>IF(OR(N$67="",Copie_Inscriptions_ROUTE!AQ$44=#REF!),"",IFERROR(IF(VLOOKUP($A91,Copie_Inscriptions_ROUTE!$AK$44:$AR$68,6,0)&lt;&gt;"",1,""),""))</f>
        <v>#REF!</v>
      </c>
      <c r="P91" s="87" t="e">
        <f>IF(OR(P$67="",Copie_Inscriptions_ROUTE!AZ$44=#REF!),"",IFERROR(IF(VLOOKUP($A91,Copie_Inscriptions_ROUTE!$AT$44:$BA$68,6,0)&lt;&gt;"",1,""),""))</f>
        <v>#REF!</v>
      </c>
      <c r="Q91" s="79" t="e">
        <f>IF(OR(P$67="",Copie_Inscriptions_ROUTE!AZ$44=#REF!),"",IFERROR(IF(VLOOKUP($A91,Copie_Inscriptions_ROUTE!$AT$44:$BA$68,6,0)&lt;&gt;"",1,""),""))</f>
        <v>#REF!</v>
      </c>
      <c r="R91" s="76" t="e">
        <f>IF(OR(R$67="",Copie_Inscriptions_ROUTE!BI$44=#REF!),"",IFERROR(IF(VLOOKUP($A91,Copie_Inscriptions_ROUTE!$BC$44:$BJ$68,6,0)&lt;&gt;"",1,""),""))</f>
        <v>#REF!</v>
      </c>
      <c r="S91" s="79" t="e">
        <f>IF(OR(R$67="",Copie_Inscriptions_ROUTE!BI$44=#REF!),"",IFERROR(IF(VLOOKUP($A91,Copie_Inscriptions_ROUTE!$BC$44:$BJ$68,6,0)&lt;&gt;"",1,""),""))</f>
        <v>#REF!</v>
      </c>
      <c r="T91" s="87" t="e">
        <f>IF(OR(T$67="",Copie_Inscriptions_ROUTE!BR$44=#REF!),"",IFERROR(IF(VLOOKUP($A91,Copie_Inscriptions_ROUTE!$BL$44:$BS$68,6,0)&lt;&gt;"",1,""),""))</f>
        <v>#REF!</v>
      </c>
      <c r="U91" s="79" t="e">
        <f>IF(OR(T$67="",Copie_Inscriptions_ROUTE!BR$44=#REF!),"",IFERROR(IF(VLOOKUP($A91,Copie_Inscriptions_ROUTE!$BL$44:$BS$68,6,0)&lt;&gt;"",1,""),""))</f>
        <v>#REF!</v>
      </c>
      <c r="V91" s="76" t="e">
        <f>IF(OR(V$67="",Copie_Inscriptions_ROUTE!CA$44=#REF!),"",IFERROR(IF(VLOOKUP($A91,Copie_Inscriptions_ROUTE!$BU$44:$CB$68,6,0)&lt;&gt;"",1,""),""))</f>
        <v>#REF!</v>
      </c>
      <c r="W91" s="79" t="e">
        <f>IF(OR(V$67="",Copie_Inscriptions_ROUTE!CA$44=#REF!),"",IFERROR(IF(VLOOKUP($A91,Copie_Inscriptions_ROUTE!$BU$44:$CB$68,6,0)&lt;&gt;"",1,""),""))</f>
        <v>#REF!</v>
      </c>
      <c r="X91" s="87" t="e">
        <f>IF(OR(X$67="",Copie_Inscriptions_ROUTE!CJ$44=#REF!),"",IFERROR(IF(VLOOKUP($A91,Copie_Inscriptions_ROUTE!$CD$44:$CK$68,6,0)&lt;&gt;"",1,""),""))</f>
        <v>#REF!</v>
      </c>
      <c r="Y91" s="79" t="e">
        <f>IF(OR(X$67="",Copie_Inscriptions_ROUTE!CJ$44=#REF!),"",IFERROR(IF(VLOOKUP($A91,Copie_Inscriptions_ROUTE!$CD$44:$CK$68,6,0)&lt;&gt;"",1,""),""))</f>
        <v>#REF!</v>
      </c>
      <c r="Z91" s="76" t="e">
        <f>IF(OR(Y$67="",Copie_Inscriptions_ROUTE!CR$44=#REF!),"",IFERROR(IF(VLOOKUP($A91,Copie_Inscriptions_ROUTE!$CM$44:$CT$68,6,0)&lt;&gt;"",1,""),""))</f>
        <v>#REF!</v>
      </c>
      <c r="AA91" s="79" t="e">
        <f>IF(OR(Z$67="",Copie_Inscriptions_ROUTE!CS$44=#REF!),"",IFERROR(IF(VLOOKUP($A91,Copie_Inscriptions_ROUTE!$CM$44:$CT$68,6,0)&lt;&gt;"",1,""),""))</f>
        <v>#REF!</v>
      </c>
      <c r="AB91" s="87" t="e">
        <f>IF(OR(AA$67="",Copie_Inscriptions_ROUTE!CT$44=#REF!),"",IFERROR(IF(VLOOKUP($A91,Copie_Inscriptions_ROUTE!$CV$44:$DC$68,6,0)&lt;&gt;"",1,""),""))</f>
        <v>#REF!</v>
      </c>
      <c r="AC91" s="79" t="e">
        <f>IF(OR(AB$67="",Copie_Inscriptions_ROUTE!CU$44=#REF!),"",IFERROR(IF(VLOOKUP($A91,Copie_Inscriptions_ROUTE!$CV$44:$DC$68,6,0)&lt;&gt;"",1,""),""))</f>
        <v>#REF!</v>
      </c>
      <c r="AD91" s="76" t="e">
        <f>IF(OR(AD$67="",Copie_Inscriptions_ROUTE!DK$44=#REF!),"",IFERROR(IF(VLOOKUP($A91,Copie_Inscriptions_ROUTE!$DE$44:$DL$68,6,0)&lt;&gt;"",1,""),""))</f>
        <v>#REF!</v>
      </c>
      <c r="AE91" s="79" t="e">
        <f>IF(OR(AD$67="",Copie_Inscriptions_ROUTE!DK$44=#REF!),"",IFERROR(IF(VLOOKUP($A91,Copie_Inscriptions_ROUTE!$DE$44:$DL$68,6,0)&lt;&gt;"",1,""),""))</f>
        <v>#REF!</v>
      </c>
      <c r="AF91" s="87" t="e">
        <f>IF(OR(AF$67="",Copie_Inscriptions_ROUTE!DT$44=#REF!),"",IFERROR(IF(VLOOKUP($A91,Copie_Inscriptions_ROUTE!$DN$44:$DU$68,6,0)&lt;&gt;"",1,""),""))</f>
        <v>#REF!</v>
      </c>
      <c r="AG91" s="79" t="e">
        <f>IF(OR(AF$67="",Copie_Inscriptions_ROUTE!DT$44=#REF!),"",IFERROR(IF(VLOOKUP($A91,Copie_Inscriptions_ROUTE!$DN$44:$DU$68,6,0)&lt;&gt;"",1,""),""))</f>
        <v>#REF!</v>
      </c>
      <c r="AH91" s="76" t="e">
        <f>IF(OR(AF$67="",Copie_Inscriptions_ROUTE!EC$44=#REF!),"",IFERROR(IF(VLOOKUP($A91,Copie_Inscriptions_ROUTE!$DW$44:$ED$68,6,0)&lt;&gt;"",1,""),""))</f>
        <v>#REF!</v>
      </c>
      <c r="AI91" s="79" t="e">
        <f>IF(OR(AF$67="",Copie_Inscriptions_ROUTE!EC$44=#REF!),"",IFERROR(IF(VLOOKUP($A91,Copie_Inscriptions_ROUTE!$DW$44:$ED$68,6,0)&lt;&gt;"",1,""),""))</f>
        <v>#REF!</v>
      </c>
      <c r="AJ91" s="87" t="e">
        <f>IF(OR(AJ$67="",Copie_Inscriptions_ROUTE!EL$44=#REF!),"",IFERROR(IF(VLOOKUP($A91,Copie_Inscriptions_ROUTE!$EF$44:$EM$68,6,0)&lt;&gt;"",1,""),""))</f>
        <v>#REF!</v>
      </c>
      <c r="AK91" s="79" t="e">
        <f>IF(OR(AJ$67="",Copie_Inscriptions_ROUTE!EM$44=#REF!),"",IFERROR(IF(VLOOKUP($A91,Copie_Inscriptions_ROUTE!$EF$44:$EM$68,6,0)&lt;&gt;"",1,""),""))</f>
        <v>#REF!</v>
      </c>
      <c r="AL91" s="76" t="e">
        <f>IF(OR(AL$67="",Copie_Inscriptions_ROUTE!EU$44=#REF!),"",IFERROR(IF(VLOOKUP($A91,Copie_Inscriptions_ROUTE!$EO$44:$EV$68,6,0)&lt;&gt;"",1,""),""))</f>
        <v>#REF!</v>
      </c>
      <c r="AM91" s="79" t="e">
        <f>IF(OR(AL$67="",Copie_Inscriptions_ROUTE!EU$44=#REF!),"",IFERROR(IF(VLOOKUP($A91,Copie_Inscriptions_ROUTE!$EO$44:$EV$68,6,0)&lt;&gt;"",1,""),""))</f>
        <v>#REF!</v>
      </c>
      <c r="AN91" s="87" t="e">
        <f>IF(OR(AN$67="",Copie_Inscriptions_ROUTE!FD$44=#REF!),"",IFERROR(IF(VLOOKUP($A91,Copie_Inscriptions_ROUTE!$EX$44:$FE$68,6,0)&lt;&gt;"",1,""),""))</f>
        <v>#REF!</v>
      </c>
      <c r="AO91" s="79" t="e">
        <f>IF(OR(AN$67="",Copie_Inscriptions_ROUTE!FD$44=#REF!),"",IFERROR(IF(VLOOKUP($A91,Copie_Inscriptions_ROUTE!$EX$44:$FE$68,6,0)&lt;&gt;"",1,""),""))</f>
        <v>#REF!</v>
      </c>
      <c r="AP91" s="76" t="e">
        <f>IF(OR(AP$67="",Copie_Inscriptions_ROUTE!FM$44=#REF!),"",IFERROR(IF(VLOOKUP($A91,Copie_Inscriptions_ROUTE!$FG$44:$FN$68,6,0)&lt;&gt;"",1,""),""))</f>
        <v>#REF!</v>
      </c>
      <c r="AQ91" s="79" t="e">
        <f>IF(OR(AP$67="",Copie_Inscriptions_ROUTE!FM$44=#REF!),"",IFERROR(IF(VLOOKUP($A91,Copie_Inscriptions_ROUTE!$FG$44:$FN$68,6,0)&lt;&gt;"",1,""),""))</f>
        <v>#REF!</v>
      </c>
      <c r="AR91" s="87" t="e">
        <f ca="1">IF(OR(AR$2="",Copie_Inscriptions_ROUTE!FV$44=#REF!),"",IFERROR(IF(VLOOKUP($A91,Copie_Inscriptions_ROUTE!$FP$44:$FW$68,6,0)&lt;&gt;"",1,""),""))</f>
        <v>#REF!</v>
      </c>
      <c r="AS91" s="79" t="e">
        <f>IF(OR(AR$67="",Copie_Inscriptions_ROUTE!FV$44=#REF!),"",IFERROR(IF(VLOOKUP($A91,Copie_Inscriptions_ROUTE!$FP$44:$FW$68,6,0)&lt;&gt;"",1,""),""))</f>
        <v>#REF!</v>
      </c>
      <c r="AT91" s="76" t="e">
        <f>IF(OR(AT$67="",Copie_Inscriptions_ROUTE!GE$44=#REF!),"",IFERROR(IF(VLOOKUP($A91,Copie_Inscriptions_ROUTE!$FY$44:$GF$68,6,0)&lt;&gt;"",1,""),""))</f>
        <v>#REF!</v>
      </c>
      <c r="AU91" s="79" t="e">
        <f>IF(OR(AT$67="",Copie_Inscriptions_ROUTE!GE$44=#REF!),"",IFERROR(IF(VLOOKUP($A91,Copie_Inscriptions_ROUTE!$FY$44:$GE$68,6,0)&lt;&gt;"",1,""),""))</f>
        <v>#REF!</v>
      </c>
      <c r="AV91" s="87" t="e">
        <f>IF(OR(AV$67="",Copie_Inscriptions_ROUTE!GN$44=#REF!),"",IFERROR(IF(VLOOKUP($A91,Copie_Inscriptions_ROUTE!$GH$44:$GO$68,6,0)&lt;&gt;"",1,""),""))</f>
        <v>#REF!</v>
      </c>
      <c r="AW91" s="79" t="e">
        <f>IF(OR(AV$67="",Copie_Inscriptions_ROUTE!GN$44=#REF!),"",IFERROR(IF(VLOOKUP($A91,Copie_Inscriptions_ROUTE!$GH$44:$GO$68,6,0)&lt;&gt;"",1,""),""))</f>
        <v>#REF!</v>
      </c>
      <c r="AX91" s="76" t="e">
        <f ca="1">IF(OR(AW$2="",Copie_Inscriptions_ROUTE!GV$44=#REF!),"",IFERROR(IF(VLOOKUP($A91,Copie_Inscriptions_ROUTE!$GQ$44:$GX$68,6,0)&lt;&gt;"",1,""),""))</f>
        <v>#REF!</v>
      </c>
      <c r="AY91" s="79" t="e">
        <f ca="1">IF(OR(AX$2="",Copie_Inscriptions_ROUTE!GW$44=#REF!),"",IFERROR(IF(VLOOKUP($A91,Copie_Inscriptions_ROUTE!$GQ$44:$GX$68,6,0)&lt;&gt;"",1,""),""))</f>
        <v>#REF!</v>
      </c>
      <c r="AZ91" s="87" t="e">
        <f ca="1">IF(OR(AY$2="",Copie_Inscriptions_ROUTE!HF$44=#REF!),"",IFERROR(IF(VLOOKUP($A91,Copie_Inscriptions_ROUTE!$GZ$44:$HG$68,6,0)&lt;&gt;"",1,""),""))</f>
        <v>#REF!</v>
      </c>
      <c r="BA91" s="79" t="e">
        <f ca="1">IF(OR(AZ$2="",Copie_Inscriptions_ROUTE!HF$44=#REF!),"",IFERROR(IF(VLOOKUP($A91,Copie_Inscriptions_ROUTE!$GZ$44:$HG$68,6,0)&lt;&gt;"",1,""),""))</f>
        <v>#REF!</v>
      </c>
      <c r="BB91" s="76" t="e">
        <f ca="1">IF(OR(BA$2="",Copie_Inscriptions_ROUTE!HO$44=#REF!),"",IFERROR(IF(VLOOKUP($A91,Copie_Inscriptions_ROUTE!$HI$44:$HP$68,6,0)&lt;&gt;"",1,""),""))</f>
        <v>#REF!</v>
      </c>
      <c r="BC91" s="79" t="e">
        <f ca="1">IF(OR(BB$2="",Copie_Inscriptions_ROUTE!HO$44=#REF!),"",IFERROR(IF(VLOOKUP($A91,Copie_Inscriptions_ROUTE!$HI$44:$HP$68,6,0)&lt;&gt;"",1,""),""))</f>
        <v>#REF!</v>
      </c>
      <c r="BD91" s="87" t="e">
        <f>IF(OR(BD$67="",Copie_Inscriptions_ROUTE!HX$44=#REF!),"",IFERROR(IF(VLOOKUP($A91,Copie_Inscriptions_ROUTE!$HR$44:$HY$68,6,0)&lt;&gt;"",1,""),""))</f>
        <v>#REF!</v>
      </c>
      <c r="BE91" s="79" t="e">
        <f>IF(OR(BD$67="",Copie_Inscriptions_ROUTE!HX$44=#REF!),"",IFERROR(IF(VLOOKUP($A91,Copie_Inscriptions_ROUTE!$HR$44:$HY$68,6,0)&lt;&gt;"",1,""),""))</f>
        <v>#REF!</v>
      </c>
      <c r="BF91" s="76" t="e">
        <f>IF(OR(BF$67="",Copie_Inscriptions_ROUTE!IG$44=#REF!),"",IFERROR(IF(VLOOKUP($A91,Copie_Inscriptions_ROUTE!$IA$44:$IH$68,6,0)&lt;&gt;"",1,""),""))</f>
        <v>#REF!</v>
      </c>
      <c r="BG91" s="79" t="e">
        <f>IF(OR(BF$67="",Copie_Inscriptions_ROUTE!IG$44=#REF!),"",IFERROR(IF(VLOOKUP($A91,Copie_Inscriptions_ROUTE!$IA$44:$IH$68,6,0)&lt;&gt;"",1,""),""))</f>
        <v>#REF!</v>
      </c>
      <c r="BH91" s="87" t="e">
        <f>IF(OR(BH$67="",Copie_Inscriptions_ROUTE!IP$44=#REF!),"",IFERROR(IF(VLOOKUP($A91,Copie_Inscriptions_ROUTE!$IJ$44:$IQ$68,6,0)&lt;&gt;"",1,""),""))</f>
        <v>#REF!</v>
      </c>
      <c r="BI91" s="79" t="e">
        <f>IF(OR(BH$67="",Copie_Inscriptions_ROUTE!IP$44=#REF!),"",IFERROR(IF(VLOOKUP($A91,Copie_Inscriptions_ROUTE!$IJ$44:$IQ$68,6,0)&lt;&gt;"",1,""),""))</f>
        <v>#REF!</v>
      </c>
      <c r="BJ91" s="76" t="e">
        <f ca="1">IF(OR(BJ$2="",Copie_Inscriptions_ROUTE!IY$44=#REF!),"",IFERROR(IF(VLOOKUP($A91,Copie_Inscriptions_ROUTE!$IS$44:$IZ$68,6,0)&lt;&gt;"",1,""),""))</f>
        <v>#REF!</v>
      </c>
      <c r="BK91" s="79" t="e">
        <f ca="1">IF(OR(BJ$2="",Copie_Inscriptions_ROUTE!IY$44=#REF!),"",IFERROR(IF(VLOOKUP($A91,Copie_Inscriptions_ROUTE!$IS$44:$IZ$68,6,0)&lt;&gt;"",1,""),""))</f>
        <v>#REF!</v>
      </c>
      <c r="BL91" s="87" t="e">
        <f>IF(OR(BL$67="",Copie_Inscriptions_ROUTE!JH$44=#REF!),"",IFERROR(IF(VLOOKUP($A91,Copie_Inscriptions_ROUTE!$JB$44:$JI$68,6,0)&lt;&gt;"",1,""),""))</f>
        <v>#REF!</v>
      </c>
      <c r="BM91" s="79" t="e">
        <f>IF(OR(BL$67="",Copie_Inscriptions_ROUTE!JH$44=#REF!),"",IFERROR(IF(VLOOKUP($A91,Copie_Inscriptions_ROUTE!$JB$44:$JI$68,6,0)&lt;&gt;"",1,""),""))</f>
        <v>#REF!</v>
      </c>
      <c r="BN91" s="76" t="e">
        <f>IF(OR(BN$67="",Copie_Inscriptions_ROUTE!JQ$44=#REF!),"",IFERROR(IF(VLOOKUP($A91,Copie_Inscriptions_ROUTE!$JK$44:$JR$68,6,0)&lt;&gt;"",1,""),""))</f>
        <v>#REF!</v>
      </c>
      <c r="BO91" s="79" t="e">
        <f>IF(OR(BN$67="",Copie_Inscriptions_ROUTE!JQ$44=#REF!),"",IFERROR(IF(VLOOKUP($A91,Copie_Inscriptions_ROUTE!$JK$44:$JR$68,6,0)&lt;&gt;"",1,""),""))</f>
        <v>#REF!</v>
      </c>
      <c r="BP91" s="87" t="e">
        <f>IF(OR(BP$67="",Copie_Inscriptions_ROUTE!JZ$44=#REF!),"",IFERROR(IF(VLOOKUP($A91,Copie_Inscriptions_ROUTE!$JT$44:$KA$68,6,0)&lt;&gt;"",1,""),""))</f>
        <v>#REF!</v>
      </c>
      <c r="BQ91" s="79" t="e">
        <f>IF(OR(BP$67="",Copie_Inscriptions_ROUTE!JZ$44=#REF!),"",IFERROR(IF(VLOOKUP($A91,Copie_Inscriptions_ROUTE!$JT$44:$KA$68,6,0)&lt;&gt;"",1,""),""))</f>
        <v>#REF!</v>
      </c>
      <c r="BR91" s="76" t="e">
        <f>IF(OR(BR$67="",Copie_Inscriptions_ROUTE!KI$44=#REF!),"",IFERROR(IF(VLOOKUP($A91,Copie_Inscriptions_ROUTE!$KC$44:$KJ$68,6,0)&lt;&gt;"",1,""),""))</f>
        <v>#REF!</v>
      </c>
      <c r="BS91" s="79" t="e">
        <f>IF(OR(BR$67="",Copie_Inscriptions_ROUTE!KI$44=#REF!),"",IFERROR(IF(VLOOKUP($A91,Copie_Inscriptions_ROUTE!$KC$44:$KJ$68,6,0)&lt;&gt;"",1,""),""))</f>
        <v>#REF!</v>
      </c>
      <c r="BT91" s="87" t="e">
        <f>IF(OR(BT$67="",Copie_Inscriptions_ROUTE!KR$44=#REF!),"",IFERROR(IF(VLOOKUP($A91,Copie_Inscriptions_ROUTE!$KL$44:$KS$68,6,0)&lt;&gt;"",1,""),""))</f>
        <v>#REF!</v>
      </c>
      <c r="BU91" s="79" t="e">
        <f>IF(OR(BT$67="",Copie_Inscriptions_ROUTE!KR$44=#REF!),"",IFERROR(IF(VLOOKUP($A91,Copie_Inscriptions_ROUTE!$KL$44:$KS$68,6,0)&lt;&gt;"",1,""),""))</f>
        <v>#REF!</v>
      </c>
      <c r="BV91" s="76" t="e">
        <f>IF(OR(BV$67="",Copie_Inscriptions_ROUTE!LA$44=#REF!),"",IFERROR(IF(VLOOKUP($A91,Copie_Inscriptions_ROUTE!$KU$44:$LB$68,6,0)&lt;&gt;"",1,""),""))</f>
        <v>#REF!</v>
      </c>
      <c r="BW91" s="79" t="e">
        <f>IF(OR(BV$67="",Copie_Inscriptions_ROUTE!LB$44=#REF!),"",IFERROR(IF(VLOOKUP($A91,Copie_Inscriptions_ROUTE!$KU$44:$LB$68,6,0)&lt;&gt;"",1,""),""))</f>
        <v>#REF!</v>
      </c>
      <c r="BX91" s="87" t="e">
        <f>IF(OR(BX$67="",Copie_Inscriptions_ROUTE!LJ$44=#REF!),"",IFERROR(IF(VLOOKUP($A91,Copie_Inscriptions_ROUTE!$LD$44:$LK$68,6,0)&lt;&gt;"",1,""),""))</f>
        <v>#REF!</v>
      </c>
      <c r="BY91" s="79" t="e">
        <f>IF(OR(BX$67="",Copie_Inscriptions_ROUTE!LJ$44=#REF!),"",IFERROR(IF(VLOOKUP($A91,Copie_Inscriptions_ROUTE!$LD$44:$LK$68,6,0)&lt;&gt;"",1,""),""))</f>
        <v>#REF!</v>
      </c>
      <c r="BZ91" s="76" t="e">
        <f>IF(OR(BZ$67="",Copie_Inscriptions_ROUTE!LS$44=#REF!),"",IFERROR(IF(VLOOKUP($A91,Copie_Inscriptions_ROUTE!$LM$44:$LT$68,6,0)&lt;&gt;"",1,""),""))</f>
        <v>#REF!</v>
      </c>
      <c r="CA91" s="79" t="e">
        <f>IF(OR(BZ$67="",Copie_Inscriptions_ROUTE!LS65=#REF!),"",IFERROR(IF(VLOOKUP($A91,Copie_Inscriptions_ROUTE!$LM$44:$LT$68,6,0)&lt;&gt;"",1,""),""))</f>
        <v>#REF!</v>
      </c>
      <c r="CB91" s="87" t="e">
        <f>IF(OR(CB$67="",Copie_Inscriptions_ROUTE!MB$44=#REF!),"",IFERROR(IF(VLOOKUP($A91,Copie_Inscriptions_ROUTE!$LV$44:$MC$68,6,0)&lt;&gt;"",1,""),""))</f>
        <v>#REF!</v>
      </c>
      <c r="CC91" s="79" t="e">
        <f>IF(OR(CB$67="",Copie_Inscriptions_ROUTE!MB$44=#REF!),"",IFERROR(IF(VLOOKUP($A91,Copie_Inscriptions_ROUTE!$LV$44:$MC$68,6,0)&lt;&gt;"",1,""),""))</f>
        <v>#REF!</v>
      </c>
      <c r="CD91" s="76" t="e">
        <f>IF(OR(CD$67="",Copie_Inscriptions_ROUTE!MK$44=#REF!),"",IFERROR(IF(VLOOKUP($A91,Copie_Inscriptions_ROUTE!$ME$44:$ML$68,6,0)&lt;&gt;"",1,""),""))</f>
        <v>#REF!</v>
      </c>
      <c r="CE91" s="79" t="e">
        <f>IF(OR(CD$67="",Copie_Inscriptions_ROUTE!MK$44=#REF!),"",IFERROR(IF(VLOOKUP($A91,Copie_Inscriptions_ROUTE!$ME$44:$ML$68,6,0)&lt;&gt;"",1,""),""))</f>
        <v>#REF!</v>
      </c>
      <c r="CF91" s="87" t="e">
        <f>IF(OR(CF$67="",Copie_Inscriptions_ROUTE!MT$44=#REF!),"",IFERROR(IF(VLOOKUP($A91,Copie_Inscriptions_ROUTE!$MN$44:$MU$68,6,0)&lt;&gt;"",1,""),""))</f>
        <v>#REF!</v>
      </c>
      <c r="CG91" s="79" t="e">
        <f>IF(OR(CF$67="",Copie_Inscriptions_ROUTE!MT$44=#REF!),"",IFERROR(IF(VLOOKUP($A91,Copie_Inscriptions_ROUTE!$MN$44:$MU$68,6,0)&lt;&gt;"",1,""),""))</f>
        <v>#REF!</v>
      </c>
      <c r="CH91" s="76" t="e">
        <f>IF(OR(CH$67="",Copie_Inscriptions_ROUTE!NC$44=#REF!),"",IFERROR(IF(VLOOKUP($A91,Copie_Inscriptions_ROUTE!$MW$44:$ND$68,6,0)&lt;&gt;"",1,""),""))</f>
        <v>#REF!</v>
      </c>
      <c r="CI91" s="79" t="e">
        <f>IF(OR(CH$67="",Copie_Inscriptions_ROUTE!NC$44=#REF!),"",IFERROR(IF(VLOOKUP($A91,Copie_Inscriptions_ROUTE!$MW$44:$ND$68,6,0)&lt;&gt;"",1,""),""))</f>
        <v>#REF!</v>
      </c>
      <c r="CJ91" s="87" t="e">
        <f ca="1">IF(OR(CJ$2="",Copie_Inscriptions_ROUTE!NL$44=#REF!),"",IFERROR(IF(VLOOKUP($A91,Copie_Inscriptions_ROUTE!$NF$44:$NM$68,6,0)&lt;&gt;"",1,""),""))</f>
        <v>#REF!</v>
      </c>
      <c r="CK91" s="79" t="e">
        <f ca="1">IF(OR(CJ$2="",Copie_Inscriptions_ROUTE!NL$44=#REF!),"",IFERROR(IF(VLOOKUP($A91,Copie_Inscriptions_ROUTE!$NF$44:$NM$68,6,0)&lt;&gt;"",1,""),""))</f>
        <v>#REF!</v>
      </c>
      <c r="CL91" s="76" t="e">
        <f>IF(OR(CL$67="",Copie_Inscriptions_ROUTE!NU$44=#REF!),"",IFERROR(IF(VLOOKUP($A91,Copie_Inscriptions_ROUTE!$NO$44:$NV$68,6,0)&lt;&gt;"",1,""),""))</f>
        <v>#REF!</v>
      </c>
      <c r="CM91" s="79" t="e">
        <f>IF(OR(CL$67="",Copie_Inscriptions_ROUTE!NU$44=#REF!),"",IFERROR(IF(VLOOKUP($A91,Copie_Inscriptions_ROUTE!$NO$44:$NVI$68,6,0)&lt;&gt;"",1,""),""))</f>
        <v>#REF!</v>
      </c>
      <c r="CN91" s="87" t="e">
        <f>IF(OR(CN$67="",Copie_Inscriptions_ROUTE!OD$44=#REF!),"",IFERROR(IF(VLOOKUP($A91,Copie_Inscriptions_ROUTE!$NX$44:$OE$68,6,0)&lt;&gt;"",1,""),""))</f>
        <v>#REF!</v>
      </c>
      <c r="CO91" s="79" t="e">
        <f>IF(OR(CN$67="",Copie_Inscriptions_ROUTE!OD$44=#REF!),"",IFERROR(IF(VLOOKUP($A91,Copie_Inscriptions_ROUTE!$NX$44:$OE$68,6,0)&lt;&gt;"",1,""),""))</f>
        <v>#REF!</v>
      </c>
      <c r="CP91" s="76" t="e">
        <f>IF(OR(CP$67="",Copie_Inscriptions_ROUTE!OM$44=#REF!),"",IFERROR(IF(VLOOKUP($A91,Copie_Inscriptions_ROUTE!$OG$44:$ON$68,6,0)&lt;&gt;"",1,""),""))</f>
        <v>#REF!</v>
      </c>
      <c r="CQ91" s="79" t="e">
        <f>IF(OR(CP$67="",Copie_Inscriptions_ROUTE!OM$44=#REF!),"",IFERROR(IF(VLOOKUP($A91,Copie_Inscriptions_ROUTE!$OG$44:$ON$68,6,0)&lt;&gt;"",1,""),""))</f>
        <v>#REF!</v>
      </c>
      <c r="CR91" s="87" t="e">
        <f>IF(OR(CR$67="",Copie_Inscriptions_ROUTE!OV$44=#REF!),"",IFERROR(IF(VLOOKUP($A91,Copie_Inscriptions_ROUTE!$OP$44:$OW$68,6,0)&lt;&gt;"",1,""),""))</f>
        <v>#REF!</v>
      </c>
      <c r="CS91" s="79" t="e">
        <f>IF(OR(CR$67="",Copie_Inscriptions_ROUTE!OV$44=#REF!),"",IFERROR(IF(VLOOKUP($A91,Copie_Inscriptions_ROUTE!$OP$44:$OW$68,6,0)&lt;&gt;"",1,""),""))</f>
        <v>#REF!</v>
      </c>
      <c r="CT91" s="76" t="e">
        <f>IF(OR(CT$67="",Copie_Inscriptions_ROUTE!PE$44=#REF!),"",IFERROR(IF(VLOOKUP($A91,Copie_Inscriptions_ROUTE!$OY$44:$PF$68,6,0)&lt;&gt;"",1,""),""))</f>
        <v>#REF!</v>
      </c>
      <c r="CU91" s="79" t="e">
        <f>IF(OR(CT$67="",Copie_Inscriptions_ROUTE!PE$44=#REF!),"",IFERROR(IF(VLOOKUP($A91,Copie_Inscriptions_ROUTE!$OY$44:$PF$68,6,0)&lt;&gt;"",1,""),""))</f>
        <v>#REF!</v>
      </c>
      <c r="CV91" s="87" t="e">
        <f>IF(OR(CV$67="",Copie_Inscriptions_ROUTE!PN$44=#REF!),"",IFERROR(IF(VLOOKUP($A91,Copie_Inscriptions_ROUTE!$PH$44:$PO$68,6,0)&lt;&gt;"",1,""),""))</f>
        <v>#REF!</v>
      </c>
      <c r="CW91" s="79" t="e">
        <f>IF(OR(CV$67="",Copie_Inscriptions_ROUTE!PN$44=#REF!),"",IFERROR(IF(VLOOKUP($A91,Copie_Inscriptions_ROUTE!$PH$44:$PO$68,6,0)&lt;&gt;"",1,""),""))</f>
        <v>#REF!</v>
      </c>
      <c r="CX91" s="76" t="e">
        <f>IF(OR(CX$67="",Copie_Inscriptions_ROUTE!PW$44=#REF!),"",IFERROR(IF(VLOOKUP($A91,Copie_Inscriptions_ROUTE!$PQ$44:$PX$68,6,0)&lt;&gt;"",1,""),""))</f>
        <v>#REF!</v>
      </c>
      <c r="CY91" s="79" t="e">
        <f>IF(OR(CX$67="",Copie_Inscriptions_ROUTE!PW$44=#REF!),"",IFERROR(IF(VLOOKUP($A91,Copie_Inscriptions_ROUTE!$PQ$44:$PX$68,6,0)&lt;&gt;"",1,""),""))</f>
        <v>#REF!</v>
      </c>
      <c r="CZ91" s="87" t="e">
        <f>IF(OR(CZ$67="",Copie_Inscriptions_ROUTE!QF$44=#REF!),"",IFERROR(IF(VLOOKUP($A91,Copie_Inscriptions_ROUTE!$PZ$44:$QG$68,6,0)&lt;&gt;"",1,""),""))</f>
        <v>#REF!</v>
      </c>
      <c r="DA91" s="96" t="e">
        <f>IF(OR(CZ$67="",Copie_Inscriptions_ROUTE!QF65=#REF!),"",IFERROR(IF(VLOOKUP($A91,Copie_Inscriptions_ROUTE!$PZ$44:$QG$68,6,0)&lt;&gt;"",1,""),""))</f>
        <v>#REF!</v>
      </c>
    </row>
    <row r="92" spans="1:105" x14ac:dyDescent="0.25">
      <c r="A92" s="71">
        <f t="shared" si="8"/>
        <v>23</v>
      </c>
      <c r="B92" s="72" t="str">
        <f>IF(Listing_Coursiers!B25="","",Listing_Coursiers!B25)</f>
        <v>LOUIS</v>
      </c>
      <c r="C92" s="73" t="str">
        <f>IF(Listing_Coursiers!C25="","",Listing_Coursiers!C25)</f>
        <v>Pascal</v>
      </c>
      <c r="D92" s="114" t="e">
        <f t="shared" si="9"/>
        <v>#REF!</v>
      </c>
      <c r="E92" s="129" t="e">
        <f t="shared" si="10"/>
        <v>#REF!</v>
      </c>
      <c r="F92" s="133" t="e">
        <f>IF(OR(F$67="",Copie_Inscriptions_ROUTE!G$44=#REF!),"",IFERROR(IF(VLOOKUP($A92,Copie_Inscriptions_ROUTE!$A$44:$H$68,7,0)&lt;&gt;"",1,""),""))</f>
        <v>#REF!</v>
      </c>
      <c r="G92" s="80" t="e">
        <f>IF(OR(F$67="",Copie_Inscriptions_ROUTE!G$44=#REF!),"",IFERROR(IF(VLOOKUP($A92,Copie_Inscriptions_ROUTE!$A$44:$H$68,6,0)&lt;&gt;"",1,""),""))</f>
        <v>#REF!</v>
      </c>
      <c r="H92" s="78" t="e">
        <f>IF(OR(H$67="",Copie_Inscriptions_ROUTE!P$44=#REF!),"",IFERROR(IF(VLOOKUP($A92,Copie_Inscriptions_ROUTE!$J$44:$Q$68,6,0)&lt;&gt;"",1,""),""))</f>
        <v>#REF!</v>
      </c>
      <c r="I92" s="80" t="e">
        <f>IF(OR(H$67="",Copie_Inscriptions_ROUTE!P$44=#REF!),"",IFERROR(IF(VLOOKUP($A92,Copie_Inscriptions_ROUTE!$J$44:$Q$68,6,0)&lt;&gt;"",1,""),""))</f>
        <v>#REF!</v>
      </c>
      <c r="J92" s="78" t="e">
        <f>IF(OR(J$67="",Copie_Inscriptions_ROUTE!Y$44=#REF!),"",IFERROR(IF(VLOOKUP($A92,Copie_Inscriptions_ROUTE!$S$44:$Z$68,6,0)&lt;&gt;"",1,""),""))</f>
        <v>#REF!</v>
      </c>
      <c r="K92" s="80" t="e">
        <f>IF(OR(J$67="",Copie_Inscriptions_ROUTE!Y$44=#REF!),"",IFERROR(IF(VLOOKUP($A92,Copie_Inscriptions_ROUTE!$S$44:$Z$68,6,0)&lt;&gt;"",1,""),""))</f>
        <v>#REF!</v>
      </c>
      <c r="L92" s="78" t="e">
        <f>IF(OR(J$67="",Copie_Inscriptions_ROUTE!AH$44=#REF!),"",IFERROR(IF(VLOOKUP($A92,Copie_Inscriptions_ROUTE!$AB$44:$AI$68,6,0)&lt;&gt;"",1,""),""))</f>
        <v>#REF!</v>
      </c>
      <c r="M92" s="80" t="e">
        <f>IF(OR(L$67="",Copie_Inscriptions_ROUTE!AH$44=#REF!),"",IFERROR(IF(VLOOKUP($A92,Copie_Inscriptions_ROUTE!$AB$44:$AI$68,6,0)&lt;&gt;"",1,""),""))</f>
        <v>#REF!</v>
      </c>
      <c r="N92" s="116" t="e">
        <f>IF(OR(N$67="",Copie_Inscriptions_ROUTE!AQ$44=#REF!),"",IFERROR(IF(VLOOKUP($A92,Copie_Inscriptions_ROUTE!$AK$44:$AR$68,6,0)&lt;&gt;"",1,""),""))</f>
        <v>#REF!</v>
      </c>
      <c r="O92" s="93" t="e">
        <f>IF(OR(N$67="",Copie_Inscriptions_ROUTE!AQ$44=#REF!),"",IFERROR(IF(VLOOKUP($A92,Copie_Inscriptions_ROUTE!$AK$44:$AR$68,6,0)&lt;&gt;"",1,""),""))</f>
        <v>#REF!</v>
      </c>
      <c r="P92" s="78" t="e">
        <f>IF(OR(P$67="",Copie_Inscriptions_ROUTE!AZ$44=#REF!),"",IFERROR(IF(VLOOKUP($A92,Copie_Inscriptions_ROUTE!$AT$44:$BA$68,6,0)&lt;&gt;"",1,""),""))</f>
        <v>#REF!</v>
      </c>
      <c r="Q92" s="80" t="e">
        <f>IF(OR(P$67="",Copie_Inscriptions_ROUTE!AZ$44=#REF!),"",IFERROR(IF(VLOOKUP($A92,Copie_Inscriptions_ROUTE!$AT$44:$BA$68,6,0)&lt;&gt;"",1,""),""))</f>
        <v>#REF!</v>
      </c>
      <c r="R92" s="78" t="e">
        <f>IF(OR(R$67="",Copie_Inscriptions_ROUTE!BI$44=#REF!),"",IFERROR(IF(VLOOKUP($A92,Copie_Inscriptions_ROUTE!$BC$44:$BJ$68,6,0)&lt;&gt;"",1,""),""))</f>
        <v>#REF!</v>
      </c>
      <c r="S92" s="80" t="e">
        <f>IF(OR(R$67="",Copie_Inscriptions_ROUTE!BI$44=#REF!),"",IFERROR(IF(VLOOKUP($A92,Copie_Inscriptions_ROUTE!$BC$44:$BJ$68,6,0)&lt;&gt;"",1,""),""))</f>
        <v>#REF!</v>
      </c>
      <c r="T92" s="78" t="e">
        <f>IF(OR(T$67="",Copie_Inscriptions_ROUTE!BR$44=#REF!),"",IFERROR(IF(VLOOKUP($A92,Copie_Inscriptions_ROUTE!$BL$44:$BS$68,6,0)&lt;&gt;"",1,""),""))</f>
        <v>#REF!</v>
      </c>
      <c r="U92" s="80" t="e">
        <f>IF(OR(T$67="",Copie_Inscriptions_ROUTE!BR$44=#REF!),"",IFERROR(IF(VLOOKUP($A92,Copie_Inscriptions_ROUTE!$BL$44:$BS$68,6,0)&lt;&gt;"",1,""),""))</f>
        <v>#REF!</v>
      </c>
      <c r="V92" s="78" t="e">
        <f>IF(OR(V$67="",Copie_Inscriptions_ROUTE!CA$44=#REF!),"",IFERROR(IF(VLOOKUP($A92,Copie_Inscriptions_ROUTE!$BU$44:$CB$68,6,0)&lt;&gt;"",1,""),""))</f>
        <v>#REF!</v>
      </c>
      <c r="W92" s="80" t="e">
        <f>IF(OR(V$67="",Copie_Inscriptions_ROUTE!CA$44=#REF!),"",IFERROR(IF(VLOOKUP($A92,Copie_Inscriptions_ROUTE!$BU$44:$CB$68,6,0)&lt;&gt;"",1,""),""))</f>
        <v>#REF!</v>
      </c>
      <c r="X92" s="78" t="e">
        <f>IF(OR(X$67="",Copie_Inscriptions_ROUTE!CJ$44=#REF!),"",IFERROR(IF(VLOOKUP($A92,Copie_Inscriptions_ROUTE!$CD$44:$CK$68,6,0)&lt;&gt;"",1,""),""))</f>
        <v>#REF!</v>
      </c>
      <c r="Y92" s="80" t="e">
        <f>IF(OR(X$67="",Copie_Inscriptions_ROUTE!CJ$44=#REF!),"",IFERROR(IF(VLOOKUP($A92,Copie_Inscriptions_ROUTE!$CD$44:$CK$68,6,0)&lt;&gt;"",1,""),""))</f>
        <v>#REF!</v>
      </c>
      <c r="Z92" s="80" t="e">
        <f>IF(OR(Y$67="",Copie_Inscriptions_ROUTE!CR$44=#REF!),"",IFERROR(IF(VLOOKUP($A92,Copie_Inscriptions_ROUTE!$CM$44:$CT$68,6,0)&lt;&gt;"",1,""),""))</f>
        <v>#REF!</v>
      </c>
      <c r="AA92" s="80" t="e">
        <f>IF(OR(Z$67="",Copie_Inscriptions_ROUTE!CS$44=#REF!),"",IFERROR(IF(VLOOKUP($A92,Copie_Inscriptions_ROUTE!$CM$44:$CT$68,6,0)&lt;&gt;"",1,""),""))</f>
        <v>#REF!</v>
      </c>
      <c r="AB92" s="80" t="e">
        <f>IF(OR(AA$67="",Copie_Inscriptions_ROUTE!CT$44=#REF!),"",IFERROR(IF(VLOOKUP($A92,Copie_Inscriptions_ROUTE!$CV$44:$DC$68,6,0)&lt;&gt;"",1,""),""))</f>
        <v>#REF!</v>
      </c>
      <c r="AC92" s="80" t="e">
        <f>IF(OR(AB$67="",Copie_Inscriptions_ROUTE!CU$44=#REF!),"",IFERROR(IF(VLOOKUP($A92,Copie_Inscriptions_ROUTE!$CV$44:$DC$68,6,0)&lt;&gt;"",1,""),""))</f>
        <v>#REF!</v>
      </c>
      <c r="AD92" s="78" t="e">
        <f>IF(OR(AD$67="",Copie_Inscriptions_ROUTE!DK$44=#REF!),"",IFERROR(IF(VLOOKUP($A92,Copie_Inscriptions_ROUTE!$DE$44:$DL$68,6,0)&lt;&gt;"",1,""),""))</f>
        <v>#REF!</v>
      </c>
      <c r="AE92" s="80" t="e">
        <f>IF(OR(AD$67="",Copie_Inscriptions_ROUTE!DK$44=#REF!),"",IFERROR(IF(VLOOKUP($A92,Copie_Inscriptions_ROUTE!$DE$44:$DL$68,6,0)&lt;&gt;"",1,""),""))</f>
        <v>#REF!</v>
      </c>
      <c r="AF92" s="78" t="e">
        <f>IF(OR(AF$67="",Copie_Inscriptions_ROUTE!DT$44=#REF!),"",IFERROR(IF(VLOOKUP($A92,Copie_Inscriptions_ROUTE!$DN$44:$DU$68,6,0)&lt;&gt;"",1,""),""))</f>
        <v>#REF!</v>
      </c>
      <c r="AG92" s="80" t="e">
        <f>IF(OR(AF$67="",Copie_Inscriptions_ROUTE!DT$44=#REF!),"",IFERROR(IF(VLOOKUP($A92,Copie_Inscriptions_ROUTE!$DN$44:$DU$68,6,0)&lt;&gt;"",1,""),""))</f>
        <v>#REF!</v>
      </c>
      <c r="AH92" s="78" t="e">
        <f>IF(OR(AF$67="",Copie_Inscriptions_ROUTE!EC$44=#REF!),"",IFERROR(IF(VLOOKUP($A92,Copie_Inscriptions_ROUTE!$DW$44:$ED$68,6,0)&lt;&gt;"",1,""),""))</f>
        <v>#REF!</v>
      </c>
      <c r="AI92" s="80" t="e">
        <f>IF(OR(AF$67="",Copie_Inscriptions_ROUTE!EC$44=#REF!),"",IFERROR(IF(VLOOKUP($A92,Copie_Inscriptions_ROUTE!$DW$44:$ED$68,6,0)&lt;&gt;"",1,""),""))</f>
        <v>#REF!</v>
      </c>
      <c r="AJ92" s="78" t="e">
        <f>IF(OR(AJ$67="",Copie_Inscriptions_ROUTE!EL$44=#REF!),"",IFERROR(IF(VLOOKUP($A92,Copie_Inscriptions_ROUTE!$EF$44:$EM$68,6,0)&lt;&gt;"",1,""),""))</f>
        <v>#REF!</v>
      </c>
      <c r="AK92" s="80" t="e">
        <f>IF(OR(AJ$67="",Copie_Inscriptions_ROUTE!EM$44=#REF!),"",IFERROR(IF(VLOOKUP($A92,Copie_Inscriptions_ROUTE!$EF$44:$EM$68,6,0)&lt;&gt;"",1,""),""))</f>
        <v>#REF!</v>
      </c>
      <c r="AL92" s="78" t="e">
        <f>IF(OR(AL$67="",Copie_Inscriptions_ROUTE!EU$44=#REF!),"",IFERROR(IF(VLOOKUP($A92,Copie_Inscriptions_ROUTE!$EO$44:$EV$68,6,0)&lt;&gt;"",1,""),""))</f>
        <v>#REF!</v>
      </c>
      <c r="AM92" s="80" t="e">
        <f>IF(OR(AL$67="",Copie_Inscriptions_ROUTE!EU$44=#REF!),"",IFERROR(IF(VLOOKUP($A92,Copie_Inscriptions_ROUTE!$EO$44:$EV$68,6,0)&lt;&gt;"",1,""),""))</f>
        <v>#REF!</v>
      </c>
      <c r="AN92" s="78" t="e">
        <f>IF(OR(AN$67="",Copie_Inscriptions_ROUTE!FD$44=#REF!),"",IFERROR(IF(VLOOKUP($A92,Copie_Inscriptions_ROUTE!$EX$44:$FE$68,6,0)&lt;&gt;"",1,""),""))</f>
        <v>#REF!</v>
      </c>
      <c r="AO92" s="80" t="e">
        <f>IF(OR(AN$67="",Copie_Inscriptions_ROUTE!FD$44=#REF!),"",IFERROR(IF(VLOOKUP($A92,Copie_Inscriptions_ROUTE!$EX$44:$FE$68,6,0)&lt;&gt;"",1,""),""))</f>
        <v>#REF!</v>
      </c>
      <c r="AP92" s="78" t="e">
        <f>IF(OR(AP$67="",Copie_Inscriptions_ROUTE!FM$44=#REF!),"",IFERROR(IF(VLOOKUP($A92,Copie_Inscriptions_ROUTE!$FG$44:$FN$68,6,0)&lt;&gt;"",1,""),""))</f>
        <v>#REF!</v>
      </c>
      <c r="AQ92" s="80" t="e">
        <f>IF(OR(AP$67="",Copie_Inscriptions_ROUTE!FM$44=#REF!),"",IFERROR(IF(VLOOKUP($A92,Copie_Inscriptions_ROUTE!$FG$44:$FN$68,6,0)&lt;&gt;"",1,""),""))</f>
        <v>#REF!</v>
      </c>
      <c r="AR92" s="78" t="e">
        <f ca="1">IF(OR(AR$2="",Copie_Inscriptions_ROUTE!FV$44=#REF!),"",IFERROR(IF(VLOOKUP($A92,Copie_Inscriptions_ROUTE!$FP$44:$FW$68,6,0)&lt;&gt;"",1,""),""))</f>
        <v>#REF!</v>
      </c>
      <c r="AS92" s="80" t="e">
        <f>IF(OR(AR$67="",Copie_Inscriptions_ROUTE!FV$44=#REF!),"",IFERROR(IF(VLOOKUP($A92,Copie_Inscriptions_ROUTE!$FP$44:$FW$68,6,0)&lt;&gt;"",1,""),""))</f>
        <v>#REF!</v>
      </c>
      <c r="AT92" s="78" t="e">
        <f>IF(OR(AT$67="",Copie_Inscriptions_ROUTE!GE$44=#REF!),"",IFERROR(IF(VLOOKUP($A92,Copie_Inscriptions_ROUTE!$FY$44:$GF$68,6,0)&lt;&gt;"",1,""),""))</f>
        <v>#REF!</v>
      </c>
      <c r="AU92" s="80" t="e">
        <f>IF(OR(AT$67="",Copie_Inscriptions_ROUTE!GE$44=#REF!),"",IFERROR(IF(VLOOKUP($A92,Copie_Inscriptions_ROUTE!$FY$44:$GE$68,6,0)&lt;&gt;"",1,""),""))</f>
        <v>#REF!</v>
      </c>
      <c r="AV92" s="78" t="e">
        <f>IF(OR(AV$67="",Copie_Inscriptions_ROUTE!GN$44=#REF!),"",IFERROR(IF(VLOOKUP($A92,Copie_Inscriptions_ROUTE!$GH$44:$GO$68,6,0)&lt;&gt;"",1,""),""))</f>
        <v>#REF!</v>
      </c>
      <c r="AW92" s="80" t="e">
        <f>IF(OR(AV$67="",Copie_Inscriptions_ROUTE!GN$44=#REF!),"",IFERROR(IF(VLOOKUP($A92,Copie_Inscriptions_ROUTE!$GH$44:$GO$68,6,0)&lt;&gt;"",1,""),""))</f>
        <v>#REF!</v>
      </c>
      <c r="AX92" s="116" t="e">
        <f ca="1">IF(OR(AW$2="",Copie_Inscriptions_ROUTE!GV$44=#REF!),"",IFERROR(IF(VLOOKUP($A92,Copie_Inscriptions_ROUTE!$GQ$44:$GX$68,6,0)&lt;&gt;"",1,""),""))</f>
        <v>#REF!</v>
      </c>
      <c r="AY92" s="93" t="e">
        <f ca="1">IF(OR(AX$2="",Copie_Inscriptions_ROUTE!GW$44=#REF!),"",IFERROR(IF(VLOOKUP($A92,Copie_Inscriptions_ROUTE!$GQ$44:$GX$68,6,0)&lt;&gt;"",1,""),""))</f>
        <v>#REF!</v>
      </c>
      <c r="AZ92" s="116" t="e">
        <f ca="1">IF(OR(AY$2="",Copie_Inscriptions_ROUTE!HF$44=#REF!),"",IFERROR(IF(VLOOKUP($A92,Copie_Inscriptions_ROUTE!$GZ$44:$HG$68,6,0)&lt;&gt;"",1,""),""))</f>
        <v>#REF!</v>
      </c>
      <c r="BA92" s="134" t="e">
        <f ca="1">IF(OR(AZ$2="",Copie_Inscriptions_ROUTE!HF$44=#REF!),"",IFERROR(IF(VLOOKUP($A92,Copie_Inscriptions_ROUTE!$GZ$44:$HG$68,6,0)&lt;&gt;"",1,""),""))</f>
        <v>#REF!</v>
      </c>
      <c r="BB92" s="116" t="e">
        <f ca="1">IF(OR(BA$2="",Copie_Inscriptions_ROUTE!HO$44=#REF!),"",IFERROR(IF(VLOOKUP($A92,Copie_Inscriptions_ROUTE!$HI$44:$HP$68,6,0)&lt;&gt;"",1,""),""))</f>
        <v>#REF!</v>
      </c>
      <c r="BC92" s="80" t="e">
        <f ca="1">IF(OR(BB$2="",Copie_Inscriptions_ROUTE!HO$44=#REF!),"",IFERROR(IF(VLOOKUP($A92,Copie_Inscriptions_ROUTE!$HI$44:$HP$68,6,0)&lt;&gt;"",1,""),""))</f>
        <v>#REF!</v>
      </c>
      <c r="BD92" s="78" t="e">
        <f>IF(OR(BD$67="",Copie_Inscriptions_ROUTE!HX$44=#REF!),"",IFERROR(IF(VLOOKUP($A92,Copie_Inscriptions_ROUTE!$HR$44:$HY$68,6,0)&lt;&gt;"",1,""),""))</f>
        <v>#REF!</v>
      </c>
      <c r="BE92" s="80" t="e">
        <f>IF(OR(BD$67="",Copie_Inscriptions_ROUTE!HX$44=#REF!),"",IFERROR(IF(VLOOKUP($A92,Copie_Inscriptions_ROUTE!$HR$44:$HY$68,6,0)&lt;&gt;"",1,""),""))</f>
        <v>#REF!</v>
      </c>
      <c r="BF92" s="78" t="e">
        <f>IF(OR(BF$67="",Copie_Inscriptions_ROUTE!IG$44=#REF!),"",IFERROR(IF(VLOOKUP($A92,Copie_Inscriptions_ROUTE!$IA$44:$IH$68,6,0)&lt;&gt;"",1,""),""))</f>
        <v>#REF!</v>
      </c>
      <c r="BG92" s="80" t="e">
        <f>IF(OR(BF$67="",Copie_Inscriptions_ROUTE!IG$44=#REF!),"",IFERROR(IF(VLOOKUP($A92,Copie_Inscriptions_ROUTE!$IA$44:$IH$68,6,0)&lt;&gt;"",1,""),""))</f>
        <v>#REF!</v>
      </c>
      <c r="BH92" s="78" t="e">
        <f>IF(OR(BH$67="",Copie_Inscriptions_ROUTE!IP$44=#REF!),"",IFERROR(IF(VLOOKUP($A92,Copie_Inscriptions_ROUTE!$IJ$44:$IQ$68,6,0)&lt;&gt;"",1,""),""))</f>
        <v>#REF!</v>
      </c>
      <c r="BI92" s="80" t="e">
        <f>IF(OR(BH$67="",Copie_Inscriptions_ROUTE!IP$44=#REF!),"",IFERROR(IF(VLOOKUP($A92,Copie_Inscriptions_ROUTE!$IJ$44:$IQ$68,6,0)&lt;&gt;"",1,""),""))</f>
        <v>#REF!</v>
      </c>
      <c r="BJ92" s="78" t="e">
        <f ca="1">IF(OR(BJ$2="",Copie_Inscriptions_ROUTE!IY$44=#REF!),"",IFERROR(IF(VLOOKUP($A92,Copie_Inscriptions_ROUTE!$IS$44:$IZ$68,6,0)&lt;&gt;"",1,""),""))</f>
        <v>#REF!</v>
      </c>
      <c r="BK92" s="80" t="e">
        <f ca="1">IF(OR(BJ$2="",Copie_Inscriptions_ROUTE!IY$44=#REF!),"",IFERROR(IF(VLOOKUP($A92,Copie_Inscriptions_ROUTE!$IS$44:$IZ$68,6,0)&lt;&gt;"",1,""),""))</f>
        <v>#REF!</v>
      </c>
      <c r="BL92" s="78" t="e">
        <f>IF(OR(BL$67="",Copie_Inscriptions_ROUTE!JH$44=#REF!),"",IFERROR(IF(VLOOKUP($A92,Copie_Inscriptions_ROUTE!$JB$44:$JI$68,6,0)&lt;&gt;"",1,""),""))</f>
        <v>#REF!</v>
      </c>
      <c r="BM92" s="80" t="e">
        <f>IF(OR(BL$67="",Copie_Inscriptions_ROUTE!JH$44=#REF!),"",IFERROR(IF(VLOOKUP($A92,Copie_Inscriptions_ROUTE!$JB$44:$JI$68,6,0)&lt;&gt;"",1,""),""))</f>
        <v>#REF!</v>
      </c>
      <c r="BN92" s="78" t="e">
        <f>IF(OR(BN$67="",Copie_Inscriptions_ROUTE!JQ$44=#REF!),"",IFERROR(IF(VLOOKUP($A92,Copie_Inscriptions_ROUTE!$JK$44:$JR$68,6,0)&lt;&gt;"",1,""),""))</f>
        <v>#REF!</v>
      </c>
      <c r="BO92" s="80" t="e">
        <f>IF(OR(BN$67="",Copie_Inscriptions_ROUTE!JQ$44=#REF!),"",IFERROR(IF(VLOOKUP($A92,Copie_Inscriptions_ROUTE!$JK$44:$JR$68,6,0)&lt;&gt;"",1,""),""))</f>
        <v>#REF!</v>
      </c>
      <c r="BP92" s="78" t="e">
        <f>IF(OR(BP$67="",Copie_Inscriptions_ROUTE!JZ$44=#REF!),"",IFERROR(IF(VLOOKUP($A92,Copie_Inscriptions_ROUTE!$JT$44:$KA$68,6,0)&lt;&gt;"",1,""),""))</f>
        <v>#REF!</v>
      </c>
      <c r="BQ92" s="80" t="e">
        <f>IF(OR(BP$67="",Copie_Inscriptions_ROUTE!JZ$44=#REF!),"",IFERROR(IF(VLOOKUP($A92,Copie_Inscriptions_ROUTE!$JT$44:$KA$68,6,0)&lt;&gt;"",1,""),""))</f>
        <v>#REF!</v>
      </c>
      <c r="BR92" s="78" t="e">
        <f>IF(OR(BR$67="",Copie_Inscriptions_ROUTE!KI$44=#REF!),"",IFERROR(IF(VLOOKUP($A92,Copie_Inscriptions_ROUTE!$KC$44:$KJ$68,6,0)&lt;&gt;"",1,""),""))</f>
        <v>#REF!</v>
      </c>
      <c r="BS92" s="80" t="e">
        <f>IF(OR(BR$67="",Copie_Inscriptions_ROUTE!KI$44=#REF!),"",IFERROR(IF(VLOOKUP($A92,Copie_Inscriptions_ROUTE!$KC$44:$KJ$68,6,0)&lt;&gt;"",1,""),""))</f>
        <v>#REF!</v>
      </c>
      <c r="BT92" s="78" t="e">
        <f>IF(OR(BT$67="",Copie_Inscriptions_ROUTE!KR$44=#REF!),"",IFERROR(IF(VLOOKUP($A92,Copie_Inscriptions_ROUTE!$KL$44:$KS$68,6,0)&lt;&gt;"",1,""),""))</f>
        <v>#REF!</v>
      </c>
      <c r="BU92" s="80" t="e">
        <f>IF(OR(BT$67="",Copie_Inscriptions_ROUTE!KR$44=#REF!),"",IFERROR(IF(VLOOKUP($A92,Copie_Inscriptions_ROUTE!$KL$44:$KS$68,6,0)&lt;&gt;"",1,""),""))</f>
        <v>#REF!</v>
      </c>
      <c r="BV92" s="78" t="e">
        <f>IF(OR(BV$67="",Copie_Inscriptions_ROUTE!LA$44=#REF!),"",IFERROR(IF(VLOOKUP($A92,Copie_Inscriptions_ROUTE!$KU$44:$LB$68,6,0)&lt;&gt;"",1,""),""))</f>
        <v>#REF!</v>
      </c>
      <c r="BW92" s="80" t="e">
        <f>IF(OR(BV$67="",Copie_Inscriptions_ROUTE!LB$44=#REF!),"",IFERROR(IF(VLOOKUP($A92,Copie_Inscriptions_ROUTE!$KU$44:$LB$68,6,0)&lt;&gt;"",1,""),""))</f>
        <v>#REF!</v>
      </c>
      <c r="BX92" s="78" t="e">
        <f>IF(OR(BX$67="",Copie_Inscriptions_ROUTE!LJ$44=#REF!),"",IFERROR(IF(VLOOKUP($A92,Copie_Inscriptions_ROUTE!$LD$44:$LK$68,6,0)&lt;&gt;"",1,""),""))</f>
        <v>#REF!</v>
      </c>
      <c r="BY92" s="80" t="e">
        <f>IF(OR(BX$67="",Copie_Inscriptions_ROUTE!LJ$44=#REF!),"",IFERROR(IF(VLOOKUP($A92,Copie_Inscriptions_ROUTE!$LD$44:$LK$68,6,0)&lt;&gt;"",1,""),""))</f>
        <v>#REF!</v>
      </c>
      <c r="BZ92" s="78" t="e">
        <f>IF(OR(BZ$67="",Copie_Inscriptions_ROUTE!LS$44=#REF!),"",IFERROR(IF(VLOOKUP($A92,Copie_Inscriptions_ROUTE!$LM$44:$LT$68,6,0)&lt;&gt;"",1,""),""))</f>
        <v>#REF!</v>
      </c>
      <c r="CA92" s="92" t="e">
        <f>IF(OR(BZ$67="",Copie_Inscriptions_ROUTE!LS66=#REF!),"",IFERROR(IF(VLOOKUP($A92,Copie_Inscriptions_ROUTE!$LM$44:$LT$68,6,0)&lt;&gt;"",1,""),""))</f>
        <v>#REF!</v>
      </c>
      <c r="CB92" s="78" t="e">
        <f>IF(OR(CB$67="",Copie_Inscriptions_ROUTE!MB$44=#REF!),"",IFERROR(IF(VLOOKUP($A92,Copie_Inscriptions_ROUTE!$LV$44:$MC$68,6,0)&lt;&gt;"",1,""),""))</f>
        <v>#REF!</v>
      </c>
      <c r="CC92" s="80" t="e">
        <f>IF(OR(CB$67="",Copie_Inscriptions_ROUTE!MB$44=#REF!),"",IFERROR(IF(VLOOKUP($A92,Copie_Inscriptions_ROUTE!$LV$44:$MC$68,6,0)&lt;&gt;"",1,""),""))</f>
        <v>#REF!</v>
      </c>
      <c r="CD92" s="78" t="e">
        <f>IF(OR(CD$67="",Copie_Inscriptions_ROUTE!MK$44=#REF!),"",IFERROR(IF(VLOOKUP($A92,Copie_Inscriptions_ROUTE!$ME$44:$ML$68,6,0)&lt;&gt;"",1,""),""))</f>
        <v>#REF!</v>
      </c>
      <c r="CE92" s="80" t="e">
        <f>IF(OR(CD$67="",Copie_Inscriptions_ROUTE!MK$44=#REF!),"",IFERROR(IF(VLOOKUP($A92,Copie_Inscriptions_ROUTE!$ME$44:$ML$68,6,0)&lt;&gt;"",1,""),""))</f>
        <v>#REF!</v>
      </c>
      <c r="CF92" s="78" t="e">
        <f>IF(OR(CF$67="",Copie_Inscriptions_ROUTE!MT$44=#REF!),"",IFERROR(IF(VLOOKUP($A92,Copie_Inscriptions_ROUTE!$MN$44:$MU$68,6,0)&lt;&gt;"",1,""),""))</f>
        <v>#REF!</v>
      </c>
      <c r="CG92" s="80" t="e">
        <f>IF(OR(CF$67="",Copie_Inscriptions_ROUTE!MT$44=#REF!),"",IFERROR(IF(VLOOKUP($A92,Copie_Inscriptions_ROUTE!$MN$44:$MU$68,6,0)&lt;&gt;"",1,""),""))</f>
        <v>#REF!</v>
      </c>
      <c r="CH92" s="78" t="e">
        <f>IF(OR(CH$67="",Copie_Inscriptions_ROUTE!NC$44=#REF!),"",IFERROR(IF(VLOOKUP($A92,Copie_Inscriptions_ROUTE!$MW$44:$ND$68,6,0)&lt;&gt;"",1,""),""))</f>
        <v>#REF!</v>
      </c>
      <c r="CI92" s="80" t="e">
        <f>IF(OR(CH$67="",Copie_Inscriptions_ROUTE!NC$44=#REF!),"",IFERROR(IF(VLOOKUP($A92,Copie_Inscriptions_ROUTE!$MW$44:$ND$68,6,0)&lt;&gt;"",1,""),""))</f>
        <v>#REF!</v>
      </c>
      <c r="CJ92" s="78" t="e">
        <f ca="1">IF(OR(CJ$2="",Copie_Inscriptions_ROUTE!NL$44=#REF!),"",IFERROR(IF(VLOOKUP($A92,Copie_Inscriptions_ROUTE!$NF$44:$NM$68,6,0)&lt;&gt;"",1,""),""))</f>
        <v>#REF!</v>
      </c>
      <c r="CK92" s="80" t="e">
        <f ca="1">IF(OR(CJ$2="",Copie_Inscriptions_ROUTE!NL$44=#REF!),"",IFERROR(IF(VLOOKUP($A92,Copie_Inscriptions_ROUTE!$NF$44:$NM$68,6,0)&lt;&gt;"",1,""),""))</f>
        <v>#REF!</v>
      </c>
      <c r="CL92" s="78" t="e">
        <f>IF(OR(CL$67="",Copie_Inscriptions_ROUTE!NU$44=#REF!),"",IFERROR(IF(VLOOKUP($A92,Copie_Inscriptions_ROUTE!$NO$44:$NV$68,6,0)&lt;&gt;"",1,""),""))</f>
        <v>#REF!</v>
      </c>
      <c r="CM92" s="80" t="e">
        <f>IF(OR(CL$67="",Copie_Inscriptions_ROUTE!NU$44=#REF!),"",IFERROR(IF(VLOOKUP($A92,Copie_Inscriptions_ROUTE!$NO$44:$NVI$68,6,0)&lt;&gt;"",1,""),""))</f>
        <v>#REF!</v>
      </c>
      <c r="CN92" s="78" t="e">
        <f>IF(OR(CN$67="",Copie_Inscriptions_ROUTE!OD$44=#REF!),"",IFERROR(IF(VLOOKUP($A92,Copie_Inscriptions_ROUTE!$NX$44:$OE$68,6,0)&lt;&gt;"",1,""),""))</f>
        <v>#REF!</v>
      </c>
      <c r="CO92" s="80" t="e">
        <f>IF(OR(CN$67="",Copie_Inscriptions_ROUTE!OD$44=#REF!),"",IFERROR(IF(VLOOKUP($A92,Copie_Inscriptions_ROUTE!$NX$44:$OE$68,6,0)&lt;&gt;"",1,""),""))</f>
        <v>#REF!</v>
      </c>
      <c r="CP92" s="78" t="e">
        <f>IF(OR(CP$67="",Copie_Inscriptions_ROUTE!OM$44=#REF!),"",IFERROR(IF(VLOOKUP($A92,Copie_Inscriptions_ROUTE!$OG$44:$ON$68,6,0)&lt;&gt;"",1,""),""))</f>
        <v>#REF!</v>
      </c>
      <c r="CQ92" s="80" t="e">
        <f>IF(OR(CP$67="",Copie_Inscriptions_ROUTE!OM$44=#REF!),"",IFERROR(IF(VLOOKUP($A92,Copie_Inscriptions_ROUTE!$OG$44:$ON$68,6,0)&lt;&gt;"",1,""),""))</f>
        <v>#REF!</v>
      </c>
      <c r="CR92" s="78" t="e">
        <f>IF(OR(CR$67="",Copie_Inscriptions_ROUTE!OV$44=#REF!),"",IFERROR(IF(VLOOKUP($A92,Copie_Inscriptions_ROUTE!$OP$44:$OW$68,6,0)&lt;&gt;"",1,""),""))</f>
        <v>#REF!</v>
      </c>
      <c r="CS92" s="80" t="e">
        <f>IF(OR(CR$67="",Copie_Inscriptions_ROUTE!OV$44=#REF!),"",IFERROR(IF(VLOOKUP($A92,Copie_Inscriptions_ROUTE!$OP$44:$OW$68,6,0)&lt;&gt;"",1,""),""))</f>
        <v>#REF!</v>
      </c>
      <c r="CT92" s="78" t="e">
        <f>IF(OR(CT$67="",Copie_Inscriptions_ROUTE!PE$44=#REF!),"",IFERROR(IF(VLOOKUP($A92,Copie_Inscriptions_ROUTE!$OY$44:$PF$68,6,0)&lt;&gt;"",1,""),""))</f>
        <v>#REF!</v>
      </c>
      <c r="CU92" s="80" t="e">
        <f>IF(OR(CT$67="",Copie_Inscriptions_ROUTE!PE$44=#REF!),"",IFERROR(IF(VLOOKUP($A92,Copie_Inscriptions_ROUTE!$OY$44:$PF$68,6,0)&lt;&gt;"",1,""),""))</f>
        <v>#REF!</v>
      </c>
      <c r="CV92" s="78" t="e">
        <f>IF(OR(CV$67="",Copie_Inscriptions_ROUTE!PN$44=#REF!),"",IFERROR(IF(VLOOKUP($A92,Copie_Inscriptions_ROUTE!$PH$44:$PO$68,6,0)&lt;&gt;"",1,""),""))</f>
        <v>#REF!</v>
      </c>
      <c r="CW92" s="80" t="e">
        <f>IF(OR(CV$67="",Copie_Inscriptions_ROUTE!PN$44=#REF!),"",IFERROR(IF(VLOOKUP($A92,Copie_Inscriptions_ROUTE!$PH$44:$PO$68,6,0)&lt;&gt;"",1,""),""))</f>
        <v>#REF!</v>
      </c>
      <c r="CX92" s="78" t="e">
        <f>IF(OR(CX$67="",Copie_Inscriptions_ROUTE!PW$44=#REF!),"",IFERROR(IF(VLOOKUP($A92,Copie_Inscriptions_ROUTE!$PQ$44:$PX$68,6,0)&lt;&gt;"",1,""),""))</f>
        <v>#REF!</v>
      </c>
      <c r="CY92" s="80" t="e">
        <f>IF(OR(CX$67="",Copie_Inscriptions_ROUTE!PW$44=#REF!),"",IFERROR(IF(VLOOKUP($A92,Copie_Inscriptions_ROUTE!$PQ$44:$PX$68,6,0)&lt;&gt;"",1,""),""))</f>
        <v>#REF!</v>
      </c>
      <c r="CZ92" s="78" t="e">
        <f>IF(OR(CZ$67="",Copie_Inscriptions_ROUTE!QF$44=#REF!),"",IFERROR(IF(VLOOKUP($A92,Copie_Inscriptions_ROUTE!$PZ$44:$QG$68,6,0)&lt;&gt;"",1,""),""))</f>
        <v>#REF!</v>
      </c>
      <c r="DA92" s="92" t="e">
        <f>IF(OR(CZ$67="",Copie_Inscriptions_ROUTE!QF66=#REF!),"",IFERROR(IF(VLOOKUP($A92,Copie_Inscriptions_ROUTE!$PZ$44:$QG$68,6,0)&lt;&gt;"",1,""),""))</f>
        <v>#REF!</v>
      </c>
    </row>
    <row r="93" spans="1:105" x14ac:dyDescent="0.25">
      <c r="A93" s="74">
        <f t="shared" si="8"/>
        <v>24</v>
      </c>
      <c r="B93" s="75" t="str">
        <f>IF(Listing_Coursiers!B26="","",Listing_Coursiers!B26)</f>
        <v>LOUSSOUARN</v>
      </c>
      <c r="C93" s="76" t="str">
        <f>IF(Listing_Coursiers!C26="","",Listing_Coursiers!C26)</f>
        <v>Ludovic</v>
      </c>
      <c r="D93" s="114" t="e">
        <f t="shared" si="9"/>
        <v>#REF!</v>
      </c>
      <c r="E93" s="129" t="e">
        <f t="shared" si="10"/>
        <v>#REF!</v>
      </c>
      <c r="F93" s="76" t="e">
        <f>IF(OR(F$67="",Copie_Inscriptions_ROUTE!G$44=#REF!),"",IFERROR(IF(VLOOKUP($A93,Copie_Inscriptions_ROUTE!$A$44:$H$68,7,0)&lt;&gt;"",1,""),""))</f>
        <v>#REF!</v>
      </c>
      <c r="G93" s="79" t="e">
        <f>IF(OR(F$67="",Copie_Inscriptions_ROUTE!G$44=#REF!),"",IFERROR(IF(VLOOKUP($A93,Copie_Inscriptions_ROUTE!$A$44:$H$68,6,0)&lt;&gt;"",1,""),""))</f>
        <v>#REF!</v>
      </c>
      <c r="H93" s="87" t="e">
        <f>IF(OR(H$67="",Copie_Inscriptions_ROUTE!P$44=#REF!),"",IFERROR(IF(VLOOKUP($A93,Copie_Inscriptions_ROUTE!$J$44:$Q$68,6,0)&lt;&gt;"",1,""),""))</f>
        <v>#REF!</v>
      </c>
      <c r="I93" s="79" t="e">
        <f>IF(OR(H$67="",Copie_Inscriptions_ROUTE!P$44=#REF!),"",IFERROR(IF(VLOOKUP($A93,Copie_Inscriptions_ROUTE!$J$44:$Q$68,6,0)&lt;&gt;"",1,""),""))</f>
        <v>#REF!</v>
      </c>
      <c r="J93" s="76" t="e">
        <f>IF(OR(J$67="",Copie_Inscriptions_ROUTE!Y$44=#REF!),"",IFERROR(IF(VLOOKUP($A93,Copie_Inscriptions_ROUTE!$S$44:$Z$68,6,0)&lt;&gt;"",1,""),""))</f>
        <v>#REF!</v>
      </c>
      <c r="K93" s="79" t="e">
        <f>IF(OR(J$67="",Copie_Inscriptions_ROUTE!Y$44=#REF!),"",IFERROR(IF(VLOOKUP($A93,Copie_Inscriptions_ROUTE!$S$44:$Z$68,6,0)&lt;&gt;"",1,""),""))</f>
        <v>#REF!</v>
      </c>
      <c r="L93" s="87" t="e">
        <f>IF(OR(J$67="",Copie_Inscriptions_ROUTE!AH$44=#REF!),"",IFERROR(IF(VLOOKUP($A93,Copie_Inscriptions_ROUTE!$AB$44:$AI$68,6,0)&lt;&gt;"",1,""),""))</f>
        <v>#REF!</v>
      </c>
      <c r="M93" s="79" t="e">
        <f>IF(OR(L$67="",Copie_Inscriptions_ROUTE!AH$44=#REF!),"",IFERROR(IF(VLOOKUP($A93,Copie_Inscriptions_ROUTE!$AB$44:$AI$68,6,0)&lt;&gt;"",1,""),""))</f>
        <v>#REF!</v>
      </c>
      <c r="N93" s="76" t="e">
        <f>IF(OR(N$67="",Copie_Inscriptions_ROUTE!AQ$44=#REF!),"",IFERROR(IF(VLOOKUP($A93,Copie_Inscriptions_ROUTE!$AK$44:$AR$68,6,0)&lt;&gt;"",1,""),""))</f>
        <v>#REF!</v>
      </c>
      <c r="O93" s="79" t="e">
        <f>IF(OR(N$67="",Copie_Inscriptions_ROUTE!AQ$44=#REF!),"",IFERROR(IF(VLOOKUP($A93,Copie_Inscriptions_ROUTE!$AK$44:$AR$68,6,0)&lt;&gt;"",1,""),""))</f>
        <v>#REF!</v>
      </c>
      <c r="P93" s="87" t="e">
        <f>IF(OR(P$67="",Copie_Inscriptions_ROUTE!AZ$44=#REF!),"",IFERROR(IF(VLOOKUP($A93,Copie_Inscriptions_ROUTE!$AT$44:$BA$68,6,0)&lt;&gt;"",1,""),""))</f>
        <v>#REF!</v>
      </c>
      <c r="Q93" s="79" t="e">
        <f>IF(OR(P$67="",Copie_Inscriptions_ROUTE!AZ$44=#REF!),"",IFERROR(IF(VLOOKUP($A93,Copie_Inscriptions_ROUTE!$AT$44:$BA$68,6,0)&lt;&gt;"",1,""),""))</f>
        <v>#REF!</v>
      </c>
      <c r="R93" s="76" t="e">
        <f>IF(OR(R$67="",Copie_Inscriptions_ROUTE!BI$44=#REF!),"",IFERROR(IF(VLOOKUP($A93,Copie_Inscriptions_ROUTE!$BC$44:$BJ$68,6,0)&lt;&gt;"",1,""),""))</f>
        <v>#REF!</v>
      </c>
      <c r="S93" s="79" t="e">
        <f>IF(OR(R$67="",Copie_Inscriptions_ROUTE!BI$44=#REF!),"",IFERROR(IF(VLOOKUP($A93,Copie_Inscriptions_ROUTE!$BC$44:$BJ$68,6,0)&lt;&gt;"",1,""),""))</f>
        <v>#REF!</v>
      </c>
      <c r="T93" s="87" t="e">
        <f>IF(OR(T$67="",Copie_Inscriptions_ROUTE!BR$44=#REF!),"",IFERROR(IF(VLOOKUP($A93,Copie_Inscriptions_ROUTE!$BL$44:$BS$68,6,0)&lt;&gt;"",1,""),""))</f>
        <v>#REF!</v>
      </c>
      <c r="U93" s="79" t="e">
        <f>IF(OR(T$67="",Copie_Inscriptions_ROUTE!BR$44=#REF!),"",IFERROR(IF(VLOOKUP($A93,Copie_Inscriptions_ROUTE!$BL$44:$BS$68,6,0)&lt;&gt;"",1,""),""))</f>
        <v>#REF!</v>
      </c>
      <c r="V93" s="76" t="e">
        <f>IF(OR(V$67="",Copie_Inscriptions_ROUTE!CA$44=#REF!),"",IFERROR(IF(VLOOKUP($A93,Copie_Inscriptions_ROUTE!$BU$44:$CB$68,6,0)&lt;&gt;"",1,""),""))</f>
        <v>#REF!</v>
      </c>
      <c r="W93" s="79" t="e">
        <f>IF(OR(V$67="",Copie_Inscriptions_ROUTE!CA$44=#REF!),"",IFERROR(IF(VLOOKUP($A93,Copie_Inscriptions_ROUTE!$BU$44:$CB$68,6,0)&lt;&gt;"",1,""),""))</f>
        <v>#REF!</v>
      </c>
      <c r="X93" s="87" t="e">
        <f>IF(OR(X$67="",Copie_Inscriptions_ROUTE!CJ$44=#REF!),"",IFERROR(IF(VLOOKUP($A93,Copie_Inscriptions_ROUTE!$CD$44:$CK$68,6,0)&lt;&gt;"",1,""),""))</f>
        <v>#REF!</v>
      </c>
      <c r="Y93" s="79" t="e">
        <f>IF(OR(X$67="",Copie_Inscriptions_ROUTE!CJ$44=#REF!),"",IFERROR(IF(VLOOKUP($A93,Copie_Inscriptions_ROUTE!$CD$44:$CK$68,6,0)&lt;&gt;"",1,""),""))</f>
        <v>#REF!</v>
      </c>
      <c r="Z93" s="76" t="e">
        <f>IF(OR(Y$67="",Copie_Inscriptions_ROUTE!CR$44=#REF!),"",IFERROR(IF(VLOOKUP($A93,Copie_Inscriptions_ROUTE!$CM$44:$CT$68,6,0)&lt;&gt;"",1,""),""))</f>
        <v>#REF!</v>
      </c>
      <c r="AA93" s="79" t="e">
        <f>IF(OR(Z$67="",Copie_Inscriptions_ROUTE!CS$44=#REF!),"",IFERROR(IF(VLOOKUP($A93,Copie_Inscriptions_ROUTE!$CM$44:$CT$68,6,0)&lt;&gt;"",1,""),""))</f>
        <v>#REF!</v>
      </c>
      <c r="AB93" s="87" t="e">
        <f>IF(OR(AA$67="",Copie_Inscriptions_ROUTE!CT$44=#REF!),"",IFERROR(IF(VLOOKUP($A93,Copie_Inscriptions_ROUTE!$CV$44:$DC$68,6,0)&lt;&gt;"",1,""),""))</f>
        <v>#REF!</v>
      </c>
      <c r="AC93" s="79" t="e">
        <f>IF(OR(AB$67="",Copie_Inscriptions_ROUTE!CU$44=#REF!),"",IFERROR(IF(VLOOKUP($A93,Copie_Inscriptions_ROUTE!$CV$44:$DC$68,6,0)&lt;&gt;"",1,""),""))</f>
        <v>#REF!</v>
      </c>
      <c r="AD93" s="76" t="e">
        <f>IF(OR(AD$67="",Copie_Inscriptions_ROUTE!DK$44=#REF!),"",IFERROR(IF(VLOOKUP($A93,Copie_Inscriptions_ROUTE!$DE$44:$DL$68,6,0)&lt;&gt;"",1,""),""))</f>
        <v>#REF!</v>
      </c>
      <c r="AE93" s="79" t="e">
        <f>IF(OR(AD$67="",Copie_Inscriptions_ROUTE!DK$44=#REF!),"",IFERROR(IF(VLOOKUP($A93,Copie_Inscriptions_ROUTE!$DE$44:$DL$68,6,0)&lt;&gt;"",1,""),""))</f>
        <v>#REF!</v>
      </c>
      <c r="AF93" s="87" t="e">
        <f>IF(OR(AF$67="",Copie_Inscriptions_ROUTE!DT$44=#REF!),"",IFERROR(IF(VLOOKUP($A93,Copie_Inscriptions_ROUTE!$DN$44:$DU$68,6,0)&lt;&gt;"",1,""),""))</f>
        <v>#REF!</v>
      </c>
      <c r="AG93" s="79" t="e">
        <f>IF(OR(AF$67="",Copie_Inscriptions_ROUTE!DT$44=#REF!),"",IFERROR(IF(VLOOKUP($A93,Copie_Inscriptions_ROUTE!$DN$44:$DU$68,6,0)&lt;&gt;"",1,""),""))</f>
        <v>#REF!</v>
      </c>
      <c r="AH93" s="76" t="e">
        <f>IF(OR(AF$67="",Copie_Inscriptions_ROUTE!EC$44=#REF!),"",IFERROR(IF(VLOOKUP($A93,Copie_Inscriptions_ROUTE!$DW$44:$ED$68,6,0)&lt;&gt;"",1,""),""))</f>
        <v>#REF!</v>
      </c>
      <c r="AI93" s="79" t="e">
        <f>IF(OR(AF$67="",Copie_Inscriptions_ROUTE!EC$44=#REF!),"",IFERROR(IF(VLOOKUP($A93,Copie_Inscriptions_ROUTE!$DW$44:$ED$68,6,0)&lt;&gt;"",1,""),""))</f>
        <v>#REF!</v>
      </c>
      <c r="AJ93" s="87" t="e">
        <f>IF(OR(AJ$67="",Copie_Inscriptions_ROUTE!EL$44=#REF!),"",IFERROR(IF(VLOOKUP($A93,Copie_Inscriptions_ROUTE!$EF$44:$EM$68,6,0)&lt;&gt;"",1,""),""))</f>
        <v>#REF!</v>
      </c>
      <c r="AK93" s="79" t="e">
        <f>IF(OR(AJ$67="",Copie_Inscriptions_ROUTE!EM$44=#REF!),"",IFERROR(IF(VLOOKUP($A93,Copie_Inscriptions_ROUTE!$EF$44:$EM$68,6,0)&lt;&gt;"",1,""),""))</f>
        <v>#REF!</v>
      </c>
      <c r="AL93" s="76" t="e">
        <f>IF(OR(AL$67="",Copie_Inscriptions_ROUTE!EU$44=#REF!),"",IFERROR(IF(VLOOKUP($A93,Copie_Inscriptions_ROUTE!$EO$44:$EV$68,6,0)&lt;&gt;"",1,""),""))</f>
        <v>#REF!</v>
      </c>
      <c r="AM93" s="79" t="e">
        <f>IF(OR(AL$67="",Copie_Inscriptions_ROUTE!EU$44=#REF!),"",IFERROR(IF(VLOOKUP($A93,Copie_Inscriptions_ROUTE!$EO$44:$EV$68,6,0)&lt;&gt;"",1,""),""))</f>
        <v>#REF!</v>
      </c>
      <c r="AN93" s="87" t="e">
        <f>IF(OR(AN$67="",Copie_Inscriptions_ROUTE!FD$44=#REF!),"",IFERROR(IF(VLOOKUP($A93,Copie_Inscriptions_ROUTE!$EX$44:$FE$68,6,0)&lt;&gt;"",1,""),""))</f>
        <v>#REF!</v>
      </c>
      <c r="AO93" s="79" t="e">
        <f>IF(OR(AN$67="",Copie_Inscriptions_ROUTE!FD$44=#REF!),"",IFERROR(IF(VLOOKUP($A93,Copie_Inscriptions_ROUTE!$EX$44:$FE$68,6,0)&lt;&gt;"",1,""),""))</f>
        <v>#REF!</v>
      </c>
      <c r="AP93" s="76" t="e">
        <f>IF(OR(AP$67="",Copie_Inscriptions_ROUTE!FM$44=#REF!),"",IFERROR(IF(VLOOKUP($A93,Copie_Inscriptions_ROUTE!$FG$44:$FN$68,6,0)&lt;&gt;"",1,""),""))</f>
        <v>#REF!</v>
      </c>
      <c r="AQ93" s="79" t="e">
        <f>IF(OR(AP$67="",Copie_Inscriptions_ROUTE!FM$44=#REF!),"",IFERROR(IF(VLOOKUP($A93,Copie_Inscriptions_ROUTE!$FG$44:$FN$68,6,0)&lt;&gt;"",1,""),""))</f>
        <v>#REF!</v>
      </c>
      <c r="AR93" s="87" t="e">
        <f ca="1">IF(OR(AR$2="",Copie_Inscriptions_ROUTE!FV$44=#REF!),"",IFERROR(IF(VLOOKUP($A93,Copie_Inscriptions_ROUTE!$FP$44:$FW$68,6,0)&lt;&gt;"",1,""),""))</f>
        <v>#REF!</v>
      </c>
      <c r="AS93" s="79" t="e">
        <f>IF(OR(AR$67="",Copie_Inscriptions_ROUTE!FV$44=#REF!),"",IFERROR(IF(VLOOKUP($A93,Copie_Inscriptions_ROUTE!$FP$44:$FW$68,6,0)&lt;&gt;"",1,""),""))</f>
        <v>#REF!</v>
      </c>
      <c r="AT93" s="76" t="e">
        <f>IF(OR(AT$67="",Copie_Inscriptions_ROUTE!GE$44=#REF!),"",IFERROR(IF(VLOOKUP($A93,Copie_Inscriptions_ROUTE!$FY$44:$GF$68,6,0)&lt;&gt;"",1,""),""))</f>
        <v>#REF!</v>
      </c>
      <c r="AU93" s="79" t="e">
        <f>IF(OR(AT$67="",Copie_Inscriptions_ROUTE!GE$44=#REF!),"",IFERROR(IF(VLOOKUP($A93,Copie_Inscriptions_ROUTE!$FY$44:$GE$68,6,0)&lt;&gt;"",1,""),""))</f>
        <v>#REF!</v>
      </c>
      <c r="AV93" s="87" t="e">
        <f>IF(OR(AV$67="",Copie_Inscriptions_ROUTE!GN$44=#REF!),"",IFERROR(IF(VLOOKUP($A93,Copie_Inscriptions_ROUTE!$GH$44:$GO$68,6,0)&lt;&gt;"",1,""),""))</f>
        <v>#REF!</v>
      </c>
      <c r="AW93" s="79" t="e">
        <f>IF(OR(AV$67="",Copie_Inscriptions_ROUTE!GN$44=#REF!),"",IFERROR(IF(VLOOKUP($A93,Copie_Inscriptions_ROUTE!$GH$44:$GO$68,6,0)&lt;&gt;"",1,""),""))</f>
        <v>#REF!</v>
      </c>
      <c r="AX93" s="76" t="e">
        <f ca="1">IF(OR(AW$2="",Copie_Inscriptions_ROUTE!GV$44=#REF!),"",IFERROR(IF(VLOOKUP($A93,Copie_Inscriptions_ROUTE!$GQ$44:$GX$68,6,0)&lt;&gt;"",1,""),""))</f>
        <v>#REF!</v>
      </c>
      <c r="AY93" s="79" t="e">
        <f ca="1">IF(OR(AX$2="",Copie_Inscriptions_ROUTE!GW$44=#REF!),"",IFERROR(IF(VLOOKUP($A93,Copie_Inscriptions_ROUTE!$GQ$44:$GX$68,6,0)&lt;&gt;"",1,""),""))</f>
        <v>#REF!</v>
      </c>
      <c r="AZ93" s="87" t="e">
        <f ca="1">IF(OR(AY$2="",Copie_Inscriptions_ROUTE!HF$44=#REF!),"",IFERROR(IF(VLOOKUP($A93,Copie_Inscriptions_ROUTE!$GZ$44:$HG$68,6,0)&lt;&gt;"",1,""),""))</f>
        <v>#REF!</v>
      </c>
      <c r="BA93" s="79" t="e">
        <f ca="1">IF(OR(AZ$2="",Copie_Inscriptions_ROUTE!HF$44=#REF!),"",IFERROR(IF(VLOOKUP($A93,Copie_Inscriptions_ROUTE!$GZ$44:$HG$68,6,0)&lt;&gt;"",1,""),""))</f>
        <v>#REF!</v>
      </c>
      <c r="BB93" s="76" t="e">
        <f ca="1">IF(OR(BA$2="",Copie_Inscriptions_ROUTE!HO$44=#REF!),"",IFERROR(IF(VLOOKUP($A93,Copie_Inscriptions_ROUTE!$HI$44:$HP$68,6,0)&lt;&gt;"",1,""),""))</f>
        <v>#REF!</v>
      </c>
      <c r="BC93" s="79" t="e">
        <f ca="1">IF(OR(BB$2="",Copie_Inscriptions_ROUTE!HO$44=#REF!),"",IFERROR(IF(VLOOKUP($A93,Copie_Inscriptions_ROUTE!$HI$44:$HP$68,6,0)&lt;&gt;"",1,""),""))</f>
        <v>#REF!</v>
      </c>
      <c r="BD93" s="87" t="e">
        <f>IF(OR(BD$67="",Copie_Inscriptions_ROUTE!HX$44=#REF!),"",IFERROR(IF(VLOOKUP($A93,Copie_Inscriptions_ROUTE!$HR$44:$HY$68,6,0)&lt;&gt;"",1,""),""))</f>
        <v>#REF!</v>
      </c>
      <c r="BE93" s="79" t="e">
        <f>IF(OR(BD$67="",Copie_Inscriptions_ROUTE!HX$44=#REF!),"",IFERROR(IF(VLOOKUP($A93,Copie_Inscriptions_ROUTE!$HR$44:$HY$68,6,0)&lt;&gt;"",1,""),""))</f>
        <v>#REF!</v>
      </c>
      <c r="BF93" s="76" t="e">
        <f>IF(OR(BF$67="",Copie_Inscriptions_ROUTE!IG$44=#REF!),"",IFERROR(IF(VLOOKUP($A93,Copie_Inscriptions_ROUTE!$IA$44:$IH$68,6,0)&lt;&gt;"",1,""),""))</f>
        <v>#REF!</v>
      </c>
      <c r="BG93" s="79" t="e">
        <f>IF(OR(BF$67="",Copie_Inscriptions_ROUTE!IG$44=#REF!),"",IFERROR(IF(VLOOKUP($A93,Copie_Inscriptions_ROUTE!$IA$44:$IH$68,6,0)&lt;&gt;"",1,""),""))</f>
        <v>#REF!</v>
      </c>
      <c r="BH93" s="87" t="e">
        <f>IF(OR(BH$67="",Copie_Inscriptions_ROUTE!IP$44=#REF!),"",IFERROR(IF(VLOOKUP($A93,Copie_Inscriptions_ROUTE!$IJ$44:$IQ$68,6,0)&lt;&gt;"",1,""),""))</f>
        <v>#REF!</v>
      </c>
      <c r="BI93" s="79" t="e">
        <f>IF(OR(BH$67="",Copie_Inscriptions_ROUTE!IP$44=#REF!),"",IFERROR(IF(VLOOKUP($A93,Copie_Inscriptions_ROUTE!$IJ$44:$IQ$68,6,0)&lt;&gt;"",1,""),""))</f>
        <v>#REF!</v>
      </c>
      <c r="BJ93" s="76" t="e">
        <f ca="1">IF(OR(BJ$2="",Copie_Inscriptions_ROUTE!IY$44=#REF!),"",IFERROR(IF(VLOOKUP($A93,Copie_Inscriptions_ROUTE!$IS$44:$IZ$68,6,0)&lt;&gt;"",1,""),""))</f>
        <v>#REF!</v>
      </c>
      <c r="BK93" s="79" t="e">
        <f ca="1">IF(OR(BJ$2="",Copie_Inscriptions_ROUTE!IY$44=#REF!),"",IFERROR(IF(VLOOKUP($A93,Copie_Inscriptions_ROUTE!$IS$44:$IZ$68,6,0)&lt;&gt;"",1,""),""))</f>
        <v>#REF!</v>
      </c>
      <c r="BL93" s="87" t="e">
        <f>IF(OR(BL$67="",Copie_Inscriptions_ROUTE!JH$44=#REF!),"",IFERROR(IF(VLOOKUP($A93,Copie_Inscriptions_ROUTE!$JB$44:$JI$68,6,0)&lt;&gt;"",1,""),""))</f>
        <v>#REF!</v>
      </c>
      <c r="BM93" s="79" t="e">
        <f>IF(OR(BL$67="",Copie_Inscriptions_ROUTE!JH$44=#REF!),"",IFERROR(IF(VLOOKUP($A93,Copie_Inscriptions_ROUTE!$JB$44:$JI$68,6,0)&lt;&gt;"",1,""),""))</f>
        <v>#REF!</v>
      </c>
      <c r="BN93" s="76" t="e">
        <f>IF(OR(BN$67="",Copie_Inscriptions_ROUTE!JQ$44=#REF!),"",IFERROR(IF(VLOOKUP($A93,Copie_Inscriptions_ROUTE!$JK$44:$JR$68,6,0)&lt;&gt;"",1,""),""))</f>
        <v>#REF!</v>
      </c>
      <c r="BO93" s="79" t="e">
        <f>IF(OR(BN$67="",Copie_Inscriptions_ROUTE!JQ$44=#REF!),"",IFERROR(IF(VLOOKUP($A93,Copie_Inscriptions_ROUTE!$JK$44:$JR$68,6,0)&lt;&gt;"",1,""),""))</f>
        <v>#REF!</v>
      </c>
      <c r="BP93" s="87" t="e">
        <f>IF(OR(BP$67="",Copie_Inscriptions_ROUTE!JZ$44=#REF!),"",IFERROR(IF(VLOOKUP($A93,Copie_Inscriptions_ROUTE!$JT$44:$KA$68,6,0)&lt;&gt;"",1,""),""))</f>
        <v>#REF!</v>
      </c>
      <c r="BQ93" s="79" t="e">
        <f>IF(OR(BP$67="",Copie_Inscriptions_ROUTE!JZ$44=#REF!),"",IFERROR(IF(VLOOKUP($A93,Copie_Inscriptions_ROUTE!$JT$44:$KA$68,6,0)&lt;&gt;"",1,""),""))</f>
        <v>#REF!</v>
      </c>
      <c r="BR93" s="76" t="e">
        <f>IF(OR(BR$67="",Copie_Inscriptions_ROUTE!KI$44=#REF!),"",IFERROR(IF(VLOOKUP($A93,Copie_Inscriptions_ROUTE!$KC$44:$KJ$68,6,0)&lt;&gt;"",1,""),""))</f>
        <v>#REF!</v>
      </c>
      <c r="BS93" s="79" t="e">
        <f>IF(OR(BR$67="",Copie_Inscriptions_ROUTE!KI$44=#REF!),"",IFERROR(IF(VLOOKUP($A93,Copie_Inscriptions_ROUTE!$KC$44:$KJ$68,6,0)&lt;&gt;"",1,""),""))</f>
        <v>#REF!</v>
      </c>
      <c r="BT93" s="87" t="e">
        <f>IF(OR(BT$67="",Copie_Inscriptions_ROUTE!KR$44=#REF!),"",IFERROR(IF(VLOOKUP($A93,Copie_Inscriptions_ROUTE!$KL$44:$KS$68,6,0)&lt;&gt;"",1,""),""))</f>
        <v>#REF!</v>
      </c>
      <c r="BU93" s="79" t="e">
        <f>IF(OR(BT$67="",Copie_Inscriptions_ROUTE!KR$44=#REF!),"",IFERROR(IF(VLOOKUP($A93,Copie_Inscriptions_ROUTE!$KL$44:$KS$68,6,0)&lt;&gt;"",1,""),""))</f>
        <v>#REF!</v>
      </c>
      <c r="BV93" s="76" t="e">
        <f>IF(OR(BV$67="",Copie_Inscriptions_ROUTE!LA$44=#REF!),"",IFERROR(IF(VLOOKUP($A93,Copie_Inscriptions_ROUTE!$KU$44:$LB$68,6,0)&lt;&gt;"",1,""),""))</f>
        <v>#REF!</v>
      </c>
      <c r="BW93" s="79" t="e">
        <f>IF(OR(BV$67="",Copie_Inscriptions_ROUTE!LB$44=#REF!),"",IFERROR(IF(VLOOKUP($A93,Copie_Inscriptions_ROUTE!$KU$44:$LB$68,6,0)&lt;&gt;"",1,""),""))</f>
        <v>#REF!</v>
      </c>
      <c r="BX93" s="87" t="e">
        <f>IF(OR(BX$67="",Copie_Inscriptions_ROUTE!LJ$44=#REF!),"",IFERROR(IF(VLOOKUP($A93,Copie_Inscriptions_ROUTE!$LD$44:$LK$68,6,0)&lt;&gt;"",1,""),""))</f>
        <v>#REF!</v>
      </c>
      <c r="BY93" s="79" t="e">
        <f>IF(OR(BX$67="",Copie_Inscriptions_ROUTE!LJ$44=#REF!),"",IFERROR(IF(VLOOKUP($A93,Copie_Inscriptions_ROUTE!$LD$44:$LK$68,6,0)&lt;&gt;"",1,""),""))</f>
        <v>#REF!</v>
      </c>
      <c r="BZ93" s="76" t="e">
        <f>IF(OR(BZ$67="",Copie_Inscriptions_ROUTE!LS$44=#REF!),"",IFERROR(IF(VLOOKUP($A93,Copie_Inscriptions_ROUTE!$LM$44:$LT$68,6,0)&lt;&gt;"",1,""),""))</f>
        <v>#REF!</v>
      </c>
      <c r="CA93" s="79" t="e">
        <f>IF(OR(BZ$67="",Copie_Inscriptions_ROUTE!LS67=#REF!),"",IFERROR(IF(VLOOKUP($A93,Copie_Inscriptions_ROUTE!$LM$44:$LT$68,6,0)&lt;&gt;"",1,""),""))</f>
        <v>#REF!</v>
      </c>
      <c r="CB93" s="87" t="e">
        <f>IF(OR(CB$67="",Copie_Inscriptions_ROUTE!MB$44=#REF!),"",IFERROR(IF(VLOOKUP($A93,Copie_Inscriptions_ROUTE!$LV$44:$MC$68,6,0)&lt;&gt;"",1,""),""))</f>
        <v>#REF!</v>
      </c>
      <c r="CC93" s="79" t="e">
        <f>IF(OR(CB$67="",Copie_Inscriptions_ROUTE!MB$44=#REF!),"",IFERROR(IF(VLOOKUP($A93,Copie_Inscriptions_ROUTE!$LV$44:$MC$68,6,0)&lt;&gt;"",1,""),""))</f>
        <v>#REF!</v>
      </c>
      <c r="CD93" s="76" t="e">
        <f>IF(OR(CD$67="",Copie_Inscriptions_ROUTE!MK$44=#REF!),"",IFERROR(IF(VLOOKUP($A93,Copie_Inscriptions_ROUTE!$ME$44:$ML$68,6,0)&lt;&gt;"",1,""),""))</f>
        <v>#REF!</v>
      </c>
      <c r="CE93" s="79" t="e">
        <f>IF(OR(CD$67="",Copie_Inscriptions_ROUTE!MK$44=#REF!),"",IFERROR(IF(VLOOKUP($A93,Copie_Inscriptions_ROUTE!$ME$44:$ML$68,6,0)&lt;&gt;"",1,""),""))</f>
        <v>#REF!</v>
      </c>
      <c r="CF93" s="87" t="e">
        <f>IF(OR(CF$67="",Copie_Inscriptions_ROUTE!MT$44=#REF!),"",IFERROR(IF(VLOOKUP($A93,Copie_Inscriptions_ROUTE!$MN$44:$MU$68,6,0)&lt;&gt;"",1,""),""))</f>
        <v>#REF!</v>
      </c>
      <c r="CG93" s="79" t="e">
        <f>IF(OR(CF$67="",Copie_Inscriptions_ROUTE!MT$44=#REF!),"",IFERROR(IF(VLOOKUP($A93,Copie_Inscriptions_ROUTE!$MN$44:$MU$68,6,0)&lt;&gt;"",1,""),""))</f>
        <v>#REF!</v>
      </c>
      <c r="CH93" s="76" t="e">
        <f>IF(OR(CH$67="",Copie_Inscriptions_ROUTE!NC$44=#REF!),"",IFERROR(IF(VLOOKUP($A93,Copie_Inscriptions_ROUTE!$MW$44:$ND$68,6,0)&lt;&gt;"",1,""),""))</f>
        <v>#REF!</v>
      </c>
      <c r="CI93" s="79" t="e">
        <f>IF(OR(CH$67="",Copie_Inscriptions_ROUTE!NC$44=#REF!),"",IFERROR(IF(VLOOKUP($A93,Copie_Inscriptions_ROUTE!$MW$44:$ND$68,6,0)&lt;&gt;"",1,""),""))</f>
        <v>#REF!</v>
      </c>
      <c r="CJ93" s="87" t="e">
        <f ca="1">IF(OR(CJ$2="",Copie_Inscriptions_ROUTE!NL$44=#REF!),"",IFERROR(IF(VLOOKUP($A93,Copie_Inscriptions_ROUTE!$NF$44:$NM$68,6,0)&lt;&gt;"",1,""),""))</f>
        <v>#REF!</v>
      </c>
      <c r="CK93" s="79" t="e">
        <f ca="1">IF(OR(CJ$2="",Copie_Inscriptions_ROUTE!NL$44=#REF!),"",IFERROR(IF(VLOOKUP($A93,Copie_Inscriptions_ROUTE!$NF$44:$NM$68,6,0)&lt;&gt;"",1,""),""))</f>
        <v>#REF!</v>
      </c>
      <c r="CL93" s="76" t="e">
        <f>IF(OR(CL$67="",Copie_Inscriptions_ROUTE!NU$44=#REF!),"",IFERROR(IF(VLOOKUP($A93,Copie_Inscriptions_ROUTE!$NO$44:$NV$68,6,0)&lt;&gt;"",1,""),""))</f>
        <v>#REF!</v>
      </c>
      <c r="CM93" s="79" t="e">
        <f>IF(OR(CL$67="",Copie_Inscriptions_ROUTE!NU$44=#REF!),"",IFERROR(IF(VLOOKUP($A93,Copie_Inscriptions_ROUTE!$NO$44:$NVI$68,6,0)&lt;&gt;"",1,""),""))</f>
        <v>#REF!</v>
      </c>
      <c r="CN93" s="87" t="e">
        <f>IF(OR(CN$67="",Copie_Inscriptions_ROUTE!OD$44=#REF!),"",IFERROR(IF(VLOOKUP($A93,Copie_Inscriptions_ROUTE!$NX$44:$OE$68,6,0)&lt;&gt;"",1,""),""))</f>
        <v>#REF!</v>
      </c>
      <c r="CO93" s="79" t="e">
        <f>IF(OR(CN$67="",Copie_Inscriptions_ROUTE!OD$44=#REF!),"",IFERROR(IF(VLOOKUP($A93,Copie_Inscriptions_ROUTE!$NX$44:$OE$68,6,0)&lt;&gt;"",1,""),""))</f>
        <v>#REF!</v>
      </c>
      <c r="CP93" s="76" t="e">
        <f>IF(OR(CP$67="",Copie_Inscriptions_ROUTE!OM$44=#REF!),"",IFERROR(IF(VLOOKUP($A93,Copie_Inscriptions_ROUTE!$OG$44:$ON$68,6,0)&lt;&gt;"",1,""),""))</f>
        <v>#REF!</v>
      </c>
      <c r="CQ93" s="79" t="e">
        <f>IF(OR(CP$67="",Copie_Inscriptions_ROUTE!OM$44=#REF!),"",IFERROR(IF(VLOOKUP($A93,Copie_Inscriptions_ROUTE!$OG$44:$ON$68,6,0)&lt;&gt;"",1,""),""))</f>
        <v>#REF!</v>
      </c>
      <c r="CR93" s="87" t="e">
        <f>IF(OR(CR$67="",Copie_Inscriptions_ROUTE!OV$44=#REF!),"",IFERROR(IF(VLOOKUP($A93,Copie_Inscriptions_ROUTE!$OP$44:$OW$68,6,0)&lt;&gt;"",1,""),""))</f>
        <v>#REF!</v>
      </c>
      <c r="CS93" s="79" t="e">
        <f>IF(OR(CR$67="",Copie_Inscriptions_ROUTE!OV$44=#REF!),"",IFERROR(IF(VLOOKUP($A93,Copie_Inscriptions_ROUTE!$OP$44:$OW$68,6,0)&lt;&gt;"",1,""),""))</f>
        <v>#REF!</v>
      </c>
      <c r="CT93" s="76" t="e">
        <f>IF(OR(CT$67="",Copie_Inscriptions_ROUTE!PE$44=#REF!),"",IFERROR(IF(VLOOKUP($A93,Copie_Inscriptions_ROUTE!$OY$44:$PF$68,6,0)&lt;&gt;"",1,""),""))</f>
        <v>#REF!</v>
      </c>
      <c r="CU93" s="79" t="e">
        <f>IF(OR(CT$67="",Copie_Inscriptions_ROUTE!PE$44=#REF!),"",IFERROR(IF(VLOOKUP($A93,Copie_Inscriptions_ROUTE!$OY$44:$PF$68,6,0)&lt;&gt;"",1,""),""))</f>
        <v>#REF!</v>
      </c>
      <c r="CV93" s="87" t="e">
        <f>IF(OR(CV$67="",Copie_Inscriptions_ROUTE!PN$44=#REF!),"",IFERROR(IF(VLOOKUP($A93,Copie_Inscriptions_ROUTE!$PH$44:$PO$68,6,0)&lt;&gt;"",1,""),""))</f>
        <v>#REF!</v>
      </c>
      <c r="CW93" s="79" t="e">
        <f>IF(OR(CV$67="",Copie_Inscriptions_ROUTE!PN$44=#REF!),"",IFERROR(IF(VLOOKUP($A93,Copie_Inscriptions_ROUTE!$PH$44:$PO$68,6,0)&lt;&gt;"",1,""),""))</f>
        <v>#REF!</v>
      </c>
      <c r="CX93" s="76" t="e">
        <f>IF(OR(CX$67="",Copie_Inscriptions_ROUTE!PW$44=#REF!),"",IFERROR(IF(VLOOKUP($A93,Copie_Inscriptions_ROUTE!$PQ$44:$PX$68,6,0)&lt;&gt;"",1,""),""))</f>
        <v>#REF!</v>
      </c>
      <c r="CY93" s="79" t="e">
        <f>IF(OR(CX$67="",Copie_Inscriptions_ROUTE!PW$44=#REF!),"",IFERROR(IF(VLOOKUP($A93,Copie_Inscriptions_ROUTE!$PQ$44:$PX$68,6,0)&lt;&gt;"",1,""),""))</f>
        <v>#REF!</v>
      </c>
      <c r="CZ93" s="87" t="e">
        <f>IF(OR(CZ$67="",Copie_Inscriptions_ROUTE!QF$44=#REF!),"",IFERROR(IF(VLOOKUP($A93,Copie_Inscriptions_ROUTE!$PZ$44:$QG$68,6,0)&lt;&gt;"",1,""),""))</f>
        <v>#REF!</v>
      </c>
      <c r="DA93" s="96" t="e">
        <f>IF(OR(CZ$67="",Copie_Inscriptions_ROUTE!QF67=#REF!),"",IFERROR(IF(VLOOKUP($A93,Copie_Inscriptions_ROUTE!$PZ$44:$QG$68,6,0)&lt;&gt;"",1,""),""))</f>
        <v>#REF!</v>
      </c>
    </row>
    <row r="94" spans="1:105" x14ac:dyDescent="0.25">
      <c r="A94" s="71">
        <f t="shared" si="8"/>
        <v>25</v>
      </c>
      <c r="B94" s="72" t="str">
        <f>IF(Listing_Coursiers!B27="","",Listing_Coursiers!B27)</f>
        <v>MARCHAND</v>
      </c>
      <c r="C94" s="73" t="str">
        <f>IF(Listing_Coursiers!C27="","",Listing_Coursiers!C27)</f>
        <v>StéphanIe</v>
      </c>
      <c r="D94" s="114" t="e">
        <f t="shared" si="9"/>
        <v>#REF!</v>
      </c>
      <c r="E94" s="129" t="e">
        <f t="shared" si="10"/>
        <v>#REF!</v>
      </c>
      <c r="F94" s="133" t="e">
        <f>IF(OR(F$67="",Copie_Inscriptions_ROUTE!G$44=#REF!),"",IFERROR(IF(VLOOKUP($A94,Copie_Inscriptions_ROUTE!$A$44:$H$68,7,0)&lt;&gt;"",1,""),""))</f>
        <v>#REF!</v>
      </c>
      <c r="G94" s="80" t="e">
        <f>IF(OR(F$67="",Copie_Inscriptions_ROUTE!G$44=#REF!),"",IFERROR(IF(VLOOKUP($A94,Copie_Inscriptions_ROUTE!$A$44:$H$68,6,0)&lt;&gt;"",1,""),""))</f>
        <v>#REF!</v>
      </c>
      <c r="H94" s="78" t="e">
        <f>IF(OR(H$67="",Copie_Inscriptions_ROUTE!P$44=#REF!),"",IFERROR(IF(VLOOKUP($A94,Copie_Inscriptions_ROUTE!$J$44:$Q$68,6,0)&lt;&gt;"",1,""),""))</f>
        <v>#REF!</v>
      </c>
      <c r="I94" s="80" t="e">
        <f>IF(OR(H$67="",Copie_Inscriptions_ROUTE!P$44=#REF!),"",IFERROR(IF(VLOOKUP($A94,Copie_Inscriptions_ROUTE!$J$44:$Q$68,6,0)&lt;&gt;"",1,""),""))</f>
        <v>#REF!</v>
      </c>
      <c r="J94" s="78" t="e">
        <f>IF(OR(J$67="",Copie_Inscriptions_ROUTE!Y$44=#REF!),"",IFERROR(IF(VLOOKUP($A94,Copie_Inscriptions_ROUTE!$S$44:$Z$68,6,0)&lt;&gt;"",1,""),""))</f>
        <v>#REF!</v>
      </c>
      <c r="K94" s="80" t="e">
        <f>IF(OR(J$67="",Copie_Inscriptions_ROUTE!Y$44=#REF!),"",IFERROR(IF(VLOOKUP($A94,Copie_Inscriptions_ROUTE!$S$44:$Z$68,6,0)&lt;&gt;"",1,""),""))</f>
        <v>#REF!</v>
      </c>
      <c r="L94" s="78" t="e">
        <f>IF(OR(J$67="",Copie_Inscriptions_ROUTE!AH$44=#REF!),"",IFERROR(IF(VLOOKUP($A94,Copie_Inscriptions_ROUTE!$AB$44:$AI$68,6,0)&lt;&gt;"",1,""),""))</f>
        <v>#REF!</v>
      </c>
      <c r="M94" s="80" t="e">
        <f>IF(OR(L$67="",Copie_Inscriptions_ROUTE!AH$44=#REF!),"",IFERROR(IF(VLOOKUP($A94,Copie_Inscriptions_ROUTE!$AB$44:$AI$68,6,0)&lt;&gt;"",1,""),""))</f>
        <v>#REF!</v>
      </c>
      <c r="N94" s="116" t="e">
        <f>IF(OR(N$67="",Copie_Inscriptions_ROUTE!AQ$44=#REF!),"",IFERROR(IF(VLOOKUP($A94,Copie_Inscriptions_ROUTE!$AK$44:$AR$68,6,0)&lt;&gt;"",1,""),""))</f>
        <v>#REF!</v>
      </c>
      <c r="O94" s="93" t="e">
        <f>IF(OR(N$67="",Copie_Inscriptions_ROUTE!AQ$44=#REF!),"",IFERROR(IF(VLOOKUP($A94,Copie_Inscriptions_ROUTE!$AK$44:$AR$68,6,0)&lt;&gt;"",1,""),""))</f>
        <v>#REF!</v>
      </c>
      <c r="P94" s="78" t="e">
        <f>IF(OR(P$67="",Copie_Inscriptions_ROUTE!AZ$44=#REF!),"",IFERROR(IF(VLOOKUP($A94,Copie_Inscriptions_ROUTE!$AT$44:$BA$68,6,0)&lt;&gt;"",1,""),""))</f>
        <v>#REF!</v>
      </c>
      <c r="Q94" s="80" t="e">
        <f>IF(OR(P$67="",Copie_Inscriptions_ROUTE!AZ$44=#REF!),"",IFERROR(IF(VLOOKUP($A94,Copie_Inscriptions_ROUTE!$AT$44:$BA$68,6,0)&lt;&gt;"",1,""),""))</f>
        <v>#REF!</v>
      </c>
      <c r="R94" s="78" t="e">
        <f>IF(OR(R$67="",Copie_Inscriptions_ROUTE!BI$44=#REF!),"",IFERROR(IF(VLOOKUP($A94,Copie_Inscriptions_ROUTE!$BC$44:$BJ$68,6,0)&lt;&gt;"",1,""),""))</f>
        <v>#REF!</v>
      </c>
      <c r="S94" s="80" t="e">
        <f>IF(OR(R$67="",Copie_Inscriptions_ROUTE!BI$44=#REF!),"",IFERROR(IF(VLOOKUP($A94,Copie_Inscriptions_ROUTE!$BC$44:$BJ$68,6,0)&lt;&gt;"",1,""),""))</f>
        <v>#REF!</v>
      </c>
      <c r="T94" s="78" t="e">
        <f>IF(OR(T$67="",Copie_Inscriptions_ROUTE!BR$44=#REF!),"",IFERROR(IF(VLOOKUP($A94,Copie_Inscriptions_ROUTE!$BL$44:$BS$68,6,0)&lt;&gt;"",1,""),""))</f>
        <v>#REF!</v>
      </c>
      <c r="U94" s="80" t="e">
        <f>IF(OR(T$67="",Copie_Inscriptions_ROUTE!BR$44=#REF!),"",IFERROR(IF(VLOOKUP($A94,Copie_Inscriptions_ROUTE!$BL$44:$BS$68,6,0)&lt;&gt;"",1,""),""))</f>
        <v>#REF!</v>
      </c>
      <c r="V94" s="78" t="e">
        <f>IF(OR(V$67="",Copie_Inscriptions_ROUTE!CA$44=#REF!),"",IFERROR(IF(VLOOKUP($A94,Copie_Inscriptions_ROUTE!$BU$44:$CB$68,6,0)&lt;&gt;"",1,""),""))</f>
        <v>#REF!</v>
      </c>
      <c r="W94" s="80" t="e">
        <f>IF(OR(V$67="",Copie_Inscriptions_ROUTE!CA$44=#REF!),"",IFERROR(IF(VLOOKUP($A94,Copie_Inscriptions_ROUTE!$BU$44:$CB$68,6,0)&lt;&gt;"",1,""),""))</f>
        <v>#REF!</v>
      </c>
      <c r="X94" s="78" t="e">
        <f>IF(OR(X$67="",Copie_Inscriptions_ROUTE!CJ$44=#REF!),"",IFERROR(IF(VLOOKUP($A94,Copie_Inscriptions_ROUTE!$CD$44:$CK$68,6,0)&lt;&gt;"",1,""),""))</f>
        <v>#REF!</v>
      </c>
      <c r="Y94" s="80" t="e">
        <f>IF(OR(X$67="",Copie_Inscriptions_ROUTE!CJ$44=#REF!),"",IFERROR(IF(VLOOKUP($A94,Copie_Inscriptions_ROUTE!$CD$44:$CK$68,6,0)&lt;&gt;"",1,""),""))</f>
        <v>#REF!</v>
      </c>
      <c r="Z94" s="80" t="e">
        <f>IF(OR(Y$67="",Copie_Inscriptions_ROUTE!CR$44=#REF!),"",IFERROR(IF(VLOOKUP($A94,Copie_Inscriptions_ROUTE!$CM$44:$CT$68,6,0)&lt;&gt;"",1,""),""))</f>
        <v>#REF!</v>
      </c>
      <c r="AA94" s="80" t="e">
        <f>IF(OR(Z$67="",Copie_Inscriptions_ROUTE!CS$44=#REF!),"",IFERROR(IF(VLOOKUP($A94,Copie_Inscriptions_ROUTE!$CM$44:$CT$68,6,0)&lt;&gt;"",1,""),""))</f>
        <v>#REF!</v>
      </c>
      <c r="AB94" s="80" t="e">
        <f>IF(OR(AA$67="",Copie_Inscriptions_ROUTE!CT$44=#REF!),"",IFERROR(IF(VLOOKUP($A94,Copie_Inscriptions_ROUTE!$CV$44:$DC$68,6,0)&lt;&gt;"",1,""),""))</f>
        <v>#REF!</v>
      </c>
      <c r="AC94" s="80" t="e">
        <f>IF(OR(AB$67="",Copie_Inscriptions_ROUTE!CU$44=#REF!),"",IFERROR(IF(VLOOKUP($A94,Copie_Inscriptions_ROUTE!$CV$44:$DC$68,6,0)&lt;&gt;"",1,""),""))</f>
        <v>#REF!</v>
      </c>
      <c r="AD94" s="78" t="e">
        <f>IF(OR(AD$67="",Copie_Inscriptions_ROUTE!DK$44=#REF!),"",IFERROR(IF(VLOOKUP($A94,Copie_Inscriptions_ROUTE!$DE$44:$DL$68,6,0)&lt;&gt;"",1,""),""))</f>
        <v>#REF!</v>
      </c>
      <c r="AE94" s="80" t="e">
        <f>IF(OR(AD$67="",Copie_Inscriptions_ROUTE!DK$44=#REF!),"",IFERROR(IF(VLOOKUP($A94,Copie_Inscriptions_ROUTE!$DE$44:$DL$68,6,0)&lt;&gt;"",1,""),""))</f>
        <v>#REF!</v>
      </c>
      <c r="AF94" s="78" t="e">
        <f>IF(OR(AF$67="",Copie_Inscriptions_ROUTE!DT$44=#REF!),"",IFERROR(IF(VLOOKUP($A94,Copie_Inscriptions_ROUTE!$DN$44:$DU$68,6,0)&lt;&gt;"",1,""),""))</f>
        <v>#REF!</v>
      </c>
      <c r="AG94" s="80" t="e">
        <f>IF(OR(AF$67="",Copie_Inscriptions_ROUTE!DT$44=#REF!),"",IFERROR(IF(VLOOKUP($A94,Copie_Inscriptions_ROUTE!$DN$44:$DU$68,6,0)&lt;&gt;"",1,""),""))</f>
        <v>#REF!</v>
      </c>
      <c r="AH94" s="78" t="e">
        <f>IF(OR(AF$67="",Copie_Inscriptions_ROUTE!EC$44=#REF!),"",IFERROR(IF(VLOOKUP($A94,Copie_Inscriptions_ROUTE!$DW$44:$ED$68,6,0)&lt;&gt;"",1,""),""))</f>
        <v>#REF!</v>
      </c>
      <c r="AI94" s="80" t="e">
        <f>IF(OR(AF$67="",Copie_Inscriptions_ROUTE!EC$44=#REF!),"",IFERROR(IF(VLOOKUP($A94,Copie_Inscriptions_ROUTE!$DW$44:$ED$68,6,0)&lt;&gt;"",1,""),""))</f>
        <v>#REF!</v>
      </c>
      <c r="AJ94" s="78" t="e">
        <f>IF(OR(AJ$67="",Copie_Inscriptions_ROUTE!EL$44=#REF!),"",IFERROR(IF(VLOOKUP($A94,Copie_Inscriptions_ROUTE!$EF$44:$EM$68,6,0)&lt;&gt;"",1,""),""))</f>
        <v>#REF!</v>
      </c>
      <c r="AK94" s="80" t="e">
        <f>IF(OR(AJ$67="",Copie_Inscriptions_ROUTE!EM$44=#REF!),"",IFERROR(IF(VLOOKUP($A94,Copie_Inscriptions_ROUTE!$EF$44:$EM$68,6,0)&lt;&gt;"",1,""),""))</f>
        <v>#REF!</v>
      </c>
      <c r="AL94" s="78" t="e">
        <f>IF(OR(AL$67="",Copie_Inscriptions_ROUTE!EU$44=#REF!),"",IFERROR(IF(VLOOKUP($A94,Copie_Inscriptions_ROUTE!$EO$44:$EV$68,6,0)&lt;&gt;"",1,""),""))</f>
        <v>#REF!</v>
      </c>
      <c r="AM94" s="80" t="e">
        <f>IF(OR(AL$67="",Copie_Inscriptions_ROUTE!EU$44=#REF!),"",IFERROR(IF(VLOOKUP($A94,Copie_Inscriptions_ROUTE!$EO$44:$EV$68,6,0)&lt;&gt;"",1,""),""))</f>
        <v>#REF!</v>
      </c>
      <c r="AN94" s="78" t="e">
        <f>IF(OR(AN$67="",Copie_Inscriptions_ROUTE!FD$44=#REF!),"",IFERROR(IF(VLOOKUP($A94,Copie_Inscriptions_ROUTE!$EX$44:$FE$68,6,0)&lt;&gt;"",1,""),""))</f>
        <v>#REF!</v>
      </c>
      <c r="AO94" s="80" t="e">
        <f>IF(OR(AN$67="",Copie_Inscriptions_ROUTE!FD$44=#REF!),"",IFERROR(IF(VLOOKUP($A94,Copie_Inscriptions_ROUTE!$EX$44:$FE$68,6,0)&lt;&gt;"",1,""),""))</f>
        <v>#REF!</v>
      </c>
      <c r="AP94" s="78" t="e">
        <f>IF(OR(AP$67="",Copie_Inscriptions_ROUTE!FM$44=#REF!),"",IFERROR(IF(VLOOKUP($A94,Copie_Inscriptions_ROUTE!$FG$44:$FN$68,6,0)&lt;&gt;"",1,""),""))</f>
        <v>#REF!</v>
      </c>
      <c r="AQ94" s="80" t="e">
        <f>IF(OR(AP$67="",Copie_Inscriptions_ROUTE!FM$44=#REF!),"",IFERROR(IF(VLOOKUP($A94,Copie_Inscriptions_ROUTE!$FG$44:$FN$68,6,0)&lt;&gt;"",1,""),""))</f>
        <v>#REF!</v>
      </c>
      <c r="AR94" s="78" t="e">
        <f ca="1">IF(OR(AR$2="",Copie_Inscriptions_ROUTE!FV$44=#REF!),"",IFERROR(IF(VLOOKUP($A94,Copie_Inscriptions_ROUTE!$FP$44:$FW$68,6,0)&lt;&gt;"",1,""),""))</f>
        <v>#REF!</v>
      </c>
      <c r="AS94" s="80" t="e">
        <f>IF(OR(AR$67="",Copie_Inscriptions_ROUTE!FV$44=#REF!),"",IFERROR(IF(VLOOKUP($A94,Copie_Inscriptions_ROUTE!$FP$44:$FW$68,6,0)&lt;&gt;"",1,""),""))</f>
        <v>#REF!</v>
      </c>
      <c r="AT94" s="78" t="e">
        <f>IF(OR(AT$67="",Copie_Inscriptions_ROUTE!GE$44=#REF!),"",IFERROR(IF(VLOOKUP($A94,Copie_Inscriptions_ROUTE!$FY$44:$GF$68,6,0)&lt;&gt;"",1,""),""))</f>
        <v>#REF!</v>
      </c>
      <c r="AU94" s="80" t="e">
        <f>IF(OR(AT$67="",Copie_Inscriptions_ROUTE!GE$44=#REF!),"",IFERROR(IF(VLOOKUP($A94,Copie_Inscriptions_ROUTE!$FY$44:$GE$68,6,0)&lt;&gt;"",1,""),""))</f>
        <v>#REF!</v>
      </c>
      <c r="AV94" s="78" t="e">
        <f>IF(OR(AV$67="",Copie_Inscriptions_ROUTE!GN$44=#REF!),"",IFERROR(IF(VLOOKUP($A94,Copie_Inscriptions_ROUTE!$GH$44:$GO$68,6,0)&lt;&gt;"",1,""),""))</f>
        <v>#REF!</v>
      </c>
      <c r="AW94" s="80" t="e">
        <f>IF(OR(AV$67="",Copie_Inscriptions_ROUTE!GN$44=#REF!),"",IFERROR(IF(VLOOKUP($A94,Copie_Inscriptions_ROUTE!$GH$44:$GO$68,6,0)&lt;&gt;"",1,""),""))</f>
        <v>#REF!</v>
      </c>
      <c r="AX94" s="116" t="e">
        <f ca="1">IF(OR(AW$2="",Copie_Inscriptions_ROUTE!GV$44=#REF!),"",IFERROR(IF(VLOOKUP($A94,Copie_Inscriptions_ROUTE!$GQ$44:$GX$68,6,0)&lt;&gt;"",1,""),""))</f>
        <v>#REF!</v>
      </c>
      <c r="AY94" s="93" t="e">
        <f ca="1">IF(OR(AX$2="",Copie_Inscriptions_ROUTE!GW$44=#REF!),"",IFERROR(IF(VLOOKUP($A94,Copie_Inscriptions_ROUTE!$GQ$44:$GX$68,6,0)&lt;&gt;"",1,""),""))</f>
        <v>#REF!</v>
      </c>
      <c r="AZ94" s="116" t="e">
        <f ca="1">IF(OR(AY$2="",Copie_Inscriptions_ROUTE!HF$44=#REF!),"",IFERROR(IF(VLOOKUP($A94,Copie_Inscriptions_ROUTE!$GZ$44:$HG$68,6,0)&lt;&gt;"",1,""),""))</f>
        <v>#REF!</v>
      </c>
      <c r="BA94" s="134" t="e">
        <f ca="1">IF(OR(AZ$2="",Copie_Inscriptions_ROUTE!HF$44=#REF!),"",IFERROR(IF(VLOOKUP($A94,Copie_Inscriptions_ROUTE!$GZ$44:$HG$68,6,0)&lt;&gt;"",1,""),""))</f>
        <v>#REF!</v>
      </c>
      <c r="BB94" s="116" t="e">
        <f ca="1">IF(OR(BA$2="",Copie_Inscriptions_ROUTE!HO$44=#REF!),"",IFERROR(IF(VLOOKUP($A94,Copie_Inscriptions_ROUTE!$HI$44:$HP$68,6,0)&lt;&gt;"",1,""),""))</f>
        <v>#REF!</v>
      </c>
      <c r="BC94" s="80" t="e">
        <f ca="1">IF(OR(BB$2="",Copie_Inscriptions_ROUTE!HO$44=#REF!),"",IFERROR(IF(VLOOKUP($A94,Copie_Inscriptions_ROUTE!$HI$44:$HP$68,6,0)&lt;&gt;"",1,""),""))</f>
        <v>#REF!</v>
      </c>
      <c r="BD94" s="78" t="e">
        <f>IF(OR(BD$67="",Copie_Inscriptions_ROUTE!HX$44=#REF!),"",IFERROR(IF(VLOOKUP($A94,Copie_Inscriptions_ROUTE!$HR$44:$HY$68,6,0)&lt;&gt;"",1,""),""))</f>
        <v>#REF!</v>
      </c>
      <c r="BE94" s="80" t="e">
        <f>IF(OR(BD$67="",Copie_Inscriptions_ROUTE!HX$44=#REF!),"",IFERROR(IF(VLOOKUP($A94,Copie_Inscriptions_ROUTE!$HR$44:$HY$68,6,0)&lt;&gt;"",1,""),""))</f>
        <v>#REF!</v>
      </c>
      <c r="BF94" s="78" t="e">
        <f>IF(OR(BF$67="",Copie_Inscriptions_ROUTE!IG$44=#REF!),"",IFERROR(IF(VLOOKUP($A94,Copie_Inscriptions_ROUTE!$IA$44:$IH$68,6,0)&lt;&gt;"",1,""),""))</f>
        <v>#REF!</v>
      </c>
      <c r="BG94" s="80" t="e">
        <f>IF(OR(BF$67="",Copie_Inscriptions_ROUTE!IG$44=#REF!),"",IFERROR(IF(VLOOKUP($A94,Copie_Inscriptions_ROUTE!$IA$44:$IH$68,6,0)&lt;&gt;"",1,""),""))</f>
        <v>#REF!</v>
      </c>
      <c r="BH94" s="78" t="e">
        <f>IF(OR(BH$67="",Copie_Inscriptions_ROUTE!IP$44=#REF!),"",IFERROR(IF(VLOOKUP($A94,Copie_Inscriptions_ROUTE!$IJ$44:$IQ$68,6,0)&lt;&gt;"",1,""),""))</f>
        <v>#REF!</v>
      </c>
      <c r="BI94" s="80" t="e">
        <f>IF(OR(BH$67="",Copie_Inscriptions_ROUTE!IP$44=#REF!),"",IFERROR(IF(VLOOKUP($A94,Copie_Inscriptions_ROUTE!$IJ$44:$IQ$68,6,0)&lt;&gt;"",1,""),""))</f>
        <v>#REF!</v>
      </c>
      <c r="BJ94" s="78" t="e">
        <f ca="1">IF(OR(BJ$2="",Copie_Inscriptions_ROUTE!IY$44=#REF!),"",IFERROR(IF(VLOOKUP($A94,Copie_Inscriptions_ROUTE!$IS$44:$IZ$68,6,0)&lt;&gt;"",1,""),""))</f>
        <v>#REF!</v>
      </c>
      <c r="BK94" s="80" t="e">
        <f ca="1">IF(OR(BJ$2="",Copie_Inscriptions_ROUTE!IY$44=#REF!),"",IFERROR(IF(VLOOKUP($A94,Copie_Inscriptions_ROUTE!$IS$44:$IZ$68,6,0)&lt;&gt;"",1,""),""))</f>
        <v>#REF!</v>
      </c>
      <c r="BL94" s="78" t="e">
        <f>IF(OR(BL$67="",Copie_Inscriptions_ROUTE!JH$44=#REF!),"",IFERROR(IF(VLOOKUP($A94,Copie_Inscriptions_ROUTE!$JB$44:$JI$68,6,0)&lt;&gt;"",1,""),""))</f>
        <v>#REF!</v>
      </c>
      <c r="BM94" s="80" t="e">
        <f>IF(OR(BL$67="",Copie_Inscriptions_ROUTE!JH$44=#REF!),"",IFERROR(IF(VLOOKUP($A94,Copie_Inscriptions_ROUTE!$JB$44:$JI$68,6,0)&lt;&gt;"",1,""),""))</f>
        <v>#REF!</v>
      </c>
      <c r="BN94" s="78" t="e">
        <f>IF(OR(BN$67="",Copie_Inscriptions_ROUTE!JQ$44=#REF!),"",IFERROR(IF(VLOOKUP($A94,Copie_Inscriptions_ROUTE!$JK$44:$JR$68,6,0)&lt;&gt;"",1,""),""))</f>
        <v>#REF!</v>
      </c>
      <c r="BO94" s="80" t="e">
        <f>IF(OR(BN$67="",Copie_Inscriptions_ROUTE!JQ$44=#REF!),"",IFERROR(IF(VLOOKUP($A94,Copie_Inscriptions_ROUTE!$JK$44:$JR$68,6,0)&lt;&gt;"",1,""),""))</f>
        <v>#REF!</v>
      </c>
      <c r="BP94" s="78" t="e">
        <f>IF(OR(BP$67="",Copie_Inscriptions_ROUTE!JZ$44=#REF!),"",IFERROR(IF(VLOOKUP($A94,Copie_Inscriptions_ROUTE!$JT$44:$KA$68,6,0)&lt;&gt;"",1,""),""))</f>
        <v>#REF!</v>
      </c>
      <c r="BQ94" s="80" t="e">
        <f>IF(OR(BP$67="",Copie_Inscriptions_ROUTE!JZ$44=#REF!),"",IFERROR(IF(VLOOKUP($A94,Copie_Inscriptions_ROUTE!$JT$44:$KA$68,6,0)&lt;&gt;"",1,""),""))</f>
        <v>#REF!</v>
      </c>
      <c r="BR94" s="78" t="e">
        <f>IF(OR(BR$67="",Copie_Inscriptions_ROUTE!KI$44=#REF!),"",IFERROR(IF(VLOOKUP($A94,Copie_Inscriptions_ROUTE!$KC$44:$KJ$68,6,0)&lt;&gt;"",1,""),""))</f>
        <v>#REF!</v>
      </c>
      <c r="BS94" s="80" t="e">
        <f>IF(OR(BR$67="",Copie_Inscriptions_ROUTE!KI$44=#REF!),"",IFERROR(IF(VLOOKUP($A94,Copie_Inscriptions_ROUTE!$KC$44:$KJ$68,6,0)&lt;&gt;"",1,""),""))</f>
        <v>#REF!</v>
      </c>
      <c r="BT94" s="78" t="e">
        <f>IF(OR(BT$67="",Copie_Inscriptions_ROUTE!KR$44=#REF!),"",IFERROR(IF(VLOOKUP($A94,Copie_Inscriptions_ROUTE!$KL$44:$KS$68,6,0)&lt;&gt;"",1,""),""))</f>
        <v>#REF!</v>
      </c>
      <c r="BU94" s="80" t="e">
        <f>IF(OR(BT$67="",Copie_Inscriptions_ROUTE!KR$44=#REF!),"",IFERROR(IF(VLOOKUP($A94,Copie_Inscriptions_ROUTE!$KL$44:$KS$68,6,0)&lt;&gt;"",1,""),""))</f>
        <v>#REF!</v>
      </c>
      <c r="BV94" s="78" t="e">
        <f>IF(OR(BV$67="",Copie_Inscriptions_ROUTE!LA$44=#REF!),"",IFERROR(IF(VLOOKUP($A94,Copie_Inscriptions_ROUTE!$KU$44:$LB$68,6,0)&lt;&gt;"",1,""),""))</f>
        <v>#REF!</v>
      </c>
      <c r="BW94" s="80" t="e">
        <f>IF(OR(BV$67="",Copie_Inscriptions_ROUTE!LB$44=#REF!),"",IFERROR(IF(VLOOKUP($A94,Copie_Inscriptions_ROUTE!$KU$44:$LB$68,6,0)&lt;&gt;"",1,""),""))</f>
        <v>#REF!</v>
      </c>
      <c r="BX94" s="78" t="e">
        <f>IF(OR(BX$67="",Copie_Inscriptions_ROUTE!LJ$44=#REF!),"",IFERROR(IF(VLOOKUP($A94,Copie_Inscriptions_ROUTE!$LD$44:$LK$68,6,0)&lt;&gt;"",1,""),""))</f>
        <v>#REF!</v>
      </c>
      <c r="BY94" s="80" t="e">
        <f>IF(OR(BX$67="",Copie_Inscriptions_ROUTE!LJ$44=#REF!),"",IFERROR(IF(VLOOKUP($A94,Copie_Inscriptions_ROUTE!$LD$44:$LK$68,6,0)&lt;&gt;"",1,""),""))</f>
        <v>#REF!</v>
      </c>
      <c r="BZ94" s="78" t="e">
        <f>IF(OR(BZ$67="",Copie_Inscriptions_ROUTE!LS$44=#REF!),"",IFERROR(IF(VLOOKUP($A94,Copie_Inscriptions_ROUTE!$LM$44:$LT$68,6,0)&lt;&gt;"",1,""),""))</f>
        <v>#REF!</v>
      </c>
      <c r="CA94" s="92" t="e">
        <f>IF(OR(BZ$67="",Copie_Inscriptions_ROUTE!LS68=#REF!),"",IFERROR(IF(VLOOKUP($A94,Copie_Inscriptions_ROUTE!$LM$44:$LT$68,6,0)&lt;&gt;"",1,""),""))</f>
        <v>#REF!</v>
      </c>
      <c r="CB94" s="78" t="e">
        <f>IF(OR(CB$67="",Copie_Inscriptions_ROUTE!MB$44=#REF!),"",IFERROR(IF(VLOOKUP($A94,Copie_Inscriptions_ROUTE!$LV$44:$MC$68,6,0)&lt;&gt;"",1,""),""))</f>
        <v>#REF!</v>
      </c>
      <c r="CC94" s="80" t="e">
        <f>IF(OR(CB$67="",Copie_Inscriptions_ROUTE!MB$44=#REF!),"",IFERROR(IF(VLOOKUP($A94,Copie_Inscriptions_ROUTE!$LV$44:$MC$68,6,0)&lt;&gt;"",1,""),""))</f>
        <v>#REF!</v>
      </c>
      <c r="CD94" s="78" t="e">
        <f>IF(OR(CD$67="",Copie_Inscriptions_ROUTE!MK$44=#REF!),"",IFERROR(IF(VLOOKUP($A94,Copie_Inscriptions_ROUTE!$ME$44:$ML$68,6,0)&lt;&gt;"",1,""),""))</f>
        <v>#REF!</v>
      </c>
      <c r="CE94" s="80" t="e">
        <f>IF(OR(CD$67="",Copie_Inscriptions_ROUTE!MK$44=#REF!),"",IFERROR(IF(VLOOKUP($A94,Copie_Inscriptions_ROUTE!$ME$44:$ML$68,6,0)&lt;&gt;"",1,""),""))</f>
        <v>#REF!</v>
      </c>
      <c r="CF94" s="78" t="e">
        <f>IF(OR(CF$67="",Copie_Inscriptions_ROUTE!MT$44=#REF!),"",IFERROR(IF(VLOOKUP($A94,Copie_Inscriptions_ROUTE!$MN$44:$MU$68,6,0)&lt;&gt;"",1,""),""))</f>
        <v>#REF!</v>
      </c>
      <c r="CG94" s="80" t="e">
        <f>IF(OR(CF$67="",Copie_Inscriptions_ROUTE!MT$44=#REF!),"",IFERROR(IF(VLOOKUP($A94,Copie_Inscriptions_ROUTE!$MN$44:$MU$68,6,0)&lt;&gt;"",1,""),""))</f>
        <v>#REF!</v>
      </c>
      <c r="CH94" s="78" t="e">
        <f>IF(OR(CH$67="",Copie_Inscriptions_ROUTE!NC$44=#REF!),"",IFERROR(IF(VLOOKUP($A94,Copie_Inscriptions_ROUTE!$MW$44:$ND$68,6,0)&lt;&gt;"",1,""),""))</f>
        <v>#REF!</v>
      </c>
      <c r="CI94" s="80" t="e">
        <f>IF(OR(CH$67="",Copie_Inscriptions_ROUTE!NC$44=#REF!),"",IFERROR(IF(VLOOKUP($A94,Copie_Inscriptions_ROUTE!$MW$44:$ND$68,6,0)&lt;&gt;"",1,""),""))</f>
        <v>#REF!</v>
      </c>
      <c r="CJ94" s="78" t="e">
        <f ca="1">IF(OR(CJ$2="",Copie_Inscriptions_ROUTE!NL$44=#REF!),"",IFERROR(IF(VLOOKUP($A94,Copie_Inscriptions_ROUTE!$NF$44:$NM$68,6,0)&lt;&gt;"",1,""),""))</f>
        <v>#REF!</v>
      </c>
      <c r="CK94" s="80" t="e">
        <f ca="1">IF(OR(CJ$2="",Copie_Inscriptions_ROUTE!NL$44=#REF!),"",IFERROR(IF(VLOOKUP($A94,Copie_Inscriptions_ROUTE!$NF$44:$NM$68,6,0)&lt;&gt;"",1,""),""))</f>
        <v>#REF!</v>
      </c>
      <c r="CL94" s="78" t="e">
        <f>IF(OR(CL$67="",Copie_Inscriptions_ROUTE!NU$44=#REF!),"",IFERROR(IF(VLOOKUP($A94,Copie_Inscriptions_ROUTE!$NO$44:$NV$68,6,0)&lt;&gt;"",1,""),""))</f>
        <v>#REF!</v>
      </c>
      <c r="CM94" s="80" t="e">
        <f>IF(OR(CL$67="",Copie_Inscriptions_ROUTE!NU$44=#REF!),"",IFERROR(IF(VLOOKUP($A94,Copie_Inscriptions_ROUTE!$NO$44:$NVI$68,6,0)&lt;&gt;"",1,""),""))</f>
        <v>#REF!</v>
      </c>
      <c r="CN94" s="78" t="e">
        <f>IF(OR(CN$67="",Copie_Inscriptions_ROUTE!OD$44=#REF!),"",IFERROR(IF(VLOOKUP($A94,Copie_Inscriptions_ROUTE!$NX$44:$OE$68,6,0)&lt;&gt;"",1,""),""))</f>
        <v>#REF!</v>
      </c>
      <c r="CO94" s="80" t="e">
        <f>IF(OR(CN$67="",Copie_Inscriptions_ROUTE!OD$44=#REF!),"",IFERROR(IF(VLOOKUP($A94,Copie_Inscriptions_ROUTE!$NX$44:$OE$68,6,0)&lt;&gt;"",1,""),""))</f>
        <v>#REF!</v>
      </c>
      <c r="CP94" s="78" t="e">
        <f>IF(OR(CP$67="",Copie_Inscriptions_ROUTE!OM$44=#REF!),"",IFERROR(IF(VLOOKUP($A94,Copie_Inscriptions_ROUTE!$OG$44:$ON$68,6,0)&lt;&gt;"",1,""),""))</f>
        <v>#REF!</v>
      </c>
      <c r="CQ94" s="80" t="e">
        <f>IF(OR(CP$67="",Copie_Inscriptions_ROUTE!OM$44=#REF!),"",IFERROR(IF(VLOOKUP($A94,Copie_Inscriptions_ROUTE!$OG$44:$ON$68,6,0)&lt;&gt;"",1,""),""))</f>
        <v>#REF!</v>
      </c>
      <c r="CR94" s="78" t="e">
        <f>IF(OR(CR$67="",Copie_Inscriptions_ROUTE!OV$44=#REF!),"",IFERROR(IF(VLOOKUP($A94,Copie_Inscriptions_ROUTE!$OP$44:$OW$68,6,0)&lt;&gt;"",1,""),""))</f>
        <v>#REF!</v>
      </c>
      <c r="CS94" s="80" t="e">
        <f>IF(OR(CR$67="",Copie_Inscriptions_ROUTE!OV$44=#REF!),"",IFERROR(IF(VLOOKUP($A94,Copie_Inscriptions_ROUTE!$OP$44:$OW$68,6,0)&lt;&gt;"",1,""),""))</f>
        <v>#REF!</v>
      </c>
      <c r="CT94" s="78" t="e">
        <f>IF(OR(CT$67="",Copie_Inscriptions_ROUTE!PE$44=#REF!),"",IFERROR(IF(VLOOKUP($A94,Copie_Inscriptions_ROUTE!$OY$44:$PF$68,6,0)&lt;&gt;"",1,""),""))</f>
        <v>#REF!</v>
      </c>
      <c r="CU94" s="80" t="e">
        <f>IF(OR(CT$67="",Copie_Inscriptions_ROUTE!PE$44=#REF!),"",IFERROR(IF(VLOOKUP($A94,Copie_Inscriptions_ROUTE!$OY$44:$PF$68,6,0)&lt;&gt;"",1,""),""))</f>
        <v>#REF!</v>
      </c>
      <c r="CV94" s="78" t="e">
        <f>IF(OR(CV$67="",Copie_Inscriptions_ROUTE!PN$44=#REF!),"",IFERROR(IF(VLOOKUP($A94,Copie_Inscriptions_ROUTE!$PH$44:$PO$68,6,0)&lt;&gt;"",1,""),""))</f>
        <v>#REF!</v>
      </c>
      <c r="CW94" s="80" t="e">
        <f>IF(OR(CV$67="",Copie_Inscriptions_ROUTE!PN$44=#REF!),"",IFERROR(IF(VLOOKUP($A94,Copie_Inscriptions_ROUTE!$PH$44:$PO$68,6,0)&lt;&gt;"",1,""),""))</f>
        <v>#REF!</v>
      </c>
      <c r="CX94" s="78" t="e">
        <f>IF(OR(CX$67="",Copie_Inscriptions_ROUTE!PW$44=#REF!),"",IFERROR(IF(VLOOKUP($A94,Copie_Inscriptions_ROUTE!$PQ$44:$PX$68,6,0)&lt;&gt;"",1,""),""))</f>
        <v>#REF!</v>
      </c>
      <c r="CY94" s="80" t="e">
        <f>IF(OR(CX$67="",Copie_Inscriptions_ROUTE!PW$44=#REF!),"",IFERROR(IF(VLOOKUP($A94,Copie_Inscriptions_ROUTE!$PQ$44:$PX$68,6,0)&lt;&gt;"",1,""),""))</f>
        <v>#REF!</v>
      </c>
      <c r="CZ94" s="78" t="e">
        <f>IF(OR(CZ$67="",Copie_Inscriptions_ROUTE!QF$44=#REF!),"",IFERROR(IF(VLOOKUP($A94,Copie_Inscriptions_ROUTE!$PZ$44:$QG$68,6,0)&lt;&gt;"",1,""),""))</f>
        <v>#REF!</v>
      </c>
      <c r="DA94" s="92" t="e">
        <f>IF(OR(CZ$67="",Copie_Inscriptions_ROUTE!QF68=#REF!),"",IFERROR(IF(VLOOKUP($A94,Copie_Inscriptions_ROUTE!$PZ$44:$QG$68,6,0)&lt;&gt;"",1,""),""))</f>
        <v>#REF!</v>
      </c>
    </row>
    <row r="95" spans="1:105" x14ac:dyDescent="0.25">
      <c r="A95" s="74">
        <f t="shared" si="8"/>
        <v>26</v>
      </c>
      <c r="B95" s="75" t="str">
        <f>IF(Listing_Coursiers!B28="","",Listing_Coursiers!B28)</f>
        <v>MERCIER</v>
      </c>
      <c r="C95" s="76" t="str">
        <f>IF(Listing_Coursiers!C28="","",Listing_Coursiers!C28)</f>
        <v>Dominique</v>
      </c>
      <c r="D95" s="114" t="e">
        <f t="shared" si="9"/>
        <v>#REF!</v>
      </c>
      <c r="E95" s="129" t="e">
        <f t="shared" si="10"/>
        <v>#REF!</v>
      </c>
      <c r="F95" s="76" t="e">
        <f>IF(OR(F$67="",Copie_Inscriptions_ROUTE!G$44=#REF!),"",IFERROR(IF(VLOOKUP($A95,Copie_Inscriptions_ROUTE!$A$44:$H$68,7,0)&lt;&gt;"",1,""),""))</f>
        <v>#REF!</v>
      </c>
      <c r="G95" s="79" t="e">
        <f>IF(OR(F$67="",Copie_Inscriptions_ROUTE!G$44=#REF!),"",IFERROR(IF(VLOOKUP($A95,Copie_Inscriptions_ROUTE!$A$44:$H$68,6,0)&lt;&gt;"",1,""),""))</f>
        <v>#REF!</v>
      </c>
      <c r="H95" s="87" t="e">
        <f>IF(OR(H$67="",Copie_Inscriptions_ROUTE!P$44=#REF!),"",IFERROR(IF(VLOOKUP($A95,Copie_Inscriptions_ROUTE!$J$44:$Q$68,6,0)&lt;&gt;"",1,""),""))</f>
        <v>#REF!</v>
      </c>
      <c r="I95" s="79" t="e">
        <f>IF(OR(H$67="",Copie_Inscriptions_ROUTE!P$44=#REF!),"",IFERROR(IF(VLOOKUP($A95,Copie_Inscriptions_ROUTE!$J$44:$Q$68,6,0)&lt;&gt;"",1,""),""))</f>
        <v>#REF!</v>
      </c>
      <c r="J95" s="76" t="e">
        <f>IF(OR(J$67="",Copie_Inscriptions_ROUTE!Y$44=#REF!),"",IFERROR(IF(VLOOKUP($A95,Copie_Inscriptions_ROUTE!$S$44:$Z$68,6,0)&lt;&gt;"",1,""),""))</f>
        <v>#REF!</v>
      </c>
      <c r="K95" s="79" t="e">
        <f>IF(OR(J$67="",Copie_Inscriptions_ROUTE!Y$44=#REF!),"",IFERROR(IF(VLOOKUP($A95,Copie_Inscriptions_ROUTE!$S$44:$Z$68,6,0)&lt;&gt;"",1,""),""))</f>
        <v>#REF!</v>
      </c>
      <c r="L95" s="87" t="e">
        <f>IF(OR(J$67="",Copie_Inscriptions_ROUTE!AH$44=#REF!),"",IFERROR(IF(VLOOKUP($A95,Copie_Inscriptions_ROUTE!$AB$44:$AI$68,6,0)&lt;&gt;"",1,""),""))</f>
        <v>#REF!</v>
      </c>
      <c r="M95" s="79" t="e">
        <f>IF(OR(L$67="",Copie_Inscriptions_ROUTE!AH$44=#REF!),"",IFERROR(IF(VLOOKUP($A95,Copie_Inscriptions_ROUTE!$AB$44:$AI$68,6,0)&lt;&gt;"",1,""),""))</f>
        <v>#REF!</v>
      </c>
      <c r="N95" s="76" t="e">
        <f>IF(OR(N$67="",Copie_Inscriptions_ROUTE!AQ$44=#REF!),"",IFERROR(IF(VLOOKUP($A95,Copie_Inscriptions_ROUTE!$AK$44:$AR$68,6,0)&lt;&gt;"",1,""),""))</f>
        <v>#REF!</v>
      </c>
      <c r="O95" s="79" t="e">
        <f>IF(OR(N$67="",Copie_Inscriptions_ROUTE!AQ$44=#REF!),"",IFERROR(IF(VLOOKUP($A95,Copie_Inscriptions_ROUTE!$AK$44:$AR$68,6,0)&lt;&gt;"",1,""),""))</f>
        <v>#REF!</v>
      </c>
      <c r="P95" s="87" t="e">
        <f>IF(OR(P$67="",Copie_Inscriptions_ROUTE!AZ$44=#REF!),"",IFERROR(IF(VLOOKUP($A95,Copie_Inscriptions_ROUTE!$AT$44:$BA$68,6,0)&lt;&gt;"",1,""),""))</f>
        <v>#REF!</v>
      </c>
      <c r="Q95" s="79" t="e">
        <f>IF(OR(P$67="",Copie_Inscriptions_ROUTE!AZ$44=#REF!),"",IFERROR(IF(VLOOKUP($A95,Copie_Inscriptions_ROUTE!$AT$44:$BA$68,6,0)&lt;&gt;"",1,""),""))</f>
        <v>#REF!</v>
      </c>
      <c r="R95" s="76" t="e">
        <f>IF(OR(R$67="",Copie_Inscriptions_ROUTE!BI$44=#REF!),"",IFERROR(IF(VLOOKUP($A95,Copie_Inscriptions_ROUTE!$BC$44:$BJ$68,6,0)&lt;&gt;"",1,""),""))</f>
        <v>#REF!</v>
      </c>
      <c r="S95" s="79" t="e">
        <f>IF(OR(R$67="",Copie_Inscriptions_ROUTE!BI$44=#REF!),"",IFERROR(IF(VLOOKUP($A95,Copie_Inscriptions_ROUTE!$BC$44:$BJ$68,6,0)&lt;&gt;"",1,""),""))</f>
        <v>#REF!</v>
      </c>
      <c r="T95" s="87" t="e">
        <f>IF(OR(T$67="",Copie_Inscriptions_ROUTE!BR$44=#REF!),"",IFERROR(IF(VLOOKUP($A95,Copie_Inscriptions_ROUTE!$BL$44:$BS$68,6,0)&lt;&gt;"",1,""),""))</f>
        <v>#REF!</v>
      </c>
      <c r="U95" s="79" t="e">
        <f>IF(OR(T$67="",Copie_Inscriptions_ROUTE!BR$44=#REF!),"",IFERROR(IF(VLOOKUP($A95,Copie_Inscriptions_ROUTE!$BL$44:$BS$68,6,0)&lt;&gt;"",1,""),""))</f>
        <v>#REF!</v>
      </c>
      <c r="V95" s="76" t="e">
        <f>IF(OR(V$67="",Copie_Inscriptions_ROUTE!CA$44=#REF!),"",IFERROR(IF(VLOOKUP($A95,Copie_Inscriptions_ROUTE!$BU$44:$CB$68,6,0)&lt;&gt;"",1,""),""))</f>
        <v>#REF!</v>
      </c>
      <c r="W95" s="79" t="e">
        <f>IF(OR(V$67="",Copie_Inscriptions_ROUTE!CA$44=#REF!),"",IFERROR(IF(VLOOKUP($A95,Copie_Inscriptions_ROUTE!$BU$44:$CB$68,6,0)&lt;&gt;"",1,""),""))</f>
        <v>#REF!</v>
      </c>
      <c r="X95" s="87" t="e">
        <f>IF(OR(X$67="",Copie_Inscriptions_ROUTE!CJ$44=#REF!),"",IFERROR(IF(VLOOKUP($A95,Copie_Inscriptions_ROUTE!$CD$44:$CK$68,6,0)&lt;&gt;"",1,""),""))</f>
        <v>#REF!</v>
      </c>
      <c r="Y95" s="79" t="e">
        <f>IF(OR(X$67="",Copie_Inscriptions_ROUTE!CJ$44=#REF!),"",IFERROR(IF(VLOOKUP($A95,Copie_Inscriptions_ROUTE!$CD$44:$CK$68,6,0)&lt;&gt;"",1,""),""))</f>
        <v>#REF!</v>
      </c>
      <c r="Z95" s="76" t="e">
        <f>IF(OR(Y$67="",Copie_Inscriptions_ROUTE!CR$44=#REF!),"",IFERROR(IF(VLOOKUP($A95,Copie_Inscriptions_ROUTE!$CM$44:$CT$68,6,0)&lt;&gt;"",1,""),""))</f>
        <v>#REF!</v>
      </c>
      <c r="AA95" s="79" t="e">
        <f>IF(OR(Z$67="",Copie_Inscriptions_ROUTE!CS$44=#REF!),"",IFERROR(IF(VLOOKUP($A95,Copie_Inscriptions_ROUTE!$CM$44:$CT$68,6,0)&lt;&gt;"",1,""),""))</f>
        <v>#REF!</v>
      </c>
      <c r="AB95" s="87" t="e">
        <f>IF(OR(AA$67="",Copie_Inscriptions_ROUTE!CT$44=#REF!),"",IFERROR(IF(VLOOKUP($A95,Copie_Inscriptions_ROUTE!$CV$44:$DC$68,6,0)&lt;&gt;"",1,""),""))</f>
        <v>#REF!</v>
      </c>
      <c r="AC95" s="79" t="e">
        <f>IF(OR(AB$67="",Copie_Inscriptions_ROUTE!CU$44=#REF!),"",IFERROR(IF(VLOOKUP($A95,Copie_Inscriptions_ROUTE!$CV$44:$DC$68,6,0)&lt;&gt;"",1,""),""))</f>
        <v>#REF!</v>
      </c>
      <c r="AD95" s="76" t="e">
        <f>IF(OR(AD$67="",Copie_Inscriptions_ROUTE!DK$44=#REF!),"",IFERROR(IF(VLOOKUP($A95,Copie_Inscriptions_ROUTE!$DE$44:$DL$68,6,0)&lt;&gt;"",1,""),""))</f>
        <v>#REF!</v>
      </c>
      <c r="AE95" s="79" t="e">
        <f>IF(OR(AD$67="",Copie_Inscriptions_ROUTE!DK$44=#REF!),"",IFERROR(IF(VLOOKUP($A95,Copie_Inscriptions_ROUTE!$DE$44:$DL$68,6,0)&lt;&gt;"",1,""),""))</f>
        <v>#REF!</v>
      </c>
      <c r="AF95" s="87" t="e">
        <f>IF(OR(AF$67="",Copie_Inscriptions_ROUTE!DT$44=#REF!),"",IFERROR(IF(VLOOKUP($A95,Copie_Inscriptions_ROUTE!$DN$44:$DU$68,6,0)&lt;&gt;"",1,""),""))</f>
        <v>#REF!</v>
      </c>
      <c r="AG95" s="79" t="e">
        <f>IF(OR(AF$67="",Copie_Inscriptions_ROUTE!DT$44=#REF!),"",IFERROR(IF(VLOOKUP($A95,Copie_Inscriptions_ROUTE!$DN$44:$DU$68,6,0)&lt;&gt;"",1,""),""))</f>
        <v>#REF!</v>
      </c>
      <c r="AH95" s="76" t="e">
        <f>IF(OR(AF$67="",Copie_Inscriptions_ROUTE!EC$44=#REF!),"",IFERROR(IF(VLOOKUP($A95,Copie_Inscriptions_ROUTE!$DW$44:$ED$68,6,0)&lt;&gt;"",1,""),""))</f>
        <v>#REF!</v>
      </c>
      <c r="AI95" s="79" t="e">
        <f>IF(OR(AF$67="",Copie_Inscriptions_ROUTE!EC$44=#REF!),"",IFERROR(IF(VLOOKUP($A95,Copie_Inscriptions_ROUTE!$DW$44:$ED$68,6,0)&lt;&gt;"",1,""),""))</f>
        <v>#REF!</v>
      </c>
      <c r="AJ95" s="87" t="e">
        <f>IF(OR(AJ$67="",Copie_Inscriptions_ROUTE!EL$44=#REF!),"",IFERROR(IF(VLOOKUP($A95,Copie_Inscriptions_ROUTE!$EF$44:$EM$68,6,0)&lt;&gt;"",1,""),""))</f>
        <v>#REF!</v>
      </c>
      <c r="AK95" s="79" t="e">
        <f>IF(OR(AJ$67="",Copie_Inscriptions_ROUTE!EM$44=#REF!),"",IFERROR(IF(VLOOKUP($A95,Copie_Inscriptions_ROUTE!$EF$44:$EM$68,6,0)&lt;&gt;"",1,""),""))</f>
        <v>#REF!</v>
      </c>
      <c r="AL95" s="76" t="e">
        <f>IF(OR(AL$67="",Copie_Inscriptions_ROUTE!EU$44=#REF!),"",IFERROR(IF(VLOOKUP($A95,Copie_Inscriptions_ROUTE!$EO$44:$EV$68,6,0)&lt;&gt;"",1,""),""))</f>
        <v>#REF!</v>
      </c>
      <c r="AM95" s="79" t="e">
        <f>IF(OR(AL$67="",Copie_Inscriptions_ROUTE!EU$44=#REF!),"",IFERROR(IF(VLOOKUP($A95,Copie_Inscriptions_ROUTE!$EO$44:$EV$68,6,0)&lt;&gt;"",1,""),""))</f>
        <v>#REF!</v>
      </c>
      <c r="AN95" s="87" t="e">
        <f>IF(OR(AN$67="",Copie_Inscriptions_ROUTE!FD$44=#REF!),"",IFERROR(IF(VLOOKUP($A95,Copie_Inscriptions_ROUTE!$EX$44:$FE$68,6,0)&lt;&gt;"",1,""),""))</f>
        <v>#REF!</v>
      </c>
      <c r="AO95" s="79" t="e">
        <f>IF(OR(AN$67="",Copie_Inscriptions_ROUTE!FD$44=#REF!),"",IFERROR(IF(VLOOKUP($A95,Copie_Inscriptions_ROUTE!$EX$44:$FE$68,6,0)&lt;&gt;"",1,""),""))</f>
        <v>#REF!</v>
      </c>
      <c r="AP95" s="76" t="e">
        <f>IF(OR(AP$67="",Copie_Inscriptions_ROUTE!FM$44=#REF!),"",IFERROR(IF(VLOOKUP($A95,Copie_Inscriptions_ROUTE!$FG$44:$FN$68,6,0)&lt;&gt;"",1,""),""))</f>
        <v>#REF!</v>
      </c>
      <c r="AQ95" s="79" t="e">
        <f>IF(OR(AP$67="",Copie_Inscriptions_ROUTE!FM$44=#REF!),"",IFERROR(IF(VLOOKUP($A95,Copie_Inscriptions_ROUTE!$FG$44:$FN$68,6,0)&lt;&gt;"",1,""),""))</f>
        <v>#REF!</v>
      </c>
      <c r="AR95" s="87" t="e">
        <f ca="1">IF(OR(AR$2="",Copie_Inscriptions_ROUTE!FV$44=#REF!),"",IFERROR(IF(VLOOKUP($A95,Copie_Inscriptions_ROUTE!$FP$44:$FW$68,6,0)&lt;&gt;"",1,""),""))</f>
        <v>#REF!</v>
      </c>
      <c r="AS95" s="79" t="e">
        <f>IF(OR(AR$67="",Copie_Inscriptions_ROUTE!FV$44=#REF!),"",IFERROR(IF(VLOOKUP($A95,Copie_Inscriptions_ROUTE!$FP$44:$FW$68,6,0)&lt;&gt;"",1,""),""))</f>
        <v>#REF!</v>
      </c>
      <c r="AT95" s="76" t="e">
        <f>IF(OR(AT$67="",Copie_Inscriptions_ROUTE!GE$44=#REF!),"",IFERROR(IF(VLOOKUP($A95,Copie_Inscriptions_ROUTE!$FY$44:$GF$68,6,0)&lt;&gt;"",1,""),""))</f>
        <v>#REF!</v>
      </c>
      <c r="AU95" s="79" t="e">
        <f>IF(OR(AT$67="",Copie_Inscriptions_ROUTE!GE$44=#REF!),"",IFERROR(IF(VLOOKUP($A95,Copie_Inscriptions_ROUTE!$FY$44:$GE$68,6,0)&lt;&gt;"",1,""),""))</f>
        <v>#REF!</v>
      </c>
      <c r="AV95" s="87" t="e">
        <f>IF(OR(AV$67="",Copie_Inscriptions_ROUTE!GN$44=#REF!),"",IFERROR(IF(VLOOKUP($A95,Copie_Inscriptions_ROUTE!$GH$44:$GO$68,6,0)&lt;&gt;"",1,""),""))</f>
        <v>#REF!</v>
      </c>
      <c r="AW95" s="79" t="e">
        <f>IF(OR(AV$67="",Copie_Inscriptions_ROUTE!GN$44=#REF!),"",IFERROR(IF(VLOOKUP($A95,Copie_Inscriptions_ROUTE!$GH$44:$GO$68,6,0)&lt;&gt;"",1,""),""))</f>
        <v>#REF!</v>
      </c>
      <c r="AX95" s="76" t="e">
        <f ca="1">IF(OR(AW$2="",Copie_Inscriptions_ROUTE!GV$44=#REF!),"",IFERROR(IF(VLOOKUP($A95,Copie_Inscriptions_ROUTE!$GQ$44:$GX$68,6,0)&lt;&gt;"",1,""),""))</f>
        <v>#REF!</v>
      </c>
      <c r="AY95" s="79" t="e">
        <f ca="1">IF(OR(AX$2="",Copie_Inscriptions_ROUTE!GW$44=#REF!),"",IFERROR(IF(VLOOKUP($A95,Copie_Inscriptions_ROUTE!$GQ$44:$GX$68,6,0)&lt;&gt;"",1,""),""))</f>
        <v>#REF!</v>
      </c>
      <c r="AZ95" s="87" t="e">
        <f ca="1">IF(OR(AY$2="",Copie_Inscriptions_ROUTE!HF$44=#REF!),"",IFERROR(IF(VLOOKUP($A95,Copie_Inscriptions_ROUTE!$GZ$44:$HG$68,6,0)&lt;&gt;"",1,""),""))</f>
        <v>#REF!</v>
      </c>
      <c r="BA95" s="79" t="e">
        <f ca="1">IF(OR(AZ$2="",Copie_Inscriptions_ROUTE!HF$44=#REF!),"",IFERROR(IF(VLOOKUP($A95,Copie_Inscriptions_ROUTE!$GZ$44:$HG$68,6,0)&lt;&gt;"",1,""),""))</f>
        <v>#REF!</v>
      </c>
      <c r="BB95" s="76" t="e">
        <f ca="1">IF(OR(BA$2="",Copie_Inscriptions_ROUTE!HO$44=#REF!),"",IFERROR(IF(VLOOKUP($A95,Copie_Inscriptions_ROUTE!$HI$44:$HP$68,6,0)&lt;&gt;"",1,""),""))</f>
        <v>#REF!</v>
      </c>
      <c r="BC95" s="79" t="e">
        <f ca="1">IF(OR(BB$2="",Copie_Inscriptions_ROUTE!HO$44=#REF!),"",IFERROR(IF(VLOOKUP($A95,Copie_Inscriptions_ROUTE!$HI$44:$HP$68,6,0)&lt;&gt;"",1,""),""))</f>
        <v>#REF!</v>
      </c>
      <c r="BD95" s="87" t="e">
        <f>IF(OR(BD$67="",Copie_Inscriptions_ROUTE!HX$44=#REF!),"",IFERROR(IF(VLOOKUP($A95,Copie_Inscriptions_ROUTE!$HR$44:$HY$68,6,0)&lt;&gt;"",1,""),""))</f>
        <v>#REF!</v>
      </c>
      <c r="BE95" s="79" t="e">
        <f>IF(OR(BD$67="",Copie_Inscriptions_ROUTE!HX$44=#REF!),"",IFERROR(IF(VLOOKUP($A95,Copie_Inscriptions_ROUTE!$HR$44:$HY$68,6,0)&lt;&gt;"",1,""),""))</f>
        <v>#REF!</v>
      </c>
      <c r="BF95" s="76" t="e">
        <f>IF(OR(BF$67="",Copie_Inscriptions_ROUTE!IG$44=#REF!),"",IFERROR(IF(VLOOKUP($A95,Copie_Inscriptions_ROUTE!$IA$44:$IH$68,6,0)&lt;&gt;"",1,""),""))</f>
        <v>#REF!</v>
      </c>
      <c r="BG95" s="79" t="e">
        <f>IF(OR(BF$67="",Copie_Inscriptions_ROUTE!IG$44=#REF!),"",IFERROR(IF(VLOOKUP($A95,Copie_Inscriptions_ROUTE!$IA$44:$IH$68,6,0)&lt;&gt;"",1,""),""))</f>
        <v>#REF!</v>
      </c>
      <c r="BH95" s="87" t="e">
        <f>IF(OR(BH$67="",Copie_Inscriptions_ROUTE!IP$44=#REF!),"",IFERROR(IF(VLOOKUP($A95,Copie_Inscriptions_ROUTE!$IJ$44:$IQ$68,6,0)&lt;&gt;"",1,""),""))</f>
        <v>#REF!</v>
      </c>
      <c r="BI95" s="79" t="e">
        <f>IF(OR(BH$67="",Copie_Inscriptions_ROUTE!IP$44=#REF!),"",IFERROR(IF(VLOOKUP($A95,Copie_Inscriptions_ROUTE!$IJ$44:$IQ$68,6,0)&lt;&gt;"",1,""),""))</f>
        <v>#REF!</v>
      </c>
      <c r="BJ95" s="76" t="e">
        <f ca="1">IF(OR(BJ$2="",Copie_Inscriptions_ROUTE!IY$44=#REF!),"",IFERROR(IF(VLOOKUP($A95,Copie_Inscriptions_ROUTE!$IS$44:$IZ$68,6,0)&lt;&gt;"",1,""),""))</f>
        <v>#REF!</v>
      </c>
      <c r="BK95" s="79" t="e">
        <f ca="1">IF(OR(BJ$2="",Copie_Inscriptions_ROUTE!IY$44=#REF!),"",IFERROR(IF(VLOOKUP($A95,Copie_Inscriptions_ROUTE!$IS$44:$IZ$68,6,0)&lt;&gt;"",1,""),""))</f>
        <v>#REF!</v>
      </c>
      <c r="BL95" s="87" t="e">
        <f>IF(OR(BL$67="",Copie_Inscriptions_ROUTE!JH$44=#REF!),"",IFERROR(IF(VLOOKUP($A95,Copie_Inscriptions_ROUTE!$JB$44:$JI$68,6,0)&lt;&gt;"",1,""),""))</f>
        <v>#REF!</v>
      </c>
      <c r="BM95" s="79" t="e">
        <f>IF(OR(BL$67="",Copie_Inscriptions_ROUTE!JH$44=#REF!),"",IFERROR(IF(VLOOKUP($A95,Copie_Inscriptions_ROUTE!$JB$44:$JI$68,6,0)&lt;&gt;"",1,""),""))</f>
        <v>#REF!</v>
      </c>
      <c r="BN95" s="76" t="e">
        <f>IF(OR(BN$67="",Copie_Inscriptions_ROUTE!JQ$44=#REF!),"",IFERROR(IF(VLOOKUP($A95,Copie_Inscriptions_ROUTE!$JK$44:$JR$68,6,0)&lt;&gt;"",1,""),""))</f>
        <v>#REF!</v>
      </c>
      <c r="BO95" s="79" t="e">
        <f>IF(OR(BN$67="",Copie_Inscriptions_ROUTE!JQ$44=#REF!),"",IFERROR(IF(VLOOKUP($A95,Copie_Inscriptions_ROUTE!$JK$44:$JR$68,6,0)&lt;&gt;"",1,""),""))</f>
        <v>#REF!</v>
      </c>
      <c r="BP95" s="87" t="e">
        <f>IF(OR(BP$67="",Copie_Inscriptions_ROUTE!JZ$44=#REF!),"",IFERROR(IF(VLOOKUP($A95,Copie_Inscriptions_ROUTE!$JT$44:$KA$68,6,0)&lt;&gt;"",1,""),""))</f>
        <v>#REF!</v>
      </c>
      <c r="BQ95" s="79" t="e">
        <f>IF(OR(BP$67="",Copie_Inscriptions_ROUTE!JZ$44=#REF!),"",IFERROR(IF(VLOOKUP($A95,Copie_Inscriptions_ROUTE!$JT$44:$KA$68,6,0)&lt;&gt;"",1,""),""))</f>
        <v>#REF!</v>
      </c>
      <c r="BR95" s="76" t="e">
        <f>IF(OR(BR$67="",Copie_Inscriptions_ROUTE!KI$44=#REF!),"",IFERROR(IF(VLOOKUP($A95,Copie_Inscriptions_ROUTE!$KC$44:$KJ$68,6,0)&lt;&gt;"",1,""),""))</f>
        <v>#REF!</v>
      </c>
      <c r="BS95" s="79" t="e">
        <f>IF(OR(BR$67="",Copie_Inscriptions_ROUTE!KI$44=#REF!),"",IFERROR(IF(VLOOKUP($A95,Copie_Inscriptions_ROUTE!$KC$44:$KJ$68,6,0)&lt;&gt;"",1,""),""))</f>
        <v>#REF!</v>
      </c>
      <c r="BT95" s="87" t="e">
        <f>IF(OR(BT$67="",Copie_Inscriptions_ROUTE!KR$44=#REF!),"",IFERROR(IF(VLOOKUP($A95,Copie_Inscriptions_ROUTE!$KL$44:$KS$68,6,0)&lt;&gt;"",1,""),""))</f>
        <v>#REF!</v>
      </c>
      <c r="BU95" s="79" t="e">
        <f>IF(OR(BT$67="",Copie_Inscriptions_ROUTE!KR$44=#REF!),"",IFERROR(IF(VLOOKUP($A95,Copie_Inscriptions_ROUTE!$KL$44:$KS$68,6,0)&lt;&gt;"",1,""),""))</f>
        <v>#REF!</v>
      </c>
      <c r="BV95" s="76" t="e">
        <f>IF(OR(BV$67="",Copie_Inscriptions_ROUTE!LA$44=#REF!),"",IFERROR(IF(VLOOKUP($A95,Copie_Inscriptions_ROUTE!$KU$44:$LB$68,6,0)&lt;&gt;"",1,""),""))</f>
        <v>#REF!</v>
      </c>
      <c r="BW95" s="79" t="e">
        <f>IF(OR(BV$67="",Copie_Inscriptions_ROUTE!LB$44=#REF!),"",IFERROR(IF(VLOOKUP($A95,Copie_Inscriptions_ROUTE!$KU$44:$LB$68,6,0)&lt;&gt;"",1,""),""))</f>
        <v>#REF!</v>
      </c>
      <c r="BX95" s="87" t="e">
        <f>IF(OR(BX$67="",Copie_Inscriptions_ROUTE!LJ$44=#REF!),"",IFERROR(IF(VLOOKUP($A95,Copie_Inscriptions_ROUTE!$LD$44:$LK$68,6,0)&lt;&gt;"",1,""),""))</f>
        <v>#REF!</v>
      </c>
      <c r="BY95" s="79" t="e">
        <f>IF(OR(BX$67="",Copie_Inscriptions_ROUTE!LJ$44=#REF!),"",IFERROR(IF(VLOOKUP($A95,Copie_Inscriptions_ROUTE!$LD$44:$LK$68,6,0)&lt;&gt;"",1,""),""))</f>
        <v>#REF!</v>
      </c>
      <c r="BZ95" s="76" t="e">
        <f>IF(OR(BZ$67="",Copie_Inscriptions_ROUTE!LS$44=#REF!),"",IFERROR(IF(VLOOKUP($A95,Copie_Inscriptions_ROUTE!$LM$44:$LT$68,6,0)&lt;&gt;"",1,""),""))</f>
        <v>#REF!</v>
      </c>
      <c r="CA95" s="79" t="e">
        <f>IF(OR(BZ$67="",Copie_Inscriptions_ROUTE!LS69=#REF!),"",IFERROR(IF(VLOOKUP($A95,Copie_Inscriptions_ROUTE!$LM$44:$LT$68,6,0)&lt;&gt;"",1,""),""))</f>
        <v>#REF!</v>
      </c>
      <c r="CB95" s="87" t="e">
        <f>IF(OR(CB$67="",Copie_Inscriptions_ROUTE!MB$44=#REF!),"",IFERROR(IF(VLOOKUP($A95,Copie_Inscriptions_ROUTE!$LV$44:$MC$68,6,0)&lt;&gt;"",1,""),""))</f>
        <v>#REF!</v>
      </c>
      <c r="CC95" s="79" t="e">
        <f>IF(OR(CB$67="",Copie_Inscriptions_ROUTE!MB$44=#REF!),"",IFERROR(IF(VLOOKUP($A95,Copie_Inscriptions_ROUTE!$LV$44:$MC$68,6,0)&lt;&gt;"",1,""),""))</f>
        <v>#REF!</v>
      </c>
      <c r="CD95" s="76" t="e">
        <f>IF(OR(CD$67="",Copie_Inscriptions_ROUTE!MK$44=#REF!),"",IFERROR(IF(VLOOKUP($A95,Copie_Inscriptions_ROUTE!$ME$44:$ML$68,6,0)&lt;&gt;"",1,""),""))</f>
        <v>#REF!</v>
      </c>
      <c r="CE95" s="79" t="e">
        <f>IF(OR(CD$67="",Copie_Inscriptions_ROUTE!MK$44=#REF!),"",IFERROR(IF(VLOOKUP($A95,Copie_Inscriptions_ROUTE!$ME$44:$ML$68,6,0)&lt;&gt;"",1,""),""))</f>
        <v>#REF!</v>
      </c>
      <c r="CF95" s="87" t="e">
        <f>IF(OR(CF$67="",Copie_Inscriptions_ROUTE!MT$44=#REF!),"",IFERROR(IF(VLOOKUP($A95,Copie_Inscriptions_ROUTE!$MN$44:$MU$68,6,0)&lt;&gt;"",1,""),""))</f>
        <v>#REF!</v>
      </c>
      <c r="CG95" s="79" t="e">
        <f>IF(OR(CF$67="",Copie_Inscriptions_ROUTE!MT$44=#REF!),"",IFERROR(IF(VLOOKUP($A95,Copie_Inscriptions_ROUTE!$MN$44:$MU$68,6,0)&lt;&gt;"",1,""),""))</f>
        <v>#REF!</v>
      </c>
      <c r="CH95" s="76" t="e">
        <f>IF(OR(CH$67="",Copie_Inscriptions_ROUTE!NC$44=#REF!),"",IFERROR(IF(VLOOKUP($A95,Copie_Inscriptions_ROUTE!$MW$44:$ND$68,6,0)&lt;&gt;"",1,""),""))</f>
        <v>#REF!</v>
      </c>
      <c r="CI95" s="79" t="e">
        <f>IF(OR(CH$67="",Copie_Inscriptions_ROUTE!NC$44=#REF!),"",IFERROR(IF(VLOOKUP($A95,Copie_Inscriptions_ROUTE!$MW$44:$ND$68,6,0)&lt;&gt;"",1,""),""))</f>
        <v>#REF!</v>
      </c>
      <c r="CJ95" s="87" t="e">
        <f ca="1">IF(OR(CJ$2="",Copie_Inscriptions_ROUTE!NL$44=#REF!),"",IFERROR(IF(VLOOKUP($A95,Copie_Inscriptions_ROUTE!$NF$44:$NM$68,6,0)&lt;&gt;"",1,""),""))</f>
        <v>#REF!</v>
      </c>
      <c r="CK95" s="79" t="e">
        <f ca="1">IF(OR(CJ$2="",Copie_Inscriptions_ROUTE!NL$44=#REF!),"",IFERROR(IF(VLOOKUP($A95,Copie_Inscriptions_ROUTE!$NF$44:$NM$68,6,0)&lt;&gt;"",1,""),""))</f>
        <v>#REF!</v>
      </c>
      <c r="CL95" s="76" t="e">
        <f>IF(OR(CL$67="",Copie_Inscriptions_ROUTE!NU$44=#REF!),"",IFERROR(IF(VLOOKUP($A95,Copie_Inscriptions_ROUTE!$NO$44:$NV$68,6,0)&lt;&gt;"",1,""),""))</f>
        <v>#REF!</v>
      </c>
      <c r="CM95" s="79" t="e">
        <f>IF(OR(CL$67="",Copie_Inscriptions_ROUTE!NU$44=#REF!),"",IFERROR(IF(VLOOKUP($A95,Copie_Inscriptions_ROUTE!$NO$44:$NVI$68,6,0)&lt;&gt;"",1,""),""))</f>
        <v>#REF!</v>
      </c>
      <c r="CN95" s="87" t="e">
        <f>IF(OR(CN$67="",Copie_Inscriptions_ROUTE!OD$44=#REF!),"",IFERROR(IF(VLOOKUP($A95,Copie_Inscriptions_ROUTE!$NX$44:$OE$68,6,0)&lt;&gt;"",1,""),""))</f>
        <v>#REF!</v>
      </c>
      <c r="CO95" s="79" t="e">
        <f>IF(OR(CN$67="",Copie_Inscriptions_ROUTE!OD$44=#REF!),"",IFERROR(IF(VLOOKUP($A95,Copie_Inscriptions_ROUTE!$NX$44:$OE$68,6,0)&lt;&gt;"",1,""),""))</f>
        <v>#REF!</v>
      </c>
      <c r="CP95" s="76" t="e">
        <f>IF(OR(CP$67="",Copie_Inscriptions_ROUTE!OM$44=#REF!),"",IFERROR(IF(VLOOKUP($A95,Copie_Inscriptions_ROUTE!$OG$44:$ON$68,6,0)&lt;&gt;"",1,""),""))</f>
        <v>#REF!</v>
      </c>
      <c r="CQ95" s="79" t="e">
        <f>IF(OR(CP$67="",Copie_Inscriptions_ROUTE!OM$44=#REF!),"",IFERROR(IF(VLOOKUP($A95,Copie_Inscriptions_ROUTE!$OG$44:$ON$68,6,0)&lt;&gt;"",1,""),""))</f>
        <v>#REF!</v>
      </c>
      <c r="CR95" s="87" t="e">
        <f>IF(OR(CR$67="",Copie_Inscriptions_ROUTE!OV$44=#REF!),"",IFERROR(IF(VLOOKUP($A95,Copie_Inscriptions_ROUTE!$OP$44:$OW$68,6,0)&lt;&gt;"",1,""),""))</f>
        <v>#REF!</v>
      </c>
      <c r="CS95" s="79" t="e">
        <f>IF(OR(CR$67="",Copie_Inscriptions_ROUTE!OV$44=#REF!),"",IFERROR(IF(VLOOKUP($A95,Copie_Inscriptions_ROUTE!$OP$44:$OW$68,6,0)&lt;&gt;"",1,""),""))</f>
        <v>#REF!</v>
      </c>
      <c r="CT95" s="76" t="e">
        <f>IF(OR(CT$67="",Copie_Inscriptions_ROUTE!PE$44=#REF!),"",IFERROR(IF(VLOOKUP($A95,Copie_Inscriptions_ROUTE!$OY$44:$PF$68,6,0)&lt;&gt;"",1,""),""))</f>
        <v>#REF!</v>
      </c>
      <c r="CU95" s="79" t="e">
        <f>IF(OR(CT$67="",Copie_Inscriptions_ROUTE!PE$44=#REF!),"",IFERROR(IF(VLOOKUP($A95,Copie_Inscriptions_ROUTE!$OY$44:$PF$68,6,0)&lt;&gt;"",1,""),""))</f>
        <v>#REF!</v>
      </c>
      <c r="CV95" s="87" t="e">
        <f>IF(OR(CV$67="",Copie_Inscriptions_ROUTE!PN$44=#REF!),"",IFERROR(IF(VLOOKUP($A95,Copie_Inscriptions_ROUTE!$PH$44:$PO$68,6,0)&lt;&gt;"",1,""),""))</f>
        <v>#REF!</v>
      </c>
      <c r="CW95" s="79" t="e">
        <f>IF(OR(CV$67="",Copie_Inscriptions_ROUTE!PN$44=#REF!),"",IFERROR(IF(VLOOKUP($A95,Copie_Inscriptions_ROUTE!$PH$44:$PO$68,6,0)&lt;&gt;"",1,""),""))</f>
        <v>#REF!</v>
      </c>
      <c r="CX95" s="76" t="e">
        <f>IF(OR(CX$67="",Copie_Inscriptions_ROUTE!PW$44=#REF!),"",IFERROR(IF(VLOOKUP($A95,Copie_Inscriptions_ROUTE!$PQ$44:$PX$68,6,0)&lt;&gt;"",1,""),""))</f>
        <v>#REF!</v>
      </c>
      <c r="CY95" s="79" t="e">
        <f>IF(OR(CX$67="",Copie_Inscriptions_ROUTE!PW$44=#REF!),"",IFERROR(IF(VLOOKUP($A95,Copie_Inscriptions_ROUTE!$PQ$44:$PX$68,6,0)&lt;&gt;"",1,""),""))</f>
        <v>#REF!</v>
      </c>
      <c r="CZ95" s="87" t="e">
        <f>IF(OR(CZ$67="",Copie_Inscriptions_ROUTE!QF$44=#REF!),"",IFERROR(IF(VLOOKUP($A95,Copie_Inscriptions_ROUTE!$PZ$44:$QG$68,6,0)&lt;&gt;"",1,""),""))</f>
        <v>#REF!</v>
      </c>
      <c r="DA95" s="96" t="e">
        <f>IF(OR(CZ$67="",Copie_Inscriptions_ROUTE!QF69=#REF!),"",IFERROR(IF(VLOOKUP($A95,Copie_Inscriptions_ROUTE!$PZ$44:$QG$68,6,0)&lt;&gt;"",1,""),""))</f>
        <v>#REF!</v>
      </c>
    </row>
    <row r="96" spans="1:105" x14ac:dyDescent="0.25">
      <c r="A96" s="71">
        <f t="shared" si="8"/>
        <v>27</v>
      </c>
      <c r="B96" s="72" t="str">
        <f>IF(Listing_Coursiers!B29="","",Listing_Coursiers!B29)</f>
        <v>MERON</v>
      </c>
      <c r="C96" s="73" t="str">
        <f>IF(Listing_Coursiers!C29="","",Listing_Coursiers!C29)</f>
        <v>Éric</v>
      </c>
      <c r="D96" s="114" t="e">
        <f t="shared" si="9"/>
        <v>#REF!</v>
      </c>
      <c r="E96" s="129" t="e">
        <f t="shared" si="10"/>
        <v>#REF!</v>
      </c>
      <c r="F96" s="133" t="e">
        <f>IF(OR(F$67="",Copie_Inscriptions_ROUTE!G$44=#REF!),"",IFERROR(IF(VLOOKUP($A96,Copie_Inscriptions_ROUTE!$A$44:$H$68,7,0)&lt;&gt;"",1,""),""))</f>
        <v>#REF!</v>
      </c>
      <c r="G96" s="80" t="e">
        <f>IF(OR(F$67="",Copie_Inscriptions_ROUTE!G$44=#REF!),"",IFERROR(IF(VLOOKUP($A96,Copie_Inscriptions_ROUTE!$A$44:$H$68,6,0)&lt;&gt;"",1,""),""))</f>
        <v>#REF!</v>
      </c>
      <c r="H96" s="78" t="e">
        <f>IF(OR(H$67="",Copie_Inscriptions_ROUTE!P$44=#REF!),"",IFERROR(IF(VLOOKUP($A96,Copie_Inscriptions_ROUTE!$J$44:$Q$68,6,0)&lt;&gt;"",1,""),""))</f>
        <v>#REF!</v>
      </c>
      <c r="I96" s="80" t="e">
        <f>IF(OR(H$67="",Copie_Inscriptions_ROUTE!P$44=#REF!),"",IFERROR(IF(VLOOKUP($A96,Copie_Inscriptions_ROUTE!$J$44:$Q$68,6,0)&lt;&gt;"",1,""),""))</f>
        <v>#REF!</v>
      </c>
      <c r="J96" s="78" t="e">
        <f>IF(OR(J$67="",Copie_Inscriptions_ROUTE!Y$44=#REF!),"",IFERROR(IF(VLOOKUP($A96,Copie_Inscriptions_ROUTE!$S$44:$Z$68,6,0)&lt;&gt;"",1,""),""))</f>
        <v>#REF!</v>
      </c>
      <c r="K96" s="80" t="e">
        <f>IF(OR(J$67="",Copie_Inscriptions_ROUTE!Y$44=#REF!),"",IFERROR(IF(VLOOKUP($A96,Copie_Inscriptions_ROUTE!$S$44:$Z$68,6,0)&lt;&gt;"",1,""),""))</f>
        <v>#REF!</v>
      </c>
      <c r="L96" s="78" t="e">
        <f>IF(OR(J$67="",Copie_Inscriptions_ROUTE!AH$44=#REF!),"",IFERROR(IF(VLOOKUP($A96,Copie_Inscriptions_ROUTE!$AB$44:$AI$68,6,0)&lt;&gt;"",1,""),""))</f>
        <v>#REF!</v>
      </c>
      <c r="M96" s="80" t="e">
        <f>IF(OR(L$67="",Copie_Inscriptions_ROUTE!AH$44=#REF!),"",IFERROR(IF(VLOOKUP($A96,Copie_Inscriptions_ROUTE!$AB$44:$AI$68,6,0)&lt;&gt;"",1,""),""))</f>
        <v>#REF!</v>
      </c>
      <c r="N96" s="116" t="e">
        <f>IF(OR(N$67="",Copie_Inscriptions_ROUTE!AQ$44=#REF!),"",IFERROR(IF(VLOOKUP($A96,Copie_Inscriptions_ROUTE!$AK$44:$AR$68,6,0)&lt;&gt;"",1,""),""))</f>
        <v>#REF!</v>
      </c>
      <c r="O96" s="93" t="e">
        <f>IF(OR(N$67="",Copie_Inscriptions_ROUTE!AQ$44=#REF!),"",IFERROR(IF(VLOOKUP($A96,Copie_Inscriptions_ROUTE!$AK$44:$AR$68,6,0)&lt;&gt;"",1,""),""))</f>
        <v>#REF!</v>
      </c>
      <c r="P96" s="78" t="e">
        <f>IF(OR(P$67="",Copie_Inscriptions_ROUTE!AZ$44=#REF!),"",IFERROR(IF(VLOOKUP($A96,Copie_Inscriptions_ROUTE!$AT$44:$BA$68,6,0)&lt;&gt;"",1,""),""))</f>
        <v>#REF!</v>
      </c>
      <c r="Q96" s="80" t="e">
        <f>IF(OR(P$67="",Copie_Inscriptions_ROUTE!AZ$44=#REF!),"",IFERROR(IF(VLOOKUP($A96,Copie_Inscriptions_ROUTE!$AT$44:$BA$68,6,0)&lt;&gt;"",1,""),""))</f>
        <v>#REF!</v>
      </c>
      <c r="R96" s="78" t="e">
        <f>IF(OR(R$67="",Copie_Inscriptions_ROUTE!BI$44=#REF!),"",IFERROR(IF(VLOOKUP($A96,Copie_Inscriptions_ROUTE!$BC$44:$BJ$68,6,0)&lt;&gt;"",1,""),""))</f>
        <v>#REF!</v>
      </c>
      <c r="S96" s="80" t="e">
        <f>IF(OR(R$67="",Copie_Inscriptions_ROUTE!BI$44=#REF!),"",IFERROR(IF(VLOOKUP($A96,Copie_Inscriptions_ROUTE!$BC$44:$BJ$68,6,0)&lt;&gt;"",1,""),""))</f>
        <v>#REF!</v>
      </c>
      <c r="T96" s="78" t="e">
        <f>IF(OR(T$67="",Copie_Inscriptions_ROUTE!BR$44=#REF!),"",IFERROR(IF(VLOOKUP($A96,Copie_Inscriptions_ROUTE!$BL$44:$BS$68,6,0)&lt;&gt;"",1,""),""))</f>
        <v>#REF!</v>
      </c>
      <c r="U96" s="80" t="e">
        <f>IF(OR(T$67="",Copie_Inscriptions_ROUTE!BR$44=#REF!),"",IFERROR(IF(VLOOKUP($A96,Copie_Inscriptions_ROUTE!$BL$44:$BS$68,6,0)&lt;&gt;"",1,""),""))</f>
        <v>#REF!</v>
      </c>
      <c r="V96" s="78" t="e">
        <f>IF(OR(V$67="",Copie_Inscriptions_ROUTE!CA$44=#REF!),"",IFERROR(IF(VLOOKUP($A96,Copie_Inscriptions_ROUTE!$BU$44:$CB$68,6,0)&lt;&gt;"",1,""),""))</f>
        <v>#REF!</v>
      </c>
      <c r="W96" s="80" t="e">
        <f>IF(OR(V$67="",Copie_Inscriptions_ROUTE!CA$44=#REF!),"",IFERROR(IF(VLOOKUP($A96,Copie_Inscriptions_ROUTE!$BU$44:$CB$68,6,0)&lt;&gt;"",1,""),""))</f>
        <v>#REF!</v>
      </c>
      <c r="X96" s="78" t="e">
        <f>IF(OR(X$67="",Copie_Inscriptions_ROUTE!CJ$44=#REF!),"",IFERROR(IF(VLOOKUP($A96,Copie_Inscriptions_ROUTE!$CD$44:$CK$68,6,0)&lt;&gt;"",1,""),""))</f>
        <v>#REF!</v>
      </c>
      <c r="Y96" s="80" t="e">
        <f>IF(OR(X$67="",Copie_Inscriptions_ROUTE!CJ$44=#REF!),"",IFERROR(IF(VLOOKUP($A96,Copie_Inscriptions_ROUTE!$CD$44:$CK$68,6,0)&lt;&gt;"",1,""),""))</f>
        <v>#REF!</v>
      </c>
      <c r="Z96" s="80" t="e">
        <f>IF(OR(Y$67="",Copie_Inscriptions_ROUTE!CR$44=#REF!),"",IFERROR(IF(VLOOKUP($A96,Copie_Inscriptions_ROUTE!$CM$44:$CT$68,6,0)&lt;&gt;"",1,""),""))</f>
        <v>#REF!</v>
      </c>
      <c r="AA96" s="80" t="e">
        <f>IF(OR(Z$67="",Copie_Inscriptions_ROUTE!CS$44=#REF!),"",IFERROR(IF(VLOOKUP($A96,Copie_Inscriptions_ROUTE!$CM$44:$CT$68,6,0)&lt;&gt;"",1,""),""))</f>
        <v>#REF!</v>
      </c>
      <c r="AB96" s="80" t="e">
        <f>IF(OR(AA$67="",Copie_Inscriptions_ROUTE!CT$44=#REF!),"",IFERROR(IF(VLOOKUP($A96,Copie_Inscriptions_ROUTE!$CV$44:$DC$68,6,0)&lt;&gt;"",1,""),""))</f>
        <v>#REF!</v>
      </c>
      <c r="AC96" s="80" t="e">
        <f>IF(OR(AB$67="",Copie_Inscriptions_ROUTE!CU$44=#REF!),"",IFERROR(IF(VLOOKUP($A96,Copie_Inscriptions_ROUTE!$CV$44:$DC$68,6,0)&lt;&gt;"",1,""),""))</f>
        <v>#REF!</v>
      </c>
      <c r="AD96" s="78" t="e">
        <f>IF(OR(AD$67="",Copie_Inscriptions_ROUTE!DK$44=#REF!),"",IFERROR(IF(VLOOKUP($A96,Copie_Inscriptions_ROUTE!$DE$44:$DL$68,6,0)&lt;&gt;"",1,""),""))</f>
        <v>#REF!</v>
      </c>
      <c r="AE96" s="80" t="e">
        <f>IF(OR(AD$67="",Copie_Inscriptions_ROUTE!DK$44=#REF!),"",IFERROR(IF(VLOOKUP($A96,Copie_Inscriptions_ROUTE!$DE$44:$DL$68,6,0)&lt;&gt;"",1,""),""))</f>
        <v>#REF!</v>
      </c>
      <c r="AF96" s="78" t="e">
        <f>IF(OR(AF$67="",Copie_Inscriptions_ROUTE!DT$44=#REF!),"",IFERROR(IF(VLOOKUP($A96,Copie_Inscriptions_ROUTE!$DN$44:$DU$68,6,0)&lt;&gt;"",1,""),""))</f>
        <v>#REF!</v>
      </c>
      <c r="AG96" s="80" t="e">
        <f>IF(OR(AF$67="",Copie_Inscriptions_ROUTE!DT$44=#REF!),"",IFERROR(IF(VLOOKUP($A96,Copie_Inscriptions_ROUTE!$DN$44:$DU$68,6,0)&lt;&gt;"",1,""),""))</f>
        <v>#REF!</v>
      </c>
      <c r="AH96" s="78" t="e">
        <f>IF(OR(AF$67="",Copie_Inscriptions_ROUTE!EC$44=#REF!),"",IFERROR(IF(VLOOKUP($A96,Copie_Inscriptions_ROUTE!$DW$44:$ED$68,6,0)&lt;&gt;"",1,""),""))</f>
        <v>#REF!</v>
      </c>
      <c r="AI96" s="80" t="e">
        <f>IF(OR(AF$67="",Copie_Inscriptions_ROUTE!EC$44=#REF!),"",IFERROR(IF(VLOOKUP($A96,Copie_Inscriptions_ROUTE!$DW$44:$ED$68,6,0)&lt;&gt;"",1,""),""))</f>
        <v>#REF!</v>
      </c>
      <c r="AJ96" s="78" t="e">
        <f>IF(OR(AJ$67="",Copie_Inscriptions_ROUTE!EL$44=#REF!),"",IFERROR(IF(VLOOKUP($A96,Copie_Inscriptions_ROUTE!$EF$44:$EM$68,6,0)&lt;&gt;"",1,""),""))</f>
        <v>#REF!</v>
      </c>
      <c r="AK96" s="80" t="e">
        <f>IF(OR(AJ$67="",Copie_Inscriptions_ROUTE!EM$44=#REF!),"",IFERROR(IF(VLOOKUP($A96,Copie_Inscriptions_ROUTE!$EF$44:$EM$68,6,0)&lt;&gt;"",1,""),""))</f>
        <v>#REF!</v>
      </c>
      <c r="AL96" s="78" t="e">
        <f>IF(OR(AL$67="",Copie_Inscriptions_ROUTE!EU$44=#REF!),"",IFERROR(IF(VLOOKUP($A96,Copie_Inscriptions_ROUTE!$EO$44:$EV$68,6,0)&lt;&gt;"",1,""),""))</f>
        <v>#REF!</v>
      </c>
      <c r="AM96" s="80" t="e">
        <f>IF(OR(AL$67="",Copie_Inscriptions_ROUTE!EU$44=#REF!),"",IFERROR(IF(VLOOKUP($A96,Copie_Inscriptions_ROUTE!$EO$44:$EV$68,6,0)&lt;&gt;"",1,""),""))</f>
        <v>#REF!</v>
      </c>
      <c r="AN96" s="78" t="e">
        <f>IF(OR(AN$67="",Copie_Inscriptions_ROUTE!FD$44=#REF!),"",IFERROR(IF(VLOOKUP($A96,Copie_Inscriptions_ROUTE!$EX$44:$FE$68,6,0)&lt;&gt;"",1,""),""))</f>
        <v>#REF!</v>
      </c>
      <c r="AO96" s="80" t="e">
        <f>IF(OR(AN$67="",Copie_Inscriptions_ROUTE!FD$44=#REF!),"",IFERROR(IF(VLOOKUP($A96,Copie_Inscriptions_ROUTE!$EX$44:$FE$68,6,0)&lt;&gt;"",1,""),""))</f>
        <v>#REF!</v>
      </c>
      <c r="AP96" s="78" t="e">
        <f>IF(OR(AP$67="",Copie_Inscriptions_ROUTE!FM$44=#REF!),"",IFERROR(IF(VLOOKUP($A96,Copie_Inscriptions_ROUTE!$FG$44:$FN$68,6,0)&lt;&gt;"",1,""),""))</f>
        <v>#REF!</v>
      </c>
      <c r="AQ96" s="80" t="e">
        <f>IF(OR(AP$67="",Copie_Inscriptions_ROUTE!FM$44=#REF!),"",IFERROR(IF(VLOOKUP($A96,Copie_Inscriptions_ROUTE!$FG$44:$FN$68,6,0)&lt;&gt;"",1,""),""))</f>
        <v>#REF!</v>
      </c>
      <c r="AR96" s="78" t="e">
        <f ca="1">IF(OR(AR$2="",Copie_Inscriptions_ROUTE!FV$44=#REF!),"",IFERROR(IF(VLOOKUP($A96,Copie_Inscriptions_ROUTE!$FP$44:$FW$68,6,0)&lt;&gt;"",1,""),""))</f>
        <v>#REF!</v>
      </c>
      <c r="AS96" s="80" t="e">
        <f>IF(OR(AR$67="",Copie_Inscriptions_ROUTE!FV$44=#REF!),"",IFERROR(IF(VLOOKUP($A96,Copie_Inscriptions_ROUTE!$FP$44:$FW$68,6,0)&lt;&gt;"",1,""),""))</f>
        <v>#REF!</v>
      </c>
      <c r="AT96" s="78" t="e">
        <f>IF(OR(AT$67="",Copie_Inscriptions_ROUTE!GE$44=#REF!),"",IFERROR(IF(VLOOKUP($A96,Copie_Inscriptions_ROUTE!$FY$44:$GF$68,6,0)&lt;&gt;"",1,""),""))</f>
        <v>#REF!</v>
      </c>
      <c r="AU96" s="80" t="e">
        <f>IF(OR(AT$67="",Copie_Inscriptions_ROUTE!GE$44=#REF!),"",IFERROR(IF(VLOOKUP($A96,Copie_Inscriptions_ROUTE!$FY$44:$GE$68,6,0)&lt;&gt;"",1,""),""))</f>
        <v>#REF!</v>
      </c>
      <c r="AV96" s="78" t="e">
        <f>IF(OR(AV$67="",Copie_Inscriptions_ROUTE!GN$44=#REF!),"",IFERROR(IF(VLOOKUP($A96,Copie_Inscriptions_ROUTE!$GH$44:$GO$68,6,0)&lt;&gt;"",1,""),""))</f>
        <v>#REF!</v>
      </c>
      <c r="AW96" s="80" t="e">
        <f>IF(OR(AV$67="",Copie_Inscriptions_ROUTE!GN$44=#REF!),"",IFERROR(IF(VLOOKUP($A96,Copie_Inscriptions_ROUTE!$GH$44:$GO$68,6,0)&lt;&gt;"",1,""),""))</f>
        <v>#REF!</v>
      </c>
      <c r="AX96" s="116" t="e">
        <f ca="1">IF(OR(AW$2="",Copie_Inscriptions_ROUTE!GV$44=#REF!),"",IFERROR(IF(VLOOKUP($A96,Copie_Inscriptions_ROUTE!$GQ$44:$GX$68,6,0)&lt;&gt;"",1,""),""))</f>
        <v>#REF!</v>
      </c>
      <c r="AY96" s="93" t="e">
        <f ca="1">IF(OR(AX$2="",Copie_Inscriptions_ROUTE!GW$44=#REF!),"",IFERROR(IF(VLOOKUP($A96,Copie_Inscriptions_ROUTE!$GQ$44:$GX$68,6,0)&lt;&gt;"",1,""),""))</f>
        <v>#REF!</v>
      </c>
      <c r="AZ96" s="116" t="e">
        <f ca="1">IF(OR(AY$2="",Copie_Inscriptions_ROUTE!HF$44=#REF!),"",IFERROR(IF(VLOOKUP($A96,Copie_Inscriptions_ROUTE!$GZ$44:$HG$68,6,0)&lt;&gt;"",1,""),""))</f>
        <v>#REF!</v>
      </c>
      <c r="BA96" s="134" t="e">
        <f ca="1">IF(OR(AZ$2="",Copie_Inscriptions_ROUTE!HF$44=#REF!),"",IFERROR(IF(VLOOKUP($A96,Copie_Inscriptions_ROUTE!$GZ$44:$HG$68,6,0)&lt;&gt;"",1,""),""))</f>
        <v>#REF!</v>
      </c>
      <c r="BB96" s="116" t="e">
        <f ca="1">IF(OR(BA$2="",Copie_Inscriptions_ROUTE!HO$44=#REF!),"",IFERROR(IF(VLOOKUP($A96,Copie_Inscriptions_ROUTE!$HI$44:$HP$68,6,0)&lt;&gt;"",1,""),""))</f>
        <v>#REF!</v>
      </c>
      <c r="BC96" s="80" t="e">
        <f ca="1">IF(OR(BB$2="",Copie_Inscriptions_ROUTE!HO$44=#REF!),"",IFERROR(IF(VLOOKUP($A96,Copie_Inscriptions_ROUTE!$HI$44:$HP$68,6,0)&lt;&gt;"",1,""),""))</f>
        <v>#REF!</v>
      </c>
      <c r="BD96" s="78" t="e">
        <f>IF(OR(BD$67="",Copie_Inscriptions_ROUTE!HX$44=#REF!),"",IFERROR(IF(VLOOKUP($A96,Copie_Inscriptions_ROUTE!$HR$44:$HY$68,6,0)&lt;&gt;"",1,""),""))</f>
        <v>#REF!</v>
      </c>
      <c r="BE96" s="80" t="e">
        <f>IF(OR(BD$67="",Copie_Inscriptions_ROUTE!HX$44=#REF!),"",IFERROR(IF(VLOOKUP($A96,Copie_Inscriptions_ROUTE!$HR$44:$HY$68,6,0)&lt;&gt;"",1,""),""))</f>
        <v>#REF!</v>
      </c>
      <c r="BF96" s="78" t="e">
        <f>IF(OR(BF$67="",Copie_Inscriptions_ROUTE!IG$44=#REF!),"",IFERROR(IF(VLOOKUP($A96,Copie_Inscriptions_ROUTE!$IA$44:$IH$68,6,0)&lt;&gt;"",1,""),""))</f>
        <v>#REF!</v>
      </c>
      <c r="BG96" s="80" t="e">
        <f>IF(OR(BF$67="",Copie_Inscriptions_ROUTE!IG$44=#REF!),"",IFERROR(IF(VLOOKUP($A96,Copie_Inscriptions_ROUTE!$IA$44:$IH$68,6,0)&lt;&gt;"",1,""),""))</f>
        <v>#REF!</v>
      </c>
      <c r="BH96" s="78" t="e">
        <f>IF(OR(BH$67="",Copie_Inscriptions_ROUTE!IP$44=#REF!),"",IFERROR(IF(VLOOKUP($A96,Copie_Inscriptions_ROUTE!$IJ$44:$IQ$68,6,0)&lt;&gt;"",1,""),""))</f>
        <v>#REF!</v>
      </c>
      <c r="BI96" s="80" t="e">
        <f>IF(OR(BH$67="",Copie_Inscriptions_ROUTE!IP$44=#REF!),"",IFERROR(IF(VLOOKUP($A96,Copie_Inscriptions_ROUTE!$IJ$44:$IQ$68,6,0)&lt;&gt;"",1,""),""))</f>
        <v>#REF!</v>
      </c>
      <c r="BJ96" s="78" t="e">
        <f ca="1">IF(OR(BJ$2="",Copie_Inscriptions_ROUTE!IY$44=#REF!),"",IFERROR(IF(VLOOKUP($A96,Copie_Inscriptions_ROUTE!$IS$44:$IZ$68,6,0)&lt;&gt;"",1,""),""))</f>
        <v>#REF!</v>
      </c>
      <c r="BK96" s="80" t="e">
        <f ca="1">IF(OR(BJ$2="",Copie_Inscriptions_ROUTE!IY$44=#REF!),"",IFERROR(IF(VLOOKUP($A96,Copie_Inscriptions_ROUTE!$IS$44:$IZ$68,6,0)&lt;&gt;"",1,""),""))</f>
        <v>#REF!</v>
      </c>
      <c r="BL96" s="78" t="e">
        <f>IF(OR(BL$67="",Copie_Inscriptions_ROUTE!JH$44=#REF!),"",IFERROR(IF(VLOOKUP($A96,Copie_Inscriptions_ROUTE!$JB$44:$JI$68,6,0)&lt;&gt;"",1,""),""))</f>
        <v>#REF!</v>
      </c>
      <c r="BM96" s="80" t="e">
        <f>IF(OR(BL$67="",Copie_Inscriptions_ROUTE!JH$44=#REF!),"",IFERROR(IF(VLOOKUP($A96,Copie_Inscriptions_ROUTE!$JB$44:$JI$68,6,0)&lt;&gt;"",1,""),""))</f>
        <v>#REF!</v>
      </c>
      <c r="BN96" s="78" t="e">
        <f>IF(OR(BN$67="",Copie_Inscriptions_ROUTE!JQ$44=#REF!),"",IFERROR(IF(VLOOKUP($A96,Copie_Inscriptions_ROUTE!$JK$44:$JR$68,6,0)&lt;&gt;"",1,""),""))</f>
        <v>#REF!</v>
      </c>
      <c r="BO96" s="80" t="e">
        <f>IF(OR(BN$67="",Copie_Inscriptions_ROUTE!JQ$44=#REF!),"",IFERROR(IF(VLOOKUP($A96,Copie_Inscriptions_ROUTE!$JK$44:$JR$68,6,0)&lt;&gt;"",1,""),""))</f>
        <v>#REF!</v>
      </c>
      <c r="BP96" s="78" t="e">
        <f>IF(OR(BP$67="",Copie_Inscriptions_ROUTE!JZ$44=#REF!),"",IFERROR(IF(VLOOKUP($A96,Copie_Inscriptions_ROUTE!$JT$44:$KA$68,6,0)&lt;&gt;"",1,""),""))</f>
        <v>#REF!</v>
      </c>
      <c r="BQ96" s="80" t="e">
        <f>IF(OR(BP$67="",Copie_Inscriptions_ROUTE!JZ$44=#REF!),"",IFERROR(IF(VLOOKUP($A96,Copie_Inscriptions_ROUTE!$JT$44:$KA$68,6,0)&lt;&gt;"",1,""),""))</f>
        <v>#REF!</v>
      </c>
      <c r="BR96" s="78" t="e">
        <f>IF(OR(BR$67="",Copie_Inscriptions_ROUTE!KI$44=#REF!),"",IFERROR(IF(VLOOKUP($A96,Copie_Inscriptions_ROUTE!$KC$44:$KJ$68,6,0)&lt;&gt;"",1,""),""))</f>
        <v>#REF!</v>
      </c>
      <c r="BS96" s="80" t="e">
        <f>IF(OR(BR$67="",Copie_Inscriptions_ROUTE!KI$44=#REF!),"",IFERROR(IF(VLOOKUP($A96,Copie_Inscriptions_ROUTE!$KC$44:$KJ$68,6,0)&lt;&gt;"",1,""),""))</f>
        <v>#REF!</v>
      </c>
      <c r="BT96" s="78" t="e">
        <f>IF(OR(BT$67="",Copie_Inscriptions_ROUTE!KR$44=#REF!),"",IFERROR(IF(VLOOKUP($A96,Copie_Inscriptions_ROUTE!$KL$44:$KS$68,6,0)&lt;&gt;"",1,""),""))</f>
        <v>#REF!</v>
      </c>
      <c r="BU96" s="80" t="e">
        <f>IF(OR(BT$67="",Copie_Inscriptions_ROUTE!KR$44=#REF!),"",IFERROR(IF(VLOOKUP($A96,Copie_Inscriptions_ROUTE!$KL$44:$KS$68,6,0)&lt;&gt;"",1,""),""))</f>
        <v>#REF!</v>
      </c>
      <c r="BV96" s="78" t="e">
        <f>IF(OR(BV$67="",Copie_Inscriptions_ROUTE!LA$44=#REF!),"",IFERROR(IF(VLOOKUP($A96,Copie_Inscriptions_ROUTE!$KU$44:$LB$68,6,0)&lt;&gt;"",1,""),""))</f>
        <v>#REF!</v>
      </c>
      <c r="BW96" s="80" t="e">
        <f>IF(OR(BV$67="",Copie_Inscriptions_ROUTE!LB$44=#REF!),"",IFERROR(IF(VLOOKUP($A96,Copie_Inscriptions_ROUTE!$KU$44:$LB$68,6,0)&lt;&gt;"",1,""),""))</f>
        <v>#REF!</v>
      </c>
      <c r="BX96" s="78" t="e">
        <f>IF(OR(BX$67="",Copie_Inscriptions_ROUTE!LJ$44=#REF!),"",IFERROR(IF(VLOOKUP($A96,Copie_Inscriptions_ROUTE!$LD$44:$LK$68,6,0)&lt;&gt;"",1,""),""))</f>
        <v>#REF!</v>
      </c>
      <c r="BY96" s="80" t="e">
        <f>IF(OR(BX$67="",Copie_Inscriptions_ROUTE!LJ$44=#REF!),"",IFERROR(IF(VLOOKUP($A96,Copie_Inscriptions_ROUTE!$LD$44:$LK$68,6,0)&lt;&gt;"",1,""),""))</f>
        <v>#REF!</v>
      </c>
      <c r="BZ96" s="78" t="e">
        <f>IF(OR(BZ$67="",Copie_Inscriptions_ROUTE!LS$44=#REF!),"",IFERROR(IF(VLOOKUP($A96,Copie_Inscriptions_ROUTE!$LM$44:$LT$68,6,0)&lt;&gt;"",1,""),""))</f>
        <v>#REF!</v>
      </c>
      <c r="CA96" s="92" t="e">
        <f>IF(OR(BZ$67="",Copie_Inscriptions_ROUTE!LS70=#REF!),"",IFERROR(IF(VLOOKUP($A96,Copie_Inscriptions_ROUTE!$LM$44:$LT$68,6,0)&lt;&gt;"",1,""),""))</f>
        <v>#REF!</v>
      </c>
      <c r="CB96" s="78" t="e">
        <f>IF(OR(CB$67="",Copie_Inscriptions_ROUTE!MB$44=#REF!),"",IFERROR(IF(VLOOKUP($A96,Copie_Inscriptions_ROUTE!$LV$44:$MC$68,6,0)&lt;&gt;"",1,""),""))</f>
        <v>#REF!</v>
      </c>
      <c r="CC96" s="80" t="e">
        <f>IF(OR(CB$67="",Copie_Inscriptions_ROUTE!MB$44=#REF!),"",IFERROR(IF(VLOOKUP($A96,Copie_Inscriptions_ROUTE!$LV$44:$MC$68,6,0)&lt;&gt;"",1,""),""))</f>
        <v>#REF!</v>
      </c>
      <c r="CD96" s="78" t="e">
        <f>IF(OR(CD$67="",Copie_Inscriptions_ROUTE!MK$44=#REF!),"",IFERROR(IF(VLOOKUP($A96,Copie_Inscriptions_ROUTE!$ME$44:$ML$68,6,0)&lt;&gt;"",1,""),""))</f>
        <v>#REF!</v>
      </c>
      <c r="CE96" s="80" t="e">
        <f>IF(OR(CD$67="",Copie_Inscriptions_ROUTE!MK$44=#REF!),"",IFERROR(IF(VLOOKUP($A96,Copie_Inscriptions_ROUTE!$ME$44:$ML$68,6,0)&lt;&gt;"",1,""),""))</f>
        <v>#REF!</v>
      </c>
      <c r="CF96" s="78" t="e">
        <f>IF(OR(CF$67="",Copie_Inscriptions_ROUTE!MT$44=#REF!),"",IFERROR(IF(VLOOKUP($A96,Copie_Inscriptions_ROUTE!$MN$44:$MU$68,6,0)&lt;&gt;"",1,""),""))</f>
        <v>#REF!</v>
      </c>
      <c r="CG96" s="80" t="e">
        <f>IF(OR(CF$67="",Copie_Inscriptions_ROUTE!MT$44=#REF!),"",IFERROR(IF(VLOOKUP($A96,Copie_Inscriptions_ROUTE!$MN$44:$MU$68,6,0)&lt;&gt;"",1,""),""))</f>
        <v>#REF!</v>
      </c>
      <c r="CH96" s="78" t="e">
        <f>IF(OR(CH$67="",Copie_Inscriptions_ROUTE!NC$44=#REF!),"",IFERROR(IF(VLOOKUP($A96,Copie_Inscriptions_ROUTE!$MW$44:$ND$68,6,0)&lt;&gt;"",1,""),""))</f>
        <v>#REF!</v>
      </c>
      <c r="CI96" s="80" t="e">
        <f>IF(OR(CH$67="",Copie_Inscriptions_ROUTE!NC$44=#REF!),"",IFERROR(IF(VLOOKUP($A96,Copie_Inscriptions_ROUTE!$MW$44:$ND$68,6,0)&lt;&gt;"",1,""),""))</f>
        <v>#REF!</v>
      </c>
      <c r="CJ96" s="78" t="e">
        <f ca="1">IF(OR(CJ$2="",Copie_Inscriptions_ROUTE!NL$44=#REF!),"",IFERROR(IF(VLOOKUP($A96,Copie_Inscriptions_ROUTE!$NF$44:$NM$68,6,0)&lt;&gt;"",1,""),""))</f>
        <v>#REF!</v>
      </c>
      <c r="CK96" s="80" t="e">
        <f ca="1">IF(OR(CJ$2="",Copie_Inscriptions_ROUTE!NL$44=#REF!),"",IFERROR(IF(VLOOKUP($A96,Copie_Inscriptions_ROUTE!$NF$44:$NM$68,6,0)&lt;&gt;"",1,""),""))</f>
        <v>#REF!</v>
      </c>
      <c r="CL96" s="78" t="e">
        <f>IF(OR(CL$67="",Copie_Inscriptions_ROUTE!NU$44=#REF!),"",IFERROR(IF(VLOOKUP($A96,Copie_Inscriptions_ROUTE!$NO$44:$NV$68,6,0)&lt;&gt;"",1,""),""))</f>
        <v>#REF!</v>
      </c>
      <c r="CM96" s="80" t="e">
        <f>IF(OR(CL$67="",Copie_Inscriptions_ROUTE!NU$44=#REF!),"",IFERROR(IF(VLOOKUP($A96,Copie_Inscriptions_ROUTE!$NO$44:$NVI$68,6,0)&lt;&gt;"",1,""),""))</f>
        <v>#REF!</v>
      </c>
      <c r="CN96" s="78" t="e">
        <f>IF(OR(CN$67="",Copie_Inscriptions_ROUTE!OD$44=#REF!),"",IFERROR(IF(VLOOKUP($A96,Copie_Inscriptions_ROUTE!$NX$44:$OE$68,6,0)&lt;&gt;"",1,""),""))</f>
        <v>#REF!</v>
      </c>
      <c r="CO96" s="80" t="e">
        <f>IF(OR(CN$67="",Copie_Inscriptions_ROUTE!OD$44=#REF!),"",IFERROR(IF(VLOOKUP($A96,Copie_Inscriptions_ROUTE!$NX$44:$OE$68,6,0)&lt;&gt;"",1,""),""))</f>
        <v>#REF!</v>
      </c>
      <c r="CP96" s="78" t="e">
        <f>IF(OR(CP$67="",Copie_Inscriptions_ROUTE!OM$44=#REF!),"",IFERROR(IF(VLOOKUP($A96,Copie_Inscriptions_ROUTE!$OG$44:$ON$68,6,0)&lt;&gt;"",1,""),""))</f>
        <v>#REF!</v>
      </c>
      <c r="CQ96" s="80" t="e">
        <f>IF(OR(CP$67="",Copie_Inscriptions_ROUTE!OM$44=#REF!),"",IFERROR(IF(VLOOKUP($A96,Copie_Inscriptions_ROUTE!$OG$44:$ON$68,6,0)&lt;&gt;"",1,""),""))</f>
        <v>#REF!</v>
      </c>
      <c r="CR96" s="78" t="e">
        <f>IF(OR(CR$67="",Copie_Inscriptions_ROUTE!OV$44=#REF!),"",IFERROR(IF(VLOOKUP($A96,Copie_Inscriptions_ROUTE!$OP$44:$OW$68,6,0)&lt;&gt;"",1,""),""))</f>
        <v>#REF!</v>
      </c>
      <c r="CS96" s="80" t="e">
        <f>IF(OR(CR$67="",Copie_Inscriptions_ROUTE!OV$44=#REF!),"",IFERROR(IF(VLOOKUP($A96,Copie_Inscriptions_ROUTE!$OP$44:$OW$68,6,0)&lt;&gt;"",1,""),""))</f>
        <v>#REF!</v>
      </c>
      <c r="CT96" s="78" t="e">
        <f>IF(OR(CT$67="",Copie_Inscriptions_ROUTE!PE$44=#REF!),"",IFERROR(IF(VLOOKUP($A96,Copie_Inscriptions_ROUTE!$OY$44:$PF$68,6,0)&lt;&gt;"",1,""),""))</f>
        <v>#REF!</v>
      </c>
      <c r="CU96" s="80" t="e">
        <f>IF(OR(CT$67="",Copie_Inscriptions_ROUTE!PE$44=#REF!),"",IFERROR(IF(VLOOKUP($A96,Copie_Inscriptions_ROUTE!$OY$44:$PF$68,6,0)&lt;&gt;"",1,""),""))</f>
        <v>#REF!</v>
      </c>
      <c r="CV96" s="78" t="e">
        <f>IF(OR(CV$67="",Copie_Inscriptions_ROUTE!PN$44=#REF!),"",IFERROR(IF(VLOOKUP($A96,Copie_Inscriptions_ROUTE!$PH$44:$PO$68,6,0)&lt;&gt;"",1,""),""))</f>
        <v>#REF!</v>
      </c>
      <c r="CW96" s="80" t="e">
        <f>IF(OR(CV$67="",Copie_Inscriptions_ROUTE!PN$44=#REF!),"",IFERROR(IF(VLOOKUP($A96,Copie_Inscriptions_ROUTE!$PH$44:$PO$68,6,0)&lt;&gt;"",1,""),""))</f>
        <v>#REF!</v>
      </c>
      <c r="CX96" s="78" t="e">
        <f>IF(OR(CX$67="",Copie_Inscriptions_ROUTE!PW$44=#REF!),"",IFERROR(IF(VLOOKUP($A96,Copie_Inscriptions_ROUTE!$PQ$44:$PX$68,6,0)&lt;&gt;"",1,""),""))</f>
        <v>#REF!</v>
      </c>
      <c r="CY96" s="80" t="e">
        <f>IF(OR(CX$67="",Copie_Inscriptions_ROUTE!PW$44=#REF!),"",IFERROR(IF(VLOOKUP($A96,Copie_Inscriptions_ROUTE!$PQ$44:$PX$68,6,0)&lt;&gt;"",1,""),""))</f>
        <v>#REF!</v>
      </c>
      <c r="CZ96" s="78" t="e">
        <f>IF(OR(CZ$67="",Copie_Inscriptions_ROUTE!QF$44=#REF!),"",IFERROR(IF(VLOOKUP($A96,Copie_Inscriptions_ROUTE!$PZ$44:$QG$68,6,0)&lt;&gt;"",1,""),""))</f>
        <v>#REF!</v>
      </c>
      <c r="DA96" s="92" t="e">
        <f>IF(OR(CZ$67="",Copie_Inscriptions_ROUTE!QF70=#REF!),"",IFERROR(IF(VLOOKUP($A96,Copie_Inscriptions_ROUTE!$PZ$44:$QG$68,6,0)&lt;&gt;"",1,""),""))</f>
        <v>#REF!</v>
      </c>
    </row>
    <row r="97" spans="1:105" x14ac:dyDescent="0.25">
      <c r="A97" s="74">
        <f t="shared" si="8"/>
        <v>28</v>
      </c>
      <c r="B97" s="75" t="str">
        <f>IF(Listing_Coursiers!B30="","",Listing_Coursiers!B30)</f>
        <v>PELOILLE</v>
      </c>
      <c r="C97" s="76" t="str">
        <f>IF(Listing_Coursiers!C30="","",Listing_Coursiers!C30)</f>
        <v>Laurent</v>
      </c>
      <c r="D97" s="114" t="e">
        <f t="shared" si="9"/>
        <v>#REF!</v>
      </c>
      <c r="E97" s="129" t="e">
        <f t="shared" si="10"/>
        <v>#REF!</v>
      </c>
      <c r="F97" s="76" t="e">
        <f>IF(OR(F$67="",Copie_Inscriptions_ROUTE!G$44=#REF!),"",IFERROR(IF(VLOOKUP($A97,Copie_Inscriptions_ROUTE!$A$44:$H$68,7,0)&lt;&gt;"",1,""),""))</f>
        <v>#REF!</v>
      </c>
      <c r="G97" s="79" t="e">
        <f>IF(OR(F$67="",Copie_Inscriptions_ROUTE!G$44=#REF!),"",IFERROR(IF(VLOOKUP($A97,Copie_Inscriptions_ROUTE!$A$44:$H$68,6,0)&lt;&gt;"",1,""),""))</f>
        <v>#REF!</v>
      </c>
      <c r="H97" s="87" t="e">
        <f>IF(OR(H$67="",Copie_Inscriptions_ROUTE!P$44=#REF!),"",IFERROR(IF(VLOOKUP($A97,Copie_Inscriptions_ROUTE!$J$44:$Q$68,6,0)&lt;&gt;"",1,""),""))</f>
        <v>#REF!</v>
      </c>
      <c r="I97" s="79" t="e">
        <f>IF(OR(H$67="",Copie_Inscriptions_ROUTE!P$44=#REF!),"",IFERROR(IF(VLOOKUP($A97,Copie_Inscriptions_ROUTE!$J$44:$Q$68,6,0)&lt;&gt;"",1,""),""))</f>
        <v>#REF!</v>
      </c>
      <c r="J97" s="76" t="e">
        <f>IF(OR(J$67="",Copie_Inscriptions_ROUTE!Y$44=#REF!),"",IFERROR(IF(VLOOKUP($A97,Copie_Inscriptions_ROUTE!$S$44:$Z$68,6,0)&lt;&gt;"",1,""),""))</f>
        <v>#REF!</v>
      </c>
      <c r="K97" s="79" t="e">
        <f>IF(OR(J$67="",Copie_Inscriptions_ROUTE!Y$44=#REF!),"",IFERROR(IF(VLOOKUP($A97,Copie_Inscriptions_ROUTE!$S$44:$Z$68,6,0)&lt;&gt;"",1,""),""))</f>
        <v>#REF!</v>
      </c>
      <c r="L97" s="87" t="e">
        <f>IF(OR(J$67="",Copie_Inscriptions_ROUTE!AH$44=#REF!),"",IFERROR(IF(VLOOKUP($A97,Copie_Inscriptions_ROUTE!$AB$44:$AI$68,6,0)&lt;&gt;"",1,""),""))</f>
        <v>#REF!</v>
      </c>
      <c r="M97" s="79" t="e">
        <f>IF(OR(L$67="",Copie_Inscriptions_ROUTE!AH$44=#REF!),"",IFERROR(IF(VLOOKUP($A97,Copie_Inscriptions_ROUTE!$AB$44:$AI$68,6,0)&lt;&gt;"",1,""),""))</f>
        <v>#REF!</v>
      </c>
      <c r="N97" s="76" t="e">
        <f>IF(OR(N$67="",Copie_Inscriptions_ROUTE!AQ$44=#REF!),"",IFERROR(IF(VLOOKUP($A97,Copie_Inscriptions_ROUTE!$AK$44:$AR$68,6,0)&lt;&gt;"",1,""),""))</f>
        <v>#REF!</v>
      </c>
      <c r="O97" s="79" t="e">
        <f>IF(OR(N$67="",Copie_Inscriptions_ROUTE!AQ$44=#REF!),"",IFERROR(IF(VLOOKUP($A97,Copie_Inscriptions_ROUTE!$AK$44:$AR$68,6,0)&lt;&gt;"",1,""),""))</f>
        <v>#REF!</v>
      </c>
      <c r="P97" s="87" t="e">
        <f>IF(OR(P$67="",Copie_Inscriptions_ROUTE!AZ$44=#REF!),"",IFERROR(IF(VLOOKUP($A97,Copie_Inscriptions_ROUTE!$AT$44:$BA$68,6,0)&lt;&gt;"",1,""),""))</f>
        <v>#REF!</v>
      </c>
      <c r="Q97" s="79" t="e">
        <f>IF(OR(P$67="",Copie_Inscriptions_ROUTE!AZ$44=#REF!),"",IFERROR(IF(VLOOKUP($A97,Copie_Inscriptions_ROUTE!$AT$44:$BA$68,6,0)&lt;&gt;"",1,""),""))</f>
        <v>#REF!</v>
      </c>
      <c r="R97" s="76" t="e">
        <f>IF(OR(R$67="",Copie_Inscriptions_ROUTE!BI$44=#REF!),"",IFERROR(IF(VLOOKUP($A97,Copie_Inscriptions_ROUTE!$BC$44:$BJ$68,6,0)&lt;&gt;"",1,""),""))</f>
        <v>#REF!</v>
      </c>
      <c r="S97" s="79" t="e">
        <f>IF(OR(R$67="",Copie_Inscriptions_ROUTE!BI$44=#REF!),"",IFERROR(IF(VLOOKUP($A97,Copie_Inscriptions_ROUTE!$BC$44:$BJ$68,6,0)&lt;&gt;"",1,""),""))</f>
        <v>#REF!</v>
      </c>
      <c r="T97" s="87" t="e">
        <f>IF(OR(T$67="",Copie_Inscriptions_ROUTE!BR$44=#REF!),"",IFERROR(IF(VLOOKUP($A97,Copie_Inscriptions_ROUTE!$BL$44:$BS$68,6,0)&lt;&gt;"",1,""),""))</f>
        <v>#REF!</v>
      </c>
      <c r="U97" s="79" t="e">
        <f>IF(OR(T$67="",Copie_Inscriptions_ROUTE!BR$44=#REF!),"",IFERROR(IF(VLOOKUP($A97,Copie_Inscriptions_ROUTE!$BL$44:$BS$68,6,0)&lt;&gt;"",1,""),""))</f>
        <v>#REF!</v>
      </c>
      <c r="V97" s="76" t="e">
        <f>IF(OR(V$67="",Copie_Inscriptions_ROUTE!CA$44=#REF!),"",IFERROR(IF(VLOOKUP($A97,Copie_Inscriptions_ROUTE!$BU$44:$CB$68,6,0)&lt;&gt;"",1,""),""))</f>
        <v>#REF!</v>
      </c>
      <c r="W97" s="79" t="e">
        <f>IF(OR(V$67="",Copie_Inscriptions_ROUTE!CA$44=#REF!),"",IFERROR(IF(VLOOKUP($A97,Copie_Inscriptions_ROUTE!$BU$44:$CB$68,6,0)&lt;&gt;"",1,""),""))</f>
        <v>#REF!</v>
      </c>
      <c r="X97" s="87" t="e">
        <f>IF(OR(X$67="",Copie_Inscriptions_ROUTE!CJ$44=#REF!),"",IFERROR(IF(VLOOKUP($A97,Copie_Inscriptions_ROUTE!$CD$44:$CK$68,6,0)&lt;&gt;"",1,""),""))</f>
        <v>#REF!</v>
      </c>
      <c r="Y97" s="79" t="e">
        <f>IF(OR(X$67="",Copie_Inscriptions_ROUTE!CJ$44=#REF!),"",IFERROR(IF(VLOOKUP($A97,Copie_Inscriptions_ROUTE!$CD$44:$CK$68,6,0)&lt;&gt;"",1,""),""))</f>
        <v>#REF!</v>
      </c>
      <c r="Z97" s="76" t="e">
        <f>IF(OR(Y$67="",Copie_Inscriptions_ROUTE!CR$44=#REF!),"",IFERROR(IF(VLOOKUP($A97,Copie_Inscriptions_ROUTE!$CM$44:$CT$68,6,0)&lt;&gt;"",1,""),""))</f>
        <v>#REF!</v>
      </c>
      <c r="AA97" s="79" t="e">
        <f>IF(OR(Z$67="",Copie_Inscriptions_ROUTE!CS$44=#REF!),"",IFERROR(IF(VLOOKUP($A97,Copie_Inscriptions_ROUTE!$CM$44:$CT$68,6,0)&lt;&gt;"",1,""),""))</f>
        <v>#REF!</v>
      </c>
      <c r="AB97" s="87" t="e">
        <f>IF(OR(AA$67="",Copie_Inscriptions_ROUTE!CT$44=#REF!),"",IFERROR(IF(VLOOKUP($A97,Copie_Inscriptions_ROUTE!$CV$44:$DC$68,6,0)&lt;&gt;"",1,""),""))</f>
        <v>#REF!</v>
      </c>
      <c r="AC97" s="79" t="e">
        <f>IF(OR(AB$67="",Copie_Inscriptions_ROUTE!CU$44=#REF!),"",IFERROR(IF(VLOOKUP($A97,Copie_Inscriptions_ROUTE!$CV$44:$DC$68,6,0)&lt;&gt;"",1,""),""))</f>
        <v>#REF!</v>
      </c>
      <c r="AD97" s="76" t="e">
        <f>IF(OR(AD$67="",Copie_Inscriptions_ROUTE!DK$44=#REF!),"",IFERROR(IF(VLOOKUP($A97,Copie_Inscriptions_ROUTE!$DE$44:$DL$68,6,0)&lt;&gt;"",1,""),""))</f>
        <v>#REF!</v>
      </c>
      <c r="AE97" s="79" t="e">
        <f>IF(OR(AD$67="",Copie_Inscriptions_ROUTE!DK$44=#REF!),"",IFERROR(IF(VLOOKUP($A97,Copie_Inscriptions_ROUTE!$DE$44:$DL$68,6,0)&lt;&gt;"",1,""),""))</f>
        <v>#REF!</v>
      </c>
      <c r="AF97" s="87" t="e">
        <f>IF(OR(AF$67="",Copie_Inscriptions_ROUTE!DT$44=#REF!),"",IFERROR(IF(VLOOKUP($A97,Copie_Inscriptions_ROUTE!$DN$44:$DU$68,6,0)&lt;&gt;"",1,""),""))</f>
        <v>#REF!</v>
      </c>
      <c r="AG97" s="79" t="e">
        <f>IF(OR(AF$67="",Copie_Inscriptions_ROUTE!DT$44=#REF!),"",IFERROR(IF(VLOOKUP($A97,Copie_Inscriptions_ROUTE!$DN$44:$DU$68,6,0)&lt;&gt;"",1,""),""))</f>
        <v>#REF!</v>
      </c>
      <c r="AH97" s="76" t="e">
        <f>IF(OR(AF$67="",Copie_Inscriptions_ROUTE!EC$44=#REF!),"",IFERROR(IF(VLOOKUP($A97,Copie_Inscriptions_ROUTE!$DW$44:$ED$68,6,0)&lt;&gt;"",1,""),""))</f>
        <v>#REF!</v>
      </c>
      <c r="AI97" s="79" t="e">
        <f>IF(OR(AF$67="",Copie_Inscriptions_ROUTE!EC$44=#REF!),"",IFERROR(IF(VLOOKUP($A97,Copie_Inscriptions_ROUTE!$DW$44:$ED$68,6,0)&lt;&gt;"",1,""),""))</f>
        <v>#REF!</v>
      </c>
      <c r="AJ97" s="87" t="e">
        <f>IF(OR(AJ$67="",Copie_Inscriptions_ROUTE!EL$44=#REF!),"",IFERROR(IF(VLOOKUP($A97,Copie_Inscriptions_ROUTE!$EF$44:$EM$68,6,0)&lt;&gt;"",1,""),""))</f>
        <v>#REF!</v>
      </c>
      <c r="AK97" s="79" t="e">
        <f>IF(OR(AJ$67="",Copie_Inscriptions_ROUTE!EM$44=#REF!),"",IFERROR(IF(VLOOKUP($A97,Copie_Inscriptions_ROUTE!$EF$44:$EM$68,6,0)&lt;&gt;"",1,""),""))</f>
        <v>#REF!</v>
      </c>
      <c r="AL97" s="76" t="e">
        <f>IF(OR(AL$67="",Copie_Inscriptions_ROUTE!EU$44=#REF!),"",IFERROR(IF(VLOOKUP($A97,Copie_Inscriptions_ROUTE!$EO$44:$EV$68,6,0)&lt;&gt;"",1,""),""))</f>
        <v>#REF!</v>
      </c>
      <c r="AM97" s="79" t="e">
        <f>IF(OR(AL$67="",Copie_Inscriptions_ROUTE!EU$44=#REF!),"",IFERROR(IF(VLOOKUP($A97,Copie_Inscriptions_ROUTE!$EO$44:$EV$68,6,0)&lt;&gt;"",1,""),""))</f>
        <v>#REF!</v>
      </c>
      <c r="AN97" s="87" t="e">
        <f>IF(OR(AN$67="",Copie_Inscriptions_ROUTE!FD$44=#REF!),"",IFERROR(IF(VLOOKUP($A97,Copie_Inscriptions_ROUTE!$EX$44:$FE$68,6,0)&lt;&gt;"",1,""),""))</f>
        <v>#REF!</v>
      </c>
      <c r="AO97" s="79" t="e">
        <f>IF(OR(AN$67="",Copie_Inscriptions_ROUTE!FD$44=#REF!),"",IFERROR(IF(VLOOKUP($A97,Copie_Inscriptions_ROUTE!$EX$44:$FE$68,6,0)&lt;&gt;"",1,""),""))</f>
        <v>#REF!</v>
      </c>
      <c r="AP97" s="76" t="e">
        <f>IF(OR(AP$67="",Copie_Inscriptions_ROUTE!FM$44=#REF!),"",IFERROR(IF(VLOOKUP($A97,Copie_Inscriptions_ROUTE!$FG$44:$FN$68,6,0)&lt;&gt;"",1,""),""))</f>
        <v>#REF!</v>
      </c>
      <c r="AQ97" s="79" t="e">
        <f>IF(OR(AP$67="",Copie_Inscriptions_ROUTE!FM$44=#REF!),"",IFERROR(IF(VLOOKUP($A97,Copie_Inscriptions_ROUTE!$FG$44:$FN$68,6,0)&lt;&gt;"",1,""),""))</f>
        <v>#REF!</v>
      </c>
      <c r="AR97" s="87" t="e">
        <f ca="1">IF(OR(AR$2="",Copie_Inscriptions_ROUTE!FV$44=#REF!),"",IFERROR(IF(VLOOKUP($A97,Copie_Inscriptions_ROUTE!$FP$44:$FW$68,6,0)&lt;&gt;"",1,""),""))</f>
        <v>#REF!</v>
      </c>
      <c r="AS97" s="79" t="e">
        <f>IF(OR(AR$67="",Copie_Inscriptions_ROUTE!FV$44=#REF!),"",IFERROR(IF(VLOOKUP($A97,Copie_Inscriptions_ROUTE!$FP$44:$FW$68,6,0)&lt;&gt;"",1,""),""))</f>
        <v>#REF!</v>
      </c>
      <c r="AT97" s="76" t="e">
        <f>IF(OR(AT$67="",Copie_Inscriptions_ROUTE!GE$44=#REF!),"",IFERROR(IF(VLOOKUP($A97,Copie_Inscriptions_ROUTE!$FY$44:$GF$68,6,0)&lt;&gt;"",1,""),""))</f>
        <v>#REF!</v>
      </c>
      <c r="AU97" s="79" t="e">
        <f>IF(OR(AT$67="",Copie_Inscriptions_ROUTE!GE$44=#REF!),"",IFERROR(IF(VLOOKUP($A97,Copie_Inscriptions_ROUTE!$FY$44:$GE$68,6,0)&lt;&gt;"",1,""),""))</f>
        <v>#REF!</v>
      </c>
      <c r="AV97" s="87" t="e">
        <f>IF(OR(AV$67="",Copie_Inscriptions_ROUTE!GN$44=#REF!),"",IFERROR(IF(VLOOKUP($A97,Copie_Inscriptions_ROUTE!$GH$44:$GO$68,6,0)&lt;&gt;"",1,""),""))</f>
        <v>#REF!</v>
      </c>
      <c r="AW97" s="79" t="e">
        <f>IF(OR(AV$67="",Copie_Inscriptions_ROUTE!GN$44=#REF!),"",IFERROR(IF(VLOOKUP($A97,Copie_Inscriptions_ROUTE!$GH$44:$GO$68,6,0)&lt;&gt;"",1,""),""))</f>
        <v>#REF!</v>
      </c>
      <c r="AX97" s="76" t="e">
        <f ca="1">IF(OR(AW$2="",Copie_Inscriptions_ROUTE!GV$44=#REF!),"",IFERROR(IF(VLOOKUP($A97,Copie_Inscriptions_ROUTE!$GQ$44:$GX$68,6,0)&lt;&gt;"",1,""),""))</f>
        <v>#REF!</v>
      </c>
      <c r="AY97" s="79" t="e">
        <f ca="1">IF(OR(AX$2="",Copie_Inscriptions_ROUTE!GW$44=#REF!),"",IFERROR(IF(VLOOKUP($A97,Copie_Inscriptions_ROUTE!$GQ$44:$GX$68,6,0)&lt;&gt;"",1,""),""))</f>
        <v>#REF!</v>
      </c>
      <c r="AZ97" s="87" t="e">
        <f ca="1">IF(OR(AY$2="",Copie_Inscriptions_ROUTE!HF$44=#REF!),"",IFERROR(IF(VLOOKUP($A97,Copie_Inscriptions_ROUTE!$GZ$44:$HG$68,6,0)&lt;&gt;"",1,""),""))</f>
        <v>#REF!</v>
      </c>
      <c r="BA97" s="79" t="e">
        <f ca="1">IF(OR(AZ$2="",Copie_Inscriptions_ROUTE!HF$44=#REF!),"",IFERROR(IF(VLOOKUP($A97,Copie_Inscriptions_ROUTE!$GZ$44:$HG$68,6,0)&lt;&gt;"",1,""),""))</f>
        <v>#REF!</v>
      </c>
      <c r="BB97" s="76" t="e">
        <f ca="1">IF(OR(BA$2="",Copie_Inscriptions_ROUTE!HO$44=#REF!),"",IFERROR(IF(VLOOKUP($A97,Copie_Inscriptions_ROUTE!$HI$44:$HP$68,6,0)&lt;&gt;"",1,""),""))</f>
        <v>#REF!</v>
      </c>
      <c r="BC97" s="79" t="e">
        <f ca="1">IF(OR(BB$2="",Copie_Inscriptions_ROUTE!HO$44=#REF!),"",IFERROR(IF(VLOOKUP($A97,Copie_Inscriptions_ROUTE!$HI$44:$HP$68,6,0)&lt;&gt;"",1,""),""))</f>
        <v>#REF!</v>
      </c>
      <c r="BD97" s="87" t="e">
        <f>IF(OR(BD$67="",Copie_Inscriptions_ROUTE!HX$44=#REF!),"",IFERROR(IF(VLOOKUP($A97,Copie_Inscriptions_ROUTE!$HR$44:$HY$68,6,0)&lt;&gt;"",1,""),""))</f>
        <v>#REF!</v>
      </c>
      <c r="BE97" s="79" t="e">
        <f>IF(OR(BD$67="",Copie_Inscriptions_ROUTE!HX$44=#REF!),"",IFERROR(IF(VLOOKUP($A97,Copie_Inscriptions_ROUTE!$HR$44:$HY$68,6,0)&lt;&gt;"",1,""),""))</f>
        <v>#REF!</v>
      </c>
      <c r="BF97" s="76" t="e">
        <f>IF(OR(BF$67="",Copie_Inscriptions_ROUTE!IG$44=#REF!),"",IFERROR(IF(VLOOKUP($A97,Copie_Inscriptions_ROUTE!$IA$44:$IH$68,6,0)&lt;&gt;"",1,""),""))</f>
        <v>#REF!</v>
      </c>
      <c r="BG97" s="79" t="e">
        <f>IF(OR(BF$67="",Copie_Inscriptions_ROUTE!IG$44=#REF!),"",IFERROR(IF(VLOOKUP($A97,Copie_Inscriptions_ROUTE!$IA$44:$IH$68,6,0)&lt;&gt;"",1,""),""))</f>
        <v>#REF!</v>
      </c>
      <c r="BH97" s="87" t="e">
        <f>IF(OR(BH$67="",Copie_Inscriptions_ROUTE!IP$44=#REF!),"",IFERROR(IF(VLOOKUP($A97,Copie_Inscriptions_ROUTE!$IJ$44:$IQ$68,6,0)&lt;&gt;"",1,""),""))</f>
        <v>#REF!</v>
      </c>
      <c r="BI97" s="79" t="e">
        <f>IF(OR(BH$67="",Copie_Inscriptions_ROUTE!IP$44=#REF!),"",IFERROR(IF(VLOOKUP($A97,Copie_Inscriptions_ROUTE!$IJ$44:$IQ$68,6,0)&lt;&gt;"",1,""),""))</f>
        <v>#REF!</v>
      </c>
      <c r="BJ97" s="76" t="e">
        <f ca="1">IF(OR(BJ$2="",Copie_Inscriptions_ROUTE!IY$44=#REF!),"",IFERROR(IF(VLOOKUP($A97,Copie_Inscriptions_ROUTE!$IS$44:$IZ$68,6,0)&lt;&gt;"",1,""),""))</f>
        <v>#REF!</v>
      </c>
      <c r="BK97" s="79" t="e">
        <f ca="1">IF(OR(BJ$2="",Copie_Inscriptions_ROUTE!IY$44=#REF!),"",IFERROR(IF(VLOOKUP($A97,Copie_Inscriptions_ROUTE!$IS$44:$IZ$68,6,0)&lt;&gt;"",1,""),""))</f>
        <v>#REF!</v>
      </c>
      <c r="BL97" s="87" t="e">
        <f>IF(OR(BL$67="",Copie_Inscriptions_ROUTE!JH$44=#REF!),"",IFERROR(IF(VLOOKUP($A97,Copie_Inscriptions_ROUTE!$JB$44:$JI$68,6,0)&lt;&gt;"",1,""),""))</f>
        <v>#REF!</v>
      </c>
      <c r="BM97" s="79" t="e">
        <f>IF(OR(BL$67="",Copie_Inscriptions_ROUTE!JH$44=#REF!),"",IFERROR(IF(VLOOKUP($A97,Copie_Inscriptions_ROUTE!$JB$44:$JI$68,6,0)&lt;&gt;"",1,""),""))</f>
        <v>#REF!</v>
      </c>
      <c r="BN97" s="76" t="e">
        <f>IF(OR(BN$67="",Copie_Inscriptions_ROUTE!JQ$44=#REF!),"",IFERROR(IF(VLOOKUP($A97,Copie_Inscriptions_ROUTE!$JK$44:$JR$68,6,0)&lt;&gt;"",1,""),""))</f>
        <v>#REF!</v>
      </c>
      <c r="BO97" s="79" t="e">
        <f>IF(OR(BN$67="",Copie_Inscriptions_ROUTE!JQ$44=#REF!),"",IFERROR(IF(VLOOKUP($A97,Copie_Inscriptions_ROUTE!$JK$44:$JR$68,6,0)&lt;&gt;"",1,""),""))</f>
        <v>#REF!</v>
      </c>
      <c r="BP97" s="87" t="e">
        <f>IF(OR(BP$67="",Copie_Inscriptions_ROUTE!JZ$44=#REF!),"",IFERROR(IF(VLOOKUP($A97,Copie_Inscriptions_ROUTE!$JT$44:$KA$68,6,0)&lt;&gt;"",1,""),""))</f>
        <v>#REF!</v>
      </c>
      <c r="BQ97" s="79" t="e">
        <f>IF(OR(BP$67="",Copie_Inscriptions_ROUTE!JZ$44=#REF!),"",IFERROR(IF(VLOOKUP($A97,Copie_Inscriptions_ROUTE!$JT$44:$KA$68,6,0)&lt;&gt;"",1,""),""))</f>
        <v>#REF!</v>
      </c>
      <c r="BR97" s="76" t="e">
        <f>IF(OR(BR$67="",Copie_Inscriptions_ROUTE!KI$44=#REF!),"",IFERROR(IF(VLOOKUP($A97,Copie_Inscriptions_ROUTE!$KC$44:$KJ$68,6,0)&lt;&gt;"",1,""),""))</f>
        <v>#REF!</v>
      </c>
      <c r="BS97" s="79" t="e">
        <f>IF(OR(BR$67="",Copie_Inscriptions_ROUTE!KI$44=#REF!),"",IFERROR(IF(VLOOKUP($A97,Copie_Inscriptions_ROUTE!$KC$44:$KJ$68,6,0)&lt;&gt;"",1,""),""))</f>
        <v>#REF!</v>
      </c>
      <c r="BT97" s="87" t="e">
        <f>IF(OR(BT$67="",Copie_Inscriptions_ROUTE!KR$44=#REF!),"",IFERROR(IF(VLOOKUP($A97,Copie_Inscriptions_ROUTE!$KL$44:$KS$68,6,0)&lt;&gt;"",1,""),""))</f>
        <v>#REF!</v>
      </c>
      <c r="BU97" s="79" t="e">
        <f>IF(OR(BT$67="",Copie_Inscriptions_ROUTE!KR$44=#REF!),"",IFERROR(IF(VLOOKUP($A97,Copie_Inscriptions_ROUTE!$KL$44:$KS$68,6,0)&lt;&gt;"",1,""),""))</f>
        <v>#REF!</v>
      </c>
      <c r="BV97" s="76" t="e">
        <f>IF(OR(BV$67="",Copie_Inscriptions_ROUTE!LA$44=#REF!),"",IFERROR(IF(VLOOKUP($A97,Copie_Inscriptions_ROUTE!$KU$44:$LB$68,6,0)&lt;&gt;"",1,""),""))</f>
        <v>#REF!</v>
      </c>
      <c r="BW97" s="79" t="e">
        <f>IF(OR(BV$67="",Copie_Inscriptions_ROUTE!LB$44=#REF!),"",IFERROR(IF(VLOOKUP($A97,Copie_Inscriptions_ROUTE!$KU$44:$LB$68,6,0)&lt;&gt;"",1,""),""))</f>
        <v>#REF!</v>
      </c>
      <c r="BX97" s="87" t="e">
        <f>IF(OR(BX$67="",Copie_Inscriptions_ROUTE!LJ$44=#REF!),"",IFERROR(IF(VLOOKUP($A97,Copie_Inscriptions_ROUTE!$LD$44:$LK$68,6,0)&lt;&gt;"",1,""),""))</f>
        <v>#REF!</v>
      </c>
      <c r="BY97" s="79" t="e">
        <f>IF(OR(BX$67="",Copie_Inscriptions_ROUTE!LJ$44=#REF!),"",IFERROR(IF(VLOOKUP($A97,Copie_Inscriptions_ROUTE!$LD$44:$LK$68,6,0)&lt;&gt;"",1,""),""))</f>
        <v>#REF!</v>
      </c>
      <c r="BZ97" s="76" t="e">
        <f>IF(OR(BZ$67="",Copie_Inscriptions_ROUTE!LS$44=#REF!),"",IFERROR(IF(VLOOKUP($A97,Copie_Inscriptions_ROUTE!$LM$44:$LT$68,6,0)&lt;&gt;"",1,""),""))</f>
        <v>#REF!</v>
      </c>
      <c r="CA97" s="79" t="e">
        <f>IF(OR(BZ$67="",Copie_Inscriptions_ROUTE!LS71=#REF!),"",IFERROR(IF(VLOOKUP($A97,Copie_Inscriptions_ROUTE!$LM$44:$LT$68,6,0)&lt;&gt;"",1,""),""))</f>
        <v>#REF!</v>
      </c>
      <c r="CB97" s="87" t="e">
        <f>IF(OR(CB$67="",Copie_Inscriptions_ROUTE!MB$44=#REF!),"",IFERROR(IF(VLOOKUP($A97,Copie_Inscriptions_ROUTE!$LV$44:$MC$68,6,0)&lt;&gt;"",1,""),""))</f>
        <v>#REF!</v>
      </c>
      <c r="CC97" s="79" t="e">
        <f>IF(OR(CB$67="",Copie_Inscriptions_ROUTE!MB$44=#REF!),"",IFERROR(IF(VLOOKUP($A97,Copie_Inscriptions_ROUTE!$LV$44:$MC$68,6,0)&lt;&gt;"",1,""),""))</f>
        <v>#REF!</v>
      </c>
      <c r="CD97" s="76" t="e">
        <f>IF(OR(CD$67="",Copie_Inscriptions_ROUTE!MK$44=#REF!),"",IFERROR(IF(VLOOKUP($A97,Copie_Inscriptions_ROUTE!$ME$44:$ML$68,6,0)&lt;&gt;"",1,""),""))</f>
        <v>#REF!</v>
      </c>
      <c r="CE97" s="79" t="e">
        <f>IF(OR(CD$67="",Copie_Inscriptions_ROUTE!MK$44=#REF!),"",IFERROR(IF(VLOOKUP($A97,Copie_Inscriptions_ROUTE!$ME$44:$ML$68,6,0)&lt;&gt;"",1,""),""))</f>
        <v>#REF!</v>
      </c>
      <c r="CF97" s="87" t="e">
        <f>IF(OR(CF$67="",Copie_Inscriptions_ROUTE!MT$44=#REF!),"",IFERROR(IF(VLOOKUP($A97,Copie_Inscriptions_ROUTE!$MN$44:$MU$68,6,0)&lt;&gt;"",1,""),""))</f>
        <v>#REF!</v>
      </c>
      <c r="CG97" s="79" t="e">
        <f>IF(OR(CF$67="",Copie_Inscriptions_ROUTE!MT$44=#REF!),"",IFERROR(IF(VLOOKUP($A97,Copie_Inscriptions_ROUTE!$MN$44:$MU$68,6,0)&lt;&gt;"",1,""),""))</f>
        <v>#REF!</v>
      </c>
      <c r="CH97" s="76" t="e">
        <f>IF(OR(CH$67="",Copie_Inscriptions_ROUTE!NC$44=#REF!),"",IFERROR(IF(VLOOKUP($A97,Copie_Inscriptions_ROUTE!$MW$44:$ND$68,6,0)&lt;&gt;"",1,""),""))</f>
        <v>#REF!</v>
      </c>
      <c r="CI97" s="79" t="e">
        <f>IF(OR(CH$67="",Copie_Inscriptions_ROUTE!NC$44=#REF!),"",IFERROR(IF(VLOOKUP($A97,Copie_Inscriptions_ROUTE!$MW$44:$ND$68,6,0)&lt;&gt;"",1,""),""))</f>
        <v>#REF!</v>
      </c>
      <c r="CJ97" s="87" t="e">
        <f ca="1">IF(OR(CJ$2="",Copie_Inscriptions_ROUTE!NL$44=#REF!),"",IFERROR(IF(VLOOKUP($A97,Copie_Inscriptions_ROUTE!$NF$44:$NM$68,6,0)&lt;&gt;"",1,""),""))</f>
        <v>#REF!</v>
      </c>
      <c r="CK97" s="79" t="e">
        <f ca="1">IF(OR(CJ$2="",Copie_Inscriptions_ROUTE!NL$44=#REF!),"",IFERROR(IF(VLOOKUP($A97,Copie_Inscriptions_ROUTE!$NF$44:$NM$68,6,0)&lt;&gt;"",1,""),""))</f>
        <v>#REF!</v>
      </c>
      <c r="CL97" s="76" t="e">
        <f>IF(OR(CL$67="",Copie_Inscriptions_ROUTE!NU$44=#REF!),"",IFERROR(IF(VLOOKUP($A97,Copie_Inscriptions_ROUTE!$NO$44:$NV$68,6,0)&lt;&gt;"",1,""),""))</f>
        <v>#REF!</v>
      </c>
      <c r="CM97" s="79" t="e">
        <f>IF(OR(CL$67="",Copie_Inscriptions_ROUTE!NU$44=#REF!),"",IFERROR(IF(VLOOKUP($A97,Copie_Inscriptions_ROUTE!$NO$44:$NVI$68,6,0)&lt;&gt;"",1,""),""))</f>
        <v>#REF!</v>
      </c>
      <c r="CN97" s="87" t="e">
        <f>IF(OR(CN$67="",Copie_Inscriptions_ROUTE!OD$44=#REF!),"",IFERROR(IF(VLOOKUP($A97,Copie_Inscriptions_ROUTE!$NX$44:$OE$68,6,0)&lt;&gt;"",1,""),""))</f>
        <v>#REF!</v>
      </c>
      <c r="CO97" s="79" t="e">
        <f>IF(OR(CN$67="",Copie_Inscriptions_ROUTE!OD$44=#REF!),"",IFERROR(IF(VLOOKUP($A97,Copie_Inscriptions_ROUTE!$NX$44:$OE$68,6,0)&lt;&gt;"",1,""),""))</f>
        <v>#REF!</v>
      </c>
      <c r="CP97" s="76" t="e">
        <f>IF(OR(CP$67="",Copie_Inscriptions_ROUTE!OM$44=#REF!),"",IFERROR(IF(VLOOKUP($A97,Copie_Inscriptions_ROUTE!$OG$44:$ON$68,6,0)&lt;&gt;"",1,""),""))</f>
        <v>#REF!</v>
      </c>
      <c r="CQ97" s="79" t="e">
        <f>IF(OR(CP$67="",Copie_Inscriptions_ROUTE!OM$44=#REF!),"",IFERROR(IF(VLOOKUP($A97,Copie_Inscriptions_ROUTE!$OG$44:$ON$68,6,0)&lt;&gt;"",1,""),""))</f>
        <v>#REF!</v>
      </c>
      <c r="CR97" s="87" t="e">
        <f>IF(OR(CR$67="",Copie_Inscriptions_ROUTE!OV$44=#REF!),"",IFERROR(IF(VLOOKUP($A97,Copie_Inscriptions_ROUTE!$OP$44:$OW$68,6,0)&lt;&gt;"",1,""),""))</f>
        <v>#REF!</v>
      </c>
      <c r="CS97" s="79" t="e">
        <f>IF(OR(CR$67="",Copie_Inscriptions_ROUTE!OV$44=#REF!),"",IFERROR(IF(VLOOKUP($A97,Copie_Inscriptions_ROUTE!$OP$44:$OW$68,6,0)&lt;&gt;"",1,""),""))</f>
        <v>#REF!</v>
      </c>
      <c r="CT97" s="76" t="e">
        <f>IF(OR(CT$67="",Copie_Inscriptions_ROUTE!PE$44=#REF!),"",IFERROR(IF(VLOOKUP($A97,Copie_Inscriptions_ROUTE!$OY$44:$PF$68,6,0)&lt;&gt;"",1,""),""))</f>
        <v>#REF!</v>
      </c>
      <c r="CU97" s="79" t="e">
        <f>IF(OR(CT$67="",Copie_Inscriptions_ROUTE!PE$44=#REF!),"",IFERROR(IF(VLOOKUP($A97,Copie_Inscriptions_ROUTE!$OY$44:$PF$68,6,0)&lt;&gt;"",1,""),""))</f>
        <v>#REF!</v>
      </c>
      <c r="CV97" s="87" t="e">
        <f>IF(OR(CV$67="",Copie_Inscriptions_ROUTE!PN$44=#REF!),"",IFERROR(IF(VLOOKUP($A97,Copie_Inscriptions_ROUTE!$PH$44:$PO$68,6,0)&lt;&gt;"",1,""),""))</f>
        <v>#REF!</v>
      </c>
      <c r="CW97" s="79" t="e">
        <f>IF(OR(CV$67="",Copie_Inscriptions_ROUTE!PN$44=#REF!),"",IFERROR(IF(VLOOKUP($A97,Copie_Inscriptions_ROUTE!$PH$44:$PO$68,6,0)&lt;&gt;"",1,""),""))</f>
        <v>#REF!</v>
      </c>
      <c r="CX97" s="76" t="e">
        <f>IF(OR(CX$67="",Copie_Inscriptions_ROUTE!PW$44=#REF!),"",IFERROR(IF(VLOOKUP($A97,Copie_Inscriptions_ROUTE!$PQ$44:$PX$68,6,0)&lt;&gt;"",1,""),""))</f>
        <v>#REF!</v>
      </c>
      <c r="CY97" s="79" t="e">
        <f>IF(OR(CX$67="",Copie_Inscriptions_ROUTE!PW$44=#REF!),"",IFERROR(IF(VLOOKUP($A97,Copie_Inscriptions_ROUTE!$PQ$44:$PX$68,6,0)&lt;&gt;"",1,""),""))</f>
        <v>#REF!</v>
      </c>
      <c r="CZ97" s="87" t="e">
        <f>IF(OR(CZ$67="",Copie_Inscriptions_ROUTE!QF$44=#REF!),"",IFERROR(IF(VLOOKUP($A97,Copie_Inscriptions_ROUTE!$PZ$44:$QG$68,6,0)&lt;&gt;"",1,""),""))</f>
        <v>#REF!</v>
      </c>
      <c r="DA97" s="96" t="e">
        <f>IF(OR(CZ$67="",Copie_Inscriptions_ROUTE!QF71=#REF!),"",IFERROR(IF(VLOOKUP($A97,Copie_Inscriptions_ROUTE!$PZ$44:$QG$68,6,0)&lt;&gt;"",1,""),""))</f>
        <v>#REF!</v>
      </c>
    </row>
    <row r="98" spans="1:105" x14ac:dyDescent="0.25">
      <c r="A98" s="71">
        <f t="shared" si="8"/>
        <v>29</v>
      </c>
      <c r="B98" s="72" t="str">
        <f>IF(Listing_Coursiers!B31="","",Listing_Coursiers!B31)</f>
        <v>PIAT</v>
      </c>
      <c r="C98" s="73" t="str">
        <f>IF(Listing_Coursiers!C31="","",Listing_Coursiers!C31)</f>
        <v>Christophe</v>
      </c>
      <c r="D98" s="114" t="e">
        <f t="shared" si="9"/>
        <v>#REF!</v>
      </c>
      <c r="E98" s="129" t="e">
        <f t="shared" si="10"/>
        <v>#REF!</v>
      </c>
      <c r="F98" s="133" t="e">
        <f>IF(OR(F$67="",Copie_Inscriptions_ROUTE!G$44=#REF!),"",IFERROR(IF(VLOOKUP($A98,Copie_Inscriptions_ROUTE!$A$44:$H$68,7,0)&lt;&gt;"",1,""),""))</f>
        <v>#REF!</v>
      </c>
      <c r="G98" s="80" t="e">
        <f>IF(OR(F$67="",Copie_Inscriptions_ROUTE!G$44=#REF!),"",IFERROR(IF(VLOOKUP($A98,Copie_Inscriptions_ROUTE!$A$44:$H$68,6,0)&lt;&gt;"",1,""),""))</f>
        <v>#REF!</v>
      </c>
      <c r="H98" s="78" t="e">
        <f>IF(OR(H$67="",Copie_Inscriptions_ROUTE!P$44=#REF!),"",IFERROR(IF(VLOOKUP($A98,Copie_Inscriptions_ROUTE!$J$44:$Q$68,6,0)&lt;&gt;"",1,""),""))</f>
        <v>#REF!</v>
      </c>
      <c r="I98" s="80" t="e">
        <f>IF(OR(H$67="",Copie_Inscriptions_ROUTE!P$44=#REF!),"",IFERROR(IF(VLOOKUP($A98,Copie_Inscriptions_ROUTE!$J$44:$Q$68,6,0)&lt;&gt;"",1,""),""))</f>
        <v>#REF!</v>
      </c>
      <c r="J98" s="78" t="e">
        <f>IF(OR(J$67="",Copie_Inscriptions_ROUTE!Y$44=#REF!),"",IFERROR(IF(VLOOKUP($A98,Copie_Inscriptions_ROUTE!$S$44:$Z$68,6,0)&lt;&gt;"",1,""),""))</f>
        <v>#REF!</v>
      </c>
      <c r="K98" s="80" t="e">
        <f>IF(OR(J$67="",Copie_Inscriptions_ROUTE!Y$44=#REF!),"",IFERROR(IF(VLOOKUP($A98,Copie_Inscriptions_ROUTE!$S$44:$Z$68,6,0)&lt;&gt;"",1,""),""))</f>
        <v>#REF!</v>
      </c>
      <c r="L98" s="78" t="e">
        <f>IF(OR(J$67="",Copie_Inscriptions_ROUTE!AH$44=#REF!),"",IFERROR(IF(VLOOKUP($A98,Copie_Inscriptions_ROUTE!$AB$44:$AI$68,6,0)&lt;&gt;"",1,""),""))</f>
        <v>#REF!</v>
      </c>
      <c r="M98" s="80" t="e">
        <f>IF(OR(L$67="",Copie_Inscriptions_ROUTE!AH$44=#REF!),"",IFERROR(IF(VLOOKUP($A98,Copie_Inscriptions_ROUTE!$AB$44:$AI$68,6,0)&lt;&gt;"",1,""),""))</f>
        <v>#REF!</v>
      </c>
      <c r="N98" s="116" t="e">
        <f>IF(OR(N$67="",Copie_Inscriptions_ROUTE!AQ$44=#REF!),"",IFERROR(IF(VLOOKUP($A98,Copie_Inscriptions_ROUTE!$AK$44:$AR$68,6,0)&lt;&gt;"",1,""),""))</f>
        <v>#REF!</v>
      </c>
      <c r="O98" s="93" t="e">
        <f>IF(OR(N$67="",Copie_Inscriptions_ROUTE!AQ$44=#REF!),"",IFERROR(IF(VLOOKUP($A98,Copie_Inscriptions_ROUTE!$AK$44:$AR$68,6,0)&lt;&gt;"",1,""),""))</f>
        <v>#REF!</v>
      </c>
      <c r="P98" s="78" t="e">
        <f>IF(OR(P$67="",Copie_Inscriptions_ROUTE!AZ$44=#REF!),"",IFERROR(IF(VLOOKUP($A98,Copie_Inscriptions_ROUTE!$AT$44:$BA$68,6,0)&lt;&gt;"",1,""),""))</f>
        <v>#REF!</v>
      </c>
      <c r="Q98" s="80" t="e">
        <f>IF(OR(P$67="",Copie_Inscriptions_ROUTE!AZ$44=#REF!),"",IFERROR(IF(VLOOKUP($A98,Copie_Inscriptions_ROUTE!$AT$44:$BA$68,6,0)&lt;&gt;"",1,""),""))</f>
        <v>#REF!</v>
      </c>
      <c r="R98" s="78" t="e">
        <f>IF(OR(R$67="",Copie_Inscriptions_ROUTE!BI$44=#REF!),"",IFERROR(IF(VLOOKUP($A98,Copie_Inscriptions_ROUTE!$BC$44:$BJ$68,6,0)&lt;&gt;"",1,""),""))</f>
        <v>#REF!</v>
      </c>
      <c r="S98" s="80" t="e">
        <f>IF(OR(R$67="",Copie_Inscriptions_ROUTE!BI$44=#REF!),"",IFERROR(IF(VLOOKUP($A98,Copie_Inscriptions_ROUTE!$BC$44:$BJ$68,6,0)&lt;&gt;"",1,""),""))</f>
        <v>#REF!</v>
      </c>
      <c r="T98" s="78" t="e">
        <f>IF(OR(T$67="",Copie_Inscriptions_ROUTE!BR$44=#REF!),"",IFERROR(IF(VLOOKUP($A98,Copie_Inscriptions_ROUTE!$BL$44:$BS$68,6,0)&lt;&gt;"",1,""),""))</f>
        <v>#REF!</v>
      </c>
      <c r="U98" s="80" t="e">
        <f>IF(OR(T$67="",Copie_Inscriptions_ROUTE!BR$44=#REF!),"",IFERROR(IF(VLOOKUP($A98,Copie_Inscriptions_ROUTE!$BL$44:$BS$68,6,0)&lt;&gt;"",1,""),""))</f>
        <v>#REF!</v>
      </c>
      <c r="V98" s="78" t="e">
        <f>IF(OR(V$67="",Copie_Inscriptions_ROUTE!CA$44=#REF!),"",IFERROR(IF(VLOOKUP($A98,Copie_Inscriptions_ROUTE!$BU$44:$CB$68,6,0)&lt;&gt;"",1,""),""))</f>
        <v>#REF!</v>
      </c>
      <c r="W98" s="80" t="e">
        <f>IF(OR(V$67="",Copie_Inscriptions_ROUTE!CA$44=#REF!),"",IFERROR(IF(VLOOKUP($A98,Copie_Inscriptions_ROUTE!$BU$44:$CB$68,6,0)&lt;&gt;"",1,""),""))</f>
        <v>#REF!</v>
      </c>
      <c r="X98" s="78" t="e">
        <f>IF(OR(X$67="",Copie_Inscriptions_ROUTE!CJ$44=#REF!),"",IFERROR(IF(VLOOKUP($A98,Copie_Inscriptions_ROUTE!$CD$44:$CK$68,6,0)&lt;&gt;"",1,""),""))</f>
        <v>#REF!</v>
      </c>
      <c r="Y98" s="80" t="e">
        <f>IF(OR(X$67="",Copie_Inscriptions_ROUTE!CJ$44=#REF!),"",IFERROR(IF(VLOOKUP($A98,Copie_Inscriptions_ROUTE!$CD$44:$CK$68,6,0)&lt;&gt;"",1,""),""))</f>
        <v>#REF!</v>
      </c>
      <c r="Z98" s="80" t="e">
        <f>IF(OR(Y$67="",Copie_Inscriptions_ROUTE!CR$44=#REF!),"",IFERROR(IF(VLOOKUP($A98,Copie_Inscriptions_ROUTE!$CM$44:$CT$68,6,0)&lt;&gt;"",1,""),""))</f>
        <v>#REF!</v>
      </c>
      <c r="AA98" s="80" t="e">
        <f>IF(OR(Z$67="",Copie_Inscriptions_ROUTE!CS$44=#REF!),"",IFERROR(IF(VLOOKUP($A98,Copie_Inscriptions_ROUTE!$CM$44:$CT$68,6,0)&lt;&gt;"",1,""),""))</f>
        <v>#REF!</v>
      </c>
      <c r="AB98" s="80" t="e">
        <f>IF(OR(AA$67="",Copie_Inscriptions_ROUTE!CT$44=#REF!),"",IFERROR(IF(VLOOKUP($A98,Copie_Inscriptions_ROUTE!$CV$44:$DC$68,6,0)&lt;&gt;"",1,""),""))</f>
        <v>#REF!</v>
      </c>
      <c r="AC98" s="80" t="e">
        <f>IF(OR(AB$67="",Copie_Inscriptions_ROUTE!CU$44=#REF!),"",IFERROR(IF(VLOOKUP($A98,Copie_Inscriptions_ROUTE!$CV$44:$DC$68,6,0)&lt;&gt;"",1,""),""))</f>
        <v>#REF!</v>
      </c>
      <c r="AD98" s="78" t="e">
        <f>IF(OR(AD$67="",Copie_Inscriptions_ROUTE!DK$44=#REF!),"",IFERROR(IF(VLOOKUP($A98,Copie_Inscriptions_ROUTE!$DE$44:$DL$68,6,0)&lt;&gt;"",1,""),""))</f>
        <v>#REF!</v>
      </c>
      <c r="AE98" s="80" t="e">
        <f>IF(OR(AD$67="",Copie_Inscriptions_ROUTE!DK$44=#REF!),"",IFERROR(IF(VLOOKUP($A98,Copie_Inscriptions_ROUTE!$DE$44:$DL$68,6,0)&lt;&gt;"",1,""),""))</f>
        <v>#REF!</v>
      </c>
      <c r="AF98" s="78" t="e">
        <f>IF(OR(AF$67="",Copie_Inscriptions_ROUTE!DT$44=#REF!),"",IFERROR(IF(VLOOKUP($A98,Copie_Inscriptions_ROUTE!$DN$44:$DU$68,6,0)&lt;&gt;"",1,""),""))</f>
        <v>#REF!</v>
      </c>
      <c r="AG98" s="80" t="e">
        <f>IF(OR(AF$67="",Copie_Inscriptions_ROUTE!DT$44=#REF!),"",IFERROR(IF(VLOOKUP($A98,Copie_Inscriptions_ROUTE!$DN$44:$DU$68,6,0)&lt;&gt;"",1,""),""))</f>
        <v>#REF!</v>
      </c>
      <c r="AH98" s="78" t="e">
        <f>IF(OR(AF$67="",Copie_Inscriptions_ROUTE!EC$44=#REF!),"",IFERROR(IF(VLOOKUP($A98,Copie_Inscriptions_ROUTE!$DW$44:$ED$68,6,0)&lt;&gt;"",1,""),""))</f>
        <v>#REF!</v>
      </c>
      <c r="AI98" s="80" t="e">
        <f>IF(OR(AF$67="",Copie_Inscriptions_ROUTE!EC$44=#REF!),"",IFERROR(IF(VLOOKUP($A98,Copie_Inscriptions_ROUTE!$DW$44:$ED$68,6,0)&lt;&gt;"",1,""),""))</f>
        <v>#REF!</v>
      </c>
      <c r="AJ98" s="78" t="e">
        <f>IF(OR(AJ$67="",Copie_Inscriptions_ROUTE!EL$44=#REF!),"",IFERROR(IF(VLOOKUP($A98,Copie_Inscriptions_ROUTE!$EF$44:$EM$68,6,0)&lt;&gt;"",1,""),""))</f>
        <v>#REF!</v>
      </c>
      <c r="AK98" s="80" t="e">
        <f>IF(OR(AJ$67="",Copie_Inscriptions_ROUTE!EM$44=#REF!),"",IFERROR(IF(VLOOKUP($A98,Copie_Inscriptions_ROUTE!$EF$44:$EM$68,6,0)&lt;&gt;"",1,""),""))</f>
        <v>#REF!</v>
      </c>
      <c r="AL98" s="78" t="e">
        <f>IF(OR(AL$67="",Copie_Inscriptions_ROUTE!EU$44=#REF!),"",IFERROR(IF(VLOOKUP($A98,Copie_Inscriptions_ROUTE!$EO$44:$EV$68,6,0)&lt;&gt;"",1,""),""))</f>
        <v>#REF!</v>
      </c>
      <c r="AM98" s="80" t="e">
        <f>IF(OR(AL$67="",Copie_Inscriptions_ROUTE!EU$44=#REF!),"",IFERROR(IF(VLOOKUP($A98,Copie_Inscriptions_ROUTE!$EO$44:$EV$68,6,0)&lt;&gt;"",1,""),""))</f>
        <v>#REF!</v>
      </c>
      <c r="AN98" s="78" t="e">
        <f>IF(OR(AN$67="",Copie_Inscriptions_ROUTE!FD$44=#REF!),"",IFERROR(IF(VLOOKUP($A98,Copie_Inscriptions_ROUTE!$EX$44:$FE$68,6,0)&lt;&gt;"",1,""),""))</f>
        <v>#REF!</v>
      </c>
      <c r="AO98" s="80" t="e">
        <f>IF(OR(AN$67="",Copie_Inscriptions_ROUTE!FD$44=#REF!),"",IFERROR(IF(VLOOKUP($A98,Copie_Inscriptions_ROUTE!$EX$44:$FE$68,6,0)&lt;&gt;"",1,""),""))</f>
        <v>#REF!</v>
      </c>
      <c r="AP98" s="78" t="e">
        <f>IF(OR(AP$67="",Copie_Inscriptions_ROUTE!FM$44=#REF!),"",IFERROR(IF(VLOOKUP($A98,Copie_Inscriptions_ROUTE!$FG$44:$FN$68,6,0)&lt;&gt;"",1,""),""))</f>
        <v>#REF!</v>
      </c>
      <c r="AQ98" s="80" t="e">
        <f>IF(OR(AP$67="",Copie_Inscriptions_ROUTE!FM$44=#REF!),"",IFERROR(IF(VLOOKUP($A98,Copie_Inscriptions_ROUTE!$FG$44:$FN$68,6,0)&lt;&gt;"",1,""),""))</f>
        <v>#REF!</v>
      </c>
      <c r="AR98" s="78" t="e">
        <f ca="1">IF(OR(AR$2="",Copie_Inscriptions_ROUTE!FV$44=#REF!),"",IFERROR(IF(VLOOKUP($A98,Copie_Inscriptions_ROUTE!$FP$44:$FW$68,6,0)&lt;&gt;"",1,""),""))</f>
        <v>#REF!</v>
      </c>
      <c r="AS98" s="80" t="e">
        <f>IF(OR(AR$67="",Copie_Inscriptions_ROUTE!FV$44=#REF!),"",IFERROR(IF(VLOOKUP($A98,Copie_Inscriptions_ROUTE!$FP$44:$FW$68,6,0)&lt;&gt;"",1,""),""))</f>
        <v>#REF!</v>
      </c>
      <c r="AT98" s="78" t="e">
        <f>IF(OR(AT$67="",Copie_Inscriptions_ROUTE!GE$44=#REF!),"",IFERROR(IF(VLOOKUP($A98,Copie_Inscriptions_ROUTE!$FY$44:$GF$68,6,0)&lt;&gt;"",1,""),""))</f>
        <v>#REF!</v>
      </c>
      <c r="AU98" s="80" t="e">
        <f>IF(OR(AT$67="",Copie_Inscriptions_ROUTE!GE$44=#REF!),"",IFERROR(IF(VLOOKUP($A98,Copie_Inscriptions_ROUTE!$FY$44:$GE$68,6,0)&lt;&gt;"",1,""),""))</f>
        <v>#REF!</v>
      </c>
      <c r="AV98" s="78" t="e">
        <f>IF(OR(AV$67="",Copie_Inscriptions_ROUTE!GN$44=#REF!),"",IFERROR(IF(VLOOKUP($A98,Copie_Inscriptions_ROUTE!$GH$44:$GO$68,6,0)&lt;&gt;"",1,""),""))</f>
        <v>#REF!</v>
      </c>
      <c r="AW98" s="80" t="e">
        <f>IF(OR(AV$67="",Copie_Inscriptions_ROUTE!GN$44=#REF!),"",IFERROR(IF(VLOOKUP($A98,Copie_Inscriptions_ROUTE!$GH$44:$GO$68,6,0)&lt;&gt;"",1,""),""))</f>
        <v>#REF!</v>
      </c>
      <c r="AX98" s="116" t="e">
        <f ca="1">IF(OR(AW$2="",Copie_Inscriptions_ROUTE!GV$44=#REF!),"",IFERROR(IF(VLOOKUP($A98,Copie_Inscriptions_ROUTE!$GQ$44:$GX$68,6,0)&lt;&gt;"",1,""),""))</f>
        <v>#REF!</v>
      </c>
      <c r="AY98" s="93" t="e">
        <f ca="1">IF(OR(AX$2="",Copie_Inscriptions_ROUTE!GW$44=#REF!),"",IFERROR(IF(VLOOKUP($A98,Copie_Inscriptions_ROUTE!$GQ$44:$GX$68,6,0)&lt;&gt;"",1,""),""))</f>
        <v>#REF!</v>
      </c>
      <c r="AZ98" s="116" t="e">
        <f ca="1">IF(OR(AY$2="",Copie_Inscriptions_ROUTE!HF$44=#REF!),"",IFERROR(IF(VLOOKUP($A98,Copie_Inscriptions_ROUTE!$GZ$44:$HG$68,6,0)&lt;&gt;"",1,""),""))</f>
        <v>#REF!</v>
      </c>
      <c r="BA98" s="134" t="e">
        <f ca="1">IF(OR(AZ$2="",Copie_Inscriptions_ROUTE!HF$44=#REF!),"",IFERROR(IF(VLOOKUP($A98,Copie_Inscriptions_ROUTE!$GZ$44:$HG$68,6,0)&lt;&gt;"",1,""),""))</f>
        <v>#REF!</v>
      </c>
      <c r="BB98" s="116" t="e">
        <f ca="1">IF(OR(BA$2="",Copie_Inscriptions_ROUTE!HO$44=#REF!),"",IFERROR(IF(VLOOKUP($A98,Copie_Inscriptions_ROUTE!$HI$44:$HP$68,6,0)&lt;&gt;"",1,""),""))</f>
        <v>#REF!</v>
      </c>
      <c r="BC98" s="80" t="e">
        <f ca="1">IF(OR(BB$2="",Copie_Inscriptions_ROUTE!HO$44=#REF!),"",IFERROR(IF(VLOOKUP($A98,Copie_Inscriptions_ROUTE!$HI$44:$HP$68,6,0)&lt;&gt;"",1,""),""))</f>
        <v>#REF!</v>
      </c>
      <c r="BD98" s="78" t="e">
        <f>IF(OR(BD$67="",Copie_Inscriptions_ROUTE!HX$44=#REF!),"",IFERROR(IF(VLOOKUP($A98,Copie_Inscriptions_ROUTE!$HR$44:$HY$68,6,0)&lt;&gt;"",1,""),""))</f>
        <v>#REF!</v>
      </c>
      <c r="BE98" s="80" t="e">
        <f>IF(OR(BD$67="",Copie_Inscriptions_ROUTE!HX$44=#REF!),"",IFERROR(IF(VLOOKUP($A98,Copie_Inscriptions_ROUTE!$HR$44:$HY$68,6,0)&lt;&gt;"",1,""),""))</f>
        <v>#REF!</v>
      </c>
      <c r="BF98" s="78" t="e">
        <f>IF(OR(BF$67="",Copie_Inscriptions_ROUTE!IG$44=#REF!),"",IFERROR(IF(VLOOKUP($A98,Copie_Inscriptions_ROUTE!$IA$44:$IH$68,6,0)&lt;&gt;"",1,""),""))</f>
        <v>#REF!</v>
      </c>
      <c r="BG98" s="80" t="e">
        <f>IF(OR(BF$67="",Copie_Inscriptions_ROUTE!IG$44=#REF!),"",IFERROR(IF(VLOOKUP($A98,Copie_Inscriptions_ROUTE!$IA$44:$IH$68,6,0)&lt;&gt;"",1,""),""))</f>
        <v>#REF!</v>
      </c>
      <c r="BH98" s="78" t="e">
        <f>IF(OR(BH$67="",Copie_Inscriptions_ROUTE!IP$44=#REF!),"",IFERROR(IF(VLOOKUP($A98,Copie_Inscriptions_ROUTE!$IJ$44:$IQ$68,6,0)&lt;&gt;"",1,""),""))</f>
        <v>#REF!</v>
      </c>
      <c r="BI98" s="80" t="e">
        <f>IF(OR(BH$67="",Copie_Inscriptions_ROUTE!IP$44=#REF!),"",IFERROR(IF(VLOOKUP($A98,Copie_Inscriptions_ROUTE!$IJ$44:$IQ$68,6,0)&lt;&gt;"",1,""),""))</f>
        <v>#REF!</v>
      </c>
      <c r="BJ98" s="78" t="e">
        <f ca="1">IF(OR(BJ$2="",Copie_Inscriptions_ROUTE!IY$44=#REF!),"",IFERROR(IF(VLOOKUP($A98,Copie_Inscriptions_ROUTE!$IS$44:$IZ$68,6,0)&lt;&gt;"",1,""),""))</f>
        <v>#REF!</v>
      </c>
      <c r="BK98" s="80" t="e">
        <f ca="1">IF(OR(BJ$2="",Copie_Inscriptions_ROUTE!IY$44=#REF!),"",IFERROR(IF(VLOOKUP($A98,Copie_Inscriptions_ROUTE!$IS$44:$IZ$68,6,0)&lt;&gt;"",1,""),""))</f>
        <v>#REF!</v>
      </c>
      <c r="BL98" s="78" t="e">
        <f>IF(OR(BL$67="",Copie_Inscriptions_ROUTE!JH$44=#REF!),"",IFERROR(IF(VLOOKUP($A98,Copie_Inscriptions_ROUTE!$JB$44:$JI$68,6,0)&lt;&gt;"",1,""),""))</f>
        <v>#REF!</v>
      </c>
      <c r="BM98" s="80" t="e">
        <f>IF(OR(BL$67="",Copie_Inscriptions_ROUTE!JH$44=#REF!),"",IFERROR(IF(VLOOKUP($A98,Copie_Inscriptions_ROUTE!$JB$44:$JI$68,6,0)&lt;&gt;"",1,""),""))</f>
        <v>#REF!</v>
      </c>
      <c r="BN98" s="78" t="e">
        <f>IF(OR(BN$67="",Copie_Inscriptions_ROUTE!JQ$44=#REF!),"",IFERROR(IF(VLOOKUP($A98,Copie_Inscriptions_ROUTE!$JK$44:$JR$68,6,0)&lt;&gt;"",1,""),""))</f>
        <v>#REF!</v>
      </c>
      <c r="BO98" s="80" t="e">
        <f>IF(OR(BN$67="",Copie_Inscriptions_ROUTE!JQ$44=#REF!),"",IFERROR(IF(VLOOKUP($A98,Copie_Inscriptions_ROUTE!$JK$44:$JR$68,6,0)&lt;&gt;"",1,""),""))</f>
        <v>#REF!</v>
      </c>
      <c r="BP98" s="78" t="e">
        <f>IF(OR(BP$67="",Copie_Inscriptions_ROUTE!JZ$44=#REF!),"",IFERROR(IF(VLOOKUP($A98,Copie_Inscriptions_ROUTE!$JT$44:$KA$68,6,0)&lt;&gt;"",1,""),""))</f>
        <v>#REF!</v>
      </c>
      <c r="BQ98" s="80" t="e">
        <f>IF(OR(BP$67="",Copie_Inscriptions_ROUTE!JZ$44=#REF!),"",IFERROR(IF(VLOOKUP($A98,Copie_Inscriptions_ROUTE!$JT$44:$KA$68,6,0)&lt;&gt;"",1,""),""))</f>
        <v>#REF!</v>
      </c>
      <c r="BR98" s="78" t="e">
        <f>IF(OR(BR$67="",Copie_Inscriptions_ROUTE!KI$44=#REF!),"",IFERROR(IF(VLOOKUP($A98,Copie_Inscriptions_ROUTE!$KC$44:$KJ$68,6,0)&lt;&gt;"",1,""),""))</f>
        <v>#REF!</v>
      </c>
      <c r="BS98" s="80" t="e">
        <f>IF(OR(BR$67="",Copie_Inscriptions_ROUTE!KI$44=#REF!),"",IFERROR(IF(VLOOKUP($A98,Copie_Inscriptions_ROUTE!$KC$44:$KJ$68,6,0)&lt;&gt;"",1,""),""))</f>
        <v>#REF!</v>
      </c>
      <c r="BT98" s="78" t="e">
        <f>IF(OR(BT$67="",Copie_Inscriptions_ROUTE!KR$44=#REF!),"",IFERROR(IF(VLOOKUP($A98,Copie_Inscriptions_ROUTE!$KL$44:$KS$68,6,0)&lt;&gt;"",1,""),""))</f>
        <v>#REF!</v>
      </c>
      <c r="BU98" s="80" t="e">
        <f>IF(OR(BT$67="",Copie_Inscriptions_ROUTE!KR$44=#REF!),"",IFERROR(IF(VLOOKUP($A98,Copie_Inscriptions_ROUTE!$KL$44:$KS$68,6,0)&lt;&gt;"",1,""),""))</f>
        <v>#REF!</v>
      </c>
      <c r="BV98" s="78" t="e">
        <f>IF(OR(BV$67="",Copie_Inscriptions_ROUTE!LA$44=#REF!),"",IFERROR(IF(VLOOKUP($A98,Copie_Inscriptions_ROUTE!$KU$44:$LB$68,6,0)&lt;&gt;"",1,""),""))</f>
        <v>#REF!</v>
      </c>
      <c r="BW98" s="80" t="e">
        <f>IF(OR(BV$67="",Copie_Inscriptions_ROUTE!LB$44=#REF!),"",IFERROR(IF(VLOOKUP($A98,Copie_Inscriptions_ROUTE!$KU$44:$LB$68,6,0)&lt;&gt;"",1,""),""))</f>
        <v>#REF!</v>
      </c>
      <c r="BX98" s="78" t="e">
        <f>IF(OR(BX$67="",Copie_Inscriptions_ROUTE!LJ$44=#REF!),"",IFERROR(IF(VLOOKUP($A98,Copie_Inscriptions_ROUTE!$LD$44:$LK$68,6,0)&lt;&gt;"",1,""),""))</f>
        <v>#REF!</v>
      </c>
      <c r="BY98" s="80" t="e">
        <f>IF(OR(BX$67="",Copie_Inscriptions_ROUTE!LJ$44=#REF!),"",IFERROR(IF(VLOOKUP($A98,Copie_Inscriptions_ROUTE!$LD$44:$LK$68,6,0)&lt;&gt;"",1,""),""))</f>
        <v>#REF!</v>
      </c>
      <c r="BZ98" s="78" t="e">
        <f>IF(OR(BZ$67="",Copie_Inscriptions_ROUTE!LS$44=#REF!),"",IFERROR(IF(VLOOKUP($A98,Copie_Inscriptions_ROUTE!$LM$44:$LT$68,6,0)&lt;&gt;"",1,""),""))</f>
        <v>#REF!</v>
      </c>
      <c r="CA98" s="92" t="e">
        <f>IF(OR(BZ$67="",Copie_Inscriptions_ROUTE!LS72=#REF!),"",IFERROR(IF(VLOOKUP($A98,Copie_Inscriptions_ROUTE!$LM$44:$LT$68,6,0)&lt;&gt;"",1,""),""))</f>
        <v>#REF!</v>
      </c>
      <c r="CB98" s="78" t="e">
        <f>IF(OR(CB$67="",Copie_Inscriptions_ROUTE!MB$44=#REF!),"",IFERROR(IF(VLOOKUP($A98,Copie_Inscriptions_ROUTE!$LV$44:$MC$68,6,0)&lt;&gt;"",1,""),""))</f>
        <v>#REF!</v>
      </c>
      <c r="CC98" s="80" t="e">
        <f>IF(OR(CB$67="",Copie_Inscriptions_ROUTE!MB$44=#REF!),"",IFERROR(IF(VLOOKUP($A98,Copie_Inscriptions_ROUTE!$LV$44:$MC$68,6,0)&lt;&gt;"",1,""),""))</f>
        <v>#REF!</v>
      </c>
      <c r="CD98" s="78" t="e">
        <f>IF(OR(CD$67="",Copie_Inscriptions_ROUTE!MK$44=#REF!),"",IFERROR(IF(VLOOKUP($A98,Copie_Inscriptions_ROUTE!$ME$44:$ML$68,6,0)&lt;&gt;"",1,""),""))</f>
        <v>#REF!</v>
      </c>
      <c r="CE98" s="80" t="e">
        <f>IF(OR(CD$67="",Copie_Inscriptions_ROUTE!MK$44=#REF!),"",IFERROR(IF(VLOOKUP($A98,Copie_Inscriptions_ROUTE!$ME$44:$ML$68,6,0)&lt;&gt;"",1,""),""))</f>
        <v>#REF!</v>
      </c>
      <c r="CF98" s="78" t="e">
        <f>IF(OR(CF$67="",Copie_Inscriptions_ROUTE!MT$44=#REF!),"",IFERROR(IF(VLOOKUP($A98,Copie_Inscriptions_ROUTE!$MN$44:$MU$68,6,0)&lt;&gt;"",1,""),""))</f>
        <v>#REF!</v>
      </c>
      <c r="CG98" s="80" t="e">
        <f>IF(OR(CF$67="",Copie_Inscriptions_ROUTE!MT$44=#REF!),"",IFERROR(IF(VLOOKUP($A98,Copie_Inscriptions_ROUTE!$MN$44:$MU$68,6,0)&lt;&gt;"",1,""),""))</f>
        <v>#REF!</v>
      </c>
      <c r="CH98" s="78" t="e">
        <f>IF(OR(CH$67="",Copie_Inscriptions_ROUTE!NC$44=#REF!),"",IFERROR(IF(VLOOKUP($A98,Copie_Inscriptions_ROUTE!$MW$44:$ND$68,6,0)&lt;&gt;"",1,""),""))</f>
        <v>#REF!</v>
      </c>
      <c r="CI98" s="80" t="e">
        <f>IF(OR(CH$67="",Copie_Inscriptions_ROUTE!NC$44=#REF!),"",IFERROR(IF(VLOOKUP($A98,Copie_Inscriptions_ROUTE!$MW$44:$ND$68,6,0)&lt;&gt;"",1,""),""))</f>
        <v>#REF!</v>
      </c>
      <c r="CJ98" s="78" t="e">
        <f ca="1">IF(OR(CJ$2="",Copie_Inscriptions_ROUTE!NL$44=#REF!),"",IFERROR(IF(VLOOKUP($A98,Copie_Inscriptions_ROUTE!$NF$44:$NM$68,6,0)&lt;&gt;"",1,""),""))</f>
        <v>#REF!</v>
      </c>
      <c r="CK98" s="80" t="e">
        <f ca="1">IF(OR(CJ$2="",Copie_Inscriptions_ROUTE!NL$44=#REF!),"",IFERROR(IF(VLOOKUP($A98,Copie_Inscriptions_ROUTE!$NF$44:$NM$68,6,0)&lt;&gt;"",1,""),""))</f>
        <v>#REF!</v>
      </c>
      <c r="CL98" s="78" t="e">
        <f>IF(OR(CL$67="",Copie_Inscriptions_ROUTE!NU$44=#REF!),"",IFERROR(IF(VLOOKUP($A98,Copie_Inscriptions_ROUTE!$NO$44:$NV$68,6,0)&lt;&gt;"",1,""),""))</f>
        <v>#REF!</v>
      </c>
      <c r="CM98" s="80" t="e">
        <f>IF(OR(CL$67="",Copie_Inscriptions_ROUTE!NU$44=#REF!),"",IFERROR(IF(VLOOKUP($A98,Copie_Inscriptions_ROUTE!$NO$44:$NVI$68,6,0)&lt;&gt;"",1,""),""))</f>
        <v>#REF!</v>
      </c>
      <c r="CN98" s="78" t="e">
        <f>IF(OR(CN$67="",Copie_Inscriptions_ROUTE!OD$44=#REF!),"",IFERROR(IF(VLOOKUP($A98,Copie_Inscriptions_ROUTE!$NX$44:$OE$68,6,0)&lt;&gt;"",1,""),""))</f>
        <v>#REF!</v>
      </c>
      <c r="CO98" s="80" t="e">
        <f>IF(OR(CN$67="",Copie_Inscriptions_ROUTE!OD$44=#REF!),"",IFERROR(IF(VLOOKUP($A98,Copie_Inscriptions_ROUTE!$NX$44:$OE$68,6,0)&lt;&gt;"",1,""),""))</f>
        <v>#REF!</v>
      </c>
      <c r="CP98" s="78" t="e">
        <f>IF(OR(CP$67="",Copie_Inscriptions_ROUTE!OM$44=#REF!),"",IFERROR(IF(VLOOKUP($A98,Copie_Inscriptions_ROUTE!$OG$44:$ON$68,6,0)&lt;&gt;"",1,""),""))</f>
        <v>#REF!</v>
      </c>
      <c r="CQ98" s="80" t="e">
        <f>IF(OR(CP$67="",Copie_Inscriptions_ROUTE!OM$44=#REF!),"",IFERROR(IF(VLOOKUP($A98,Copie_Inscriptions_ROUTE!$OG$44:$ON$68,6,0)&lt;&gt;"",1,""),""))</f>
        <v>#REF!</v>
      </c>
      <c r="CR98" s="78" t="e">
        <f>IF(OR(CR$67="",Copie_Inscriptions_ROUTE!OV$44=#REF!),"",IFERROR(IF(VLOOKUP($A98,Copie_Inscriptions_ROUTE!$OP$44:$OW$68,6,0)&lt;&gt;"",1,""),""))</f>
        <v>#REF!</v>
      </c>
      <c r="CS98" s="80" t="e">
        <f>IF(OR(CR$67="",Copie_Inscriptions_ROUTE!OV$44=#REF!),"",IFERROR(IF(VLOOKUP($A98,Copie_Inscriptions_ROUTE!$OP$44:$OW$68,6,0)&lt;&gt;"",1,""),""))</f>
        <v>#REF!</v>
      </c>
      <c r="CT98" s="78" t="e">
        <f>IF(OR(CT$67="",Copie_Inscriptions_ROUTE!PE$44=#REF!),"",IFERROR(IF(VLOOKUP($A98,Copie_Inscriptions_ROUTE!$OY$44:$PF$68,6,0)&lt;&gt;"",1,""),""))</f>
        <v>#REF!</v>
      </c>
      <c r="CU98" s="80" t="e">
        <f>IF(OR(CT$67="",Copie_Inscriptions_ROUTE!PE$44=#REF!),"",IFERROR(IF(VLOOKUP($A98,Copie_Inscriptions_ROUTE!$OY$44:$PF$68,6,0)&lt;&gt;"",1,""),""))</f>
        <v>#REF!</v>
      </c>
      <c r="CV98" s="78" t="e">
        <f>IF(OR(CV$67="",Copie_Inscriptions_ROUTE!PN$44=#REF!),"",IFERROR(IF(VLOOKUP($A98,Copie_Inscriptions_ROUTE!$PH$44:$PO$68,6,0)&lt;&gt;"",1,""),""))</f>
        <v>#REF!</v>
      </c>
      <c r="CW98" s="80" t="e">
        <f>IF(OR(CV$67="",Copie_Inscriptions_ROUTE!PN$44=#REF!),"",IFERROR(IF(VLOOKUP($A98,Copie_Inscriptions_ROUTE!$PH$44:$PO$68,6,0)&lt;&gt;"",1,""),""))</f>
        <v>#REF!</v>
      </c>
      <c r="CX98" s="78" t="e">
        <f>IF(OR(CX$67="",Copie_Inscriptions_ROUTE!PW$44=#REF!),"",IFERROR(IF(VLOOKUP($A98,Copie_Inscriptions_ROUTE!$PQ$44:$PX$68,6,0)&lt;&gt;"",1,""),""))</f>
        <v>#REF!</v>
      </c>
      <c r="CY98" s="80" t="e">
        <f>IF(OR(CX$67="",Copie_Inscriptions_ROUTE!PW$44=#REF!),"",IFERROR(IF(VLOOKUP($A98,Copie_Inscriptions_ROUTE!$PQ$44:$PX$68,6,0)&lt;&gt;"",1,""),""))</f>
        <v>#REF!</v>
      </c>
      <c r="CZ98" s="78" t="e">
        <f>IF(OR(CZ$67="",Copie_Inscriptions_ROUTE!QF$44=#REF!),"",IFERROR(IF(VLOOKUP($A98,Copie_Inscriptions_ROUTE!$PZ$44:$QG$68,6,0)&lt;&gt;"",1,""),""))</f>
        <v>#REF!</v>
      </c>
      <c r="DA98" s="92" t="e">
        <f>IF(OR(CZ$67="",Copie_Inscriptions_ROUTE!QF72=#REF!),"",IFERROR(IF(VLOOKUP($A98,Copie_Inscriptions_ROUTE!$PZ$44:$QG$68,6,0)&lt;&gt;"",1,""),""))</f>
        <v>#REF!</v>
      </c>
    </row>
    <row r="99" spans="1:105" x14ac:dyDescent="0.25">
      <c r="A99" s="74">
        <f t="shared" si="8"/>
        <v>30</v>
      </c>
      <c r="B99" s="75" t="str">
        <f>IF(Listing_Coursiers!B32="","",Listing_Coursiers!B32)</f>
        <v>RODRIGUEZ</v>
      </c>
      <c r="C99" s="76" t="str">
        <f>IF(Listing_Coursiers!C32="","",Listing_Coursiers!C32)</f>
        <v>Alberto</v>
      </c>
      <c r="D99" s="114" t="e">
        <f t="shared" si="9"/>
        <v>#REF!</v>
      </c>
      <c r="E99" s="129" t="e">
        <f t="shared" si="10"/>
        <v>#REF!</v>
      </c>
      <c r="F99" s="76" t="e">
        <f>IF(OR(F$67="",Copie_Inscriptions_ROUTE!G$44=#REF!),"",IFERROR(IF(VLOOKUP($A99,Copie_Inscriptions_ROUTE!$A$44:$H$68,7,0)&lt;&gt;"",1,""),""))</f>
        <v>#REF!</v>
      </c>
      <c r="G99" s="79" t="e">
        <f>IF(OR(F$67="",Copie_Inscriptions_ROUTE!G$44=#REF!),"",IFERROR(IF(VLOOKUP($A99,Copie_Inscriptions_ROUTE!$A$44:$H$68,6,0)&lt;&gt;"",1,""),""))</f>
        <v>#REF!</v>
      </c>
      <c r="H99" s="87" t="e">
        <f>IF(OR(H$67="",Copie_Inscriptions_ROUTE!P$44=#REF!),"",IFERROR(IF(VLOOKUP($A99,Copie_Inscriptions_ROUTE!$J$44:$Q$68,6,0)&lt;&gt;"",1,""),""))</f>
        <v>#REF!</v>
      </c>
      <c r="I99" s="79" t="e">
        <f>IF(OR(H$67="",Copie_Inscriptions_ROUTE!P$44=#REF!),"",IFERROR(IF(VLOOKUP($A99,Copie_Inscriptions_ROUTE!$J$44:$Q$68,6,0)&lt;&gt;"",1,""),""))</f>
        <v>#REF!</v>
      </c>
      <c r="J99" s="76" t="e">
        <f>IF(OR(J$67="",Copie_Inscriptions_ROUTE!Y$44=#REF!),"",IFERROR(IF(VLOOKUP($A99,Copie_Inscriptions_ROUTE!$S$44:$Z$68,6,0)&lt;&gt;"",1,""),""))</f>
        <v>#REF!</v>
      </c>
      <c r="K99" s="79" t="e">
        <f>IF(OR(J$67="",Copie_Inscriptions_ROUTE!Y$44=#REF!),"",IFERROR(IF(VLOOKUP($A99,Copie_Inscriptions_ROUTE!$S$44:$Z$68,6,0)&lt;&gt;"",1,""),""))</f>
        <v>#REF!</v>
      </c>
      <c r="L99" s="87" t="e">
        <f>IF(OR(J$67="",Copie_Inscriptions_ROUTE!AH$44=#REF!),"",IFERROR(IF(VLOOKUP($A99,Copie_Inscriptions_ROUTE!$AB$44:$AI$68,6,0)&lt;&gt;"",1,""),""))</f>
        <v>#REF!</v>
      </c>
      <c r="M99" s="79" t="e">
        <f>IF(OR(L$67="",Copie_Inscriptions_ROUTE!AH$44=#REF!),"",IFERROR(IF(VLOOKUP($A99,Copie_Inscriptions_ROUTE!$AB$44:$AI$68,6,0)&lt;&gt;"",1,""),""))</f>
        <v>#REF!</v>
      </c>
      <c r="N99" s="76" t="e">
        <f>IF(OR(N$67="",Copie_Inscriptions_ROUTE!AQ$44=#REF!),"",IFERROR(IF(VLOOKUP($A99,Copie_Inscriptions_ROUTE!$AK$44:$AR$68,6,0)&lt;&gt;"",1,""),""))</f>
        <v>#REF!</v>
      </c>
      <c r="O99" s="79" t="e">
        <f>IF(OR(N$67="",Copie_Inscriptions_ROUTE!AQ$44=#REF!),"",IFERROR(IF(VLOOKUP($A99,Copie_Inscriptions_ROUTE!$AK$44:$AR$68,6,0)&lt;&gt;"",1,""),""))</f>
        <v>#REF!</v>
      </c>
      <c r="P99" s="87" t="e">
        <f>IF(OR(P$67="",Copie_Inscriptions_ROUTE!AZ$44=#REF!),"",IFERROR(IF(VLOOKUP($A99,Copie_Inscriptions_ROUTE!$AT$44:$BA$68,6,0)&lt;&gt;"",1,""),""))</f>
        <v>#REF!</v>
      </c>
      <c r="Q99" s="79" t="e">
        <f>IF(OR(P$67="",Copie_Inscriptions_ROUTE!AZ$44=#REF!),"",IFERROR(IF(VLOOKUP($A99,Copie_Inscriptions_ROUTE!$AT$44:$BA$68,6,0)&lt;&gt;"",1,""),""))</f>
        <v>#REF!</v>
      </c>
      <c r="R99" s="76" t="e">
        <f>IF(OR(R$67="",Copie_Inscriptions_ROUTE!BI$44=#REF!),"",IFERROR(IF(VLOOKUP($A99,Copie_Inscriptions_ROUTE!$BC$44:$BJ$68,6,0)&lt;&gt;"",1,""),""))</f>
        <v>#REF!</v>
      </c>
      <c r="S99" s="79" t="e">
        <f>IF(OR(R$67="",Copie_Inscriptions_ROUTE!BI$44=#REF!),"",IFERROR(IF(VLOOKUP($A99,Copie_Inscriptions_ROUTE!$BC$44:$BJ$68,6,0)&lt;&gt;"",1,""),""))</f>
        <v>#REF!</v>
      </c>
      <c r="T99" s="87" t="e">
        <f>IF(OR(T$67="",Copie_Inscriptions_ROUTE!BR$44=#REF!),"",IFERROR(IF(VLOOKUP($A99,Copie_Inscriptions_ROUTE!$BL$44:$BS$68,6,0)&lt;&gt;"",1,""),""))</f>
        <v>#REF!</v>
      </c>
      <c r="U99" s="79" t="e">
        <f>IF(OR(T$67="",Copie_Inscriptions_ROUTE!BR$44=#REF!),"",IFERROR(IF(VLOOKUP($A99,Copie_Inscriptions_ROUTE!$BL$44:$BS$68,6,0)&lt;&gt;"",1,""),""))</f>
        <v>#REF!</v>
      </c>
      <c r="V99" s="76" t="e">
        <f>IF(OR(V$67="",Copie_Inscriptions_ROUTE!CA$44=#REF!),"",IFERROR(IF(VLOOKUP($A99,Copie_Inscriptions_ROUTE!$BU$44:$CB$68,6,0)&lt;&gt;"",1,""),""))</f>
        <v>#REF!</v>
      </c>
      <c r="W99" s="79" t="e">
        <f>IF(OR(V$67="",Copie_Inscriptions_ROUTE!CA$44=#REF!),"",IFERROR(IF(VLOOKUP($A99,Copie_Inscriptions_ROUTE!$BU$44:$CB$68,6,0)&lt;&gt;"",1,""),""))</f>
        <v>#REF!</v>
      </c>
      <c r="X99" s="87" t="e">
        <f>IF(OR(X$67="",Copie_Inscriptions_ROUTE!CJ$44=#REF!),"",IFERROR(IF(VLOOKUP($A99,Copie_Inscriptions_ROUTE!$CD$44:$CK$68,6,0)&lt;&gt;"",1,""),""))</f>
        <v>#REF!</v>
      </c>
      <c r="Y99" s="79" t="e">
        <f>IF(OR(X$67="",Copie_Inscriptions_ROUTE!CJ$44=#REF!),"",IFERROR(IF(VLOOKUP($A99,Copie_Inscriptions_ROUTE!$CD$44:$CK$68,6,0)&lt;&gt;"",1,""),""))</f>
        <v>#REF!</v>
      </c>
      <c r="Z99" s="76" t="e">
        <f>IF(OR(Y$67="",Copie_Inscriptions_ROUTE!CR$44=#REF!),"",IFERROR(IF(VLOOKUP($A99,Copie_Inscriptions_ROUTE!$CM$44:$CT$68,6,0)&lt;&gt;"",1,""),""))</f>
        <v>#REF!</v>
      </c>
      <c r="AA99" s="79" t="e">
        <f>IF(OR(Z$67="",Copie_Inscriptions_ROUTE!CS$44=#REF!),"",IFERROR(IF(VLOOKUP($A99,Copie_Inscriptions_ROUTE!$CM$44:$CT$68,6,0)&lt;&gt;"",1,""),""))</f>
        <v>#REF!</v>
      </c>
      <c r="AB99" s="87" t="e">
        <f>IF(OR(AA$67="",Copie_Inscriptions_ROUTE!CT$44=#REF!),"",IFERROR(IF(VLOOKUP($A99,Copie_Inscriptions_ROUTE!$CV$44:$DC$68,6,0)&lt;&gt;"",1,""),""))</f>
        <v>#REF!</v>
      </c>
      <c r="AC99" s="79" t="e">
        <f>IF(OR(AB$67="",Copie_Inscriptions_ROUTE!CU$44=#REF!),"",IFERROR(IF(VLOOKUP($A99,Copie_Inscriptions_ROUTE!$CV$44:$DC$68,6,0)&lt;&gt;"",1,""),""))</f>
        <v>#REF!</v>
      </c>
      <c r="AD99" s="76" t="e">
        <f>IF(OR(AD$67="",Copie_Inscriptions_ROUTE!DK$44=#REF!),"",IFERROR(IF(VLOOKUP($A99,Copie_Inscriptions_ROUTE!$DE$44:$DL$68,6,0)&lt;&gt;"",1,""),""))</f>
        <v>#REF!</v>
      </c>
      <c r="AE99" s="79" t="e">
        <f>IF(OR(AD$67="",Copie_Inscriptions_ROUTE!DK$44=#REF!),"",IFERROR(IF(VLOOKUP($A99,Copie_Inscriptions_ROUTE!$DE$44:$DL$68,6,0)&lt;&gt;"",1,""),""))</f>
        <v>#REF!</v>
      </c>
      <c r="AF99" s="87" t="e">
        <f>IF(OR(AF$67="",Copie_Inscriptions_ROUTE!DT$44=#REF!),"",IFERROR(IF(VLOOKUP($A99,Copie_Inscriptions_ROUTE!$DN$44:$DU$68,6,0)&lt;&gt;"",1,""),""))</f>
        <v>#REF!</v>
      </c>
      <c r="AG99" s="79" t="e">
        <f>IF(OR(AF$67="",Copie_Inscriptions_ROUTE!DT$44=#REF!),"",IFERROR(IF(VLOOKUP($A99,Copie_Inscriptions_ROUTE!$DN$44:$DU$68,6,0)&lt;&gt;"",1,""),""))</f>
        <v>#REF!</v>
      </c>
      <c r="AH99" s="76" t="e">
        <f>IF(OR(AF$67="",Copie_Inscriptions_ROUTE!EC$44=#REF!),"",IFERROR(IF(VLOOKUP($A99,Copie_Inscriptions_ROUTE!$DW$44:$ED$68,6,0)&lt;&gt;"",1,""),""))</f>
        <v>#REF!</v>
      </c>
      <c r="AI99" s="79" t="e">
        <f>IF(OR(AF$67="",Copie_Inscriptions_ROUTE!EC$44=#REF!),"",IFERROR(IF(VLOOKUP($A99,Copie_Inscriptions_ROUTE!$DW$44:$ED$68,6,0)&lt;&gt;"",1,""),""))</f>
        <v>#REF!</v>
      </c>
      <c r="AJ99" s="87" t="e">
        <f>IF(OR(AJ$67="",Copie_Inscriptions_ROUTE!EL$44=#REF!),"",IFERROR(IF(VLOOKUP($A99,Copie_Inscriptions_ROUTE!$EF$44:$EM$68,6,0)&lt;&gt;"",1,""),""))</f>
        <v>#REF!</v>
      </c>
      <c r="AK99" s="79" t="e">
        <f>IF(OR(AJ$67="",Copie_Inscriptions_ROUTE!EM$44=#REF!),"",IFERROR(IF(VLOOKUP($A99,Copie_Inscriptions_ROUTE!$EF$44:$EM$68,6,0)&lt;&gt;"",1,""),""))</f>
        <v>#REF!</v>
      </c>
      <c r="AL99" s="76" t="e">
        <f>IF(OR(AL$67="",Copie_Inscriptions_ROUTE!EU$44=#REF!),"",IFERROR(IF(VLOOKUP($A99,Copie_Inscriptions_ROUTE!$EO$44:$EV$68,6,0)&lt;&gt;"",1,""),""))</f>
        <v>#REF!</v>
      </c>
      <c r="AM99" s="79" t="e">
        <f>IF(OR(AL$67="",Copie_Inscriptions_ROUTE!EU$44=#REF!),"",IFERROR(IF(VLOOKUP($A99,Copie_Inscriptions_ROUTE!$EO$44:$EV$68,6,0)&lt;&gt;"",1,""),""))</f>
        <v>#REF!</v>
      </c>
      <c r="AN99" s="87" t="e">
        <f>IF(OR(AN$67="",Copie_Inscriptions_ROUTE!FD$44=#REF!),"",IFERROR(IF(VLOOKUP($A99,Copie_Inscriptions_ROUTE!$EX$44:$FE$68,6,0)&lt;&gt;"",1,""),""))</f>
        <v>#REF!</v>
      </c>
      <c r="AO99" s="79" t="e">
        <f>IF(OR(AN$67="",Copie_Inscriptions_ROUTE!FD$44=#REF!),"",IFERROR(IF(VLOOKUP($A99,Copie_Inscriptions_ROUTE!$EX$44:$FE$68,6,0)&lt;&gt;"",1,""),""))</f>
        <v>#REF!</v>
      </c>
      <c r="AP99" s="76" t="e">
        <f>IF(OR(AP$67="",Copie_Inscriptions_ROUTE!FM$44=#REF!),"",IFERROR(IF(VLOOKUP($A99,Copie_Inscriptions_ROUTE!$FG$44:$FN$68,6,0)&lt;&gt;"",1,""),""))</f>
        <v>#REF!</v>
      </c>
      <c r="AQ99" s="79" t="e">
        <f>IF(OR(AP$67="",Copie_Inscriptions_ROUTE!FM$44=#REF!),"",IFERROR(IF(VLOOKUP($A99,Copie_Inscriptions_ROUTE!$FG$44:$FN$68,6,0)&lt;&gt;"",1,""),""))</f>
        <v>#REF!</v>
      </c>
      <c r="AR99" s="87" t="e">
        <f ca="1">IF(OR(AR$2="",Copie_Inscriptions_ROUTE!FV$44=#REF!),"",IFERROR(IF(VLOOKUP($A99,Copie_Inscriptions_ROUTE!$FP$44:$FW$68,6,0)&lt;&gt;"",1,""),""))</f>
        <v>#REF!</v>
      </c>
      <c r="AS99" s="79" t="e">
        <f>IF(OR(AR$67="",Copie_Inscriptions_ROUTE!FV$44=#REF!),"",IFERROR(IF(VLOOKUP($A99,Copie_Inscriptions_ROUTE!$FP$44:$FW$68,6,0)&lt;&gt;"",1,""),""))</f>
        <v>#REF!</v>
      </c>
      <c r="AT99" s="76" t="e">
        <f>IF(OR(AT$67="",Copie_Inscriptions_ROUTE!GE$44=#REF!),"",IFERROR(IF(VLOOKUP($A99,Copie_Inscriptions_ROUTE!$FY$44:$GF$68,6,0)&lt;&gt;"",1,""),""))</f>
        <v>#REF!</v>
      </c>
      <c r="AU99" s="79" t="e">
        <f>IF(OR(AT$67="",Copie_Inscriptions_ROUTE!GE$44=#REF!),"",IFERROR(IF(VLOOKUP($A99,Copie_Inscriptions_ROUTE!$FY$44:$GE$68,6,0)&lt;&gt;"",1,""),""))</f>
        <v>#REF!</v>
      </c>
      <c r="AV99" s="87" t="e">
        <f>IF(OR(AV$67="",Copie_Inscriptions_ROUTE!GN$44=#REF!),"",IFERROR(IF(VLOOKUP($A99,Copie_Inscriptions_ROUTE!$GH$44:$GO$68,6,0)&lt;&gt;"",1,""),""))</f>
        <v>#REF!</v>
      </c>
      <c r="AW99" s="79" t="e">
        <f>IF(OR(AV$67="",Copie_Inscriptions_ROUTE!GN$44=#REF!),"",IFERROR(IF(VLOOKUP($A99,Copie_Inscriptions_ROUTE!$GH$44:$GO$68,6,0)&lt;&gt;"",1,""),""))</f>
        <v>#REF!</v>
      </c>
      <c r="AX99" s="76" t="e">
        <f ca="1">IF(OR(AW$2="",Copie_Inscriptions_ROUTE!GV$44=#REF!),"",IFERROR(IF(VLOOKUP($A99,Copie_Inscriptions_ROUTE!$GQ$44:$GX$68,6,0)&lt;&gt;"",1,""),""))</f>
        <v>#REF!</v>
      </c>
      <c r="AY99" s="79" t="e">
        <f ca="1">IF(OR(AX$2="",Copie_Inscriptions_ROUTE!GW$44=#REF!),"",IFERROR(IF(VLOOKUP($A99,Copie_Inscriptions_ROUTE!$GQ$44:$GX$68,6,0)&lt;&gt;"",1,""),""))</f>
        <v>#REF!</v>
      </c>
      <c r="AZ99" s="87" t="e">
        <f ca="1">IF(OR(AY$2="",Copie_Inscriptions_ROUTE!HF$44=#REF!),"",IFERROR(IF(VLOOKUP($A99,Copie_Inscriptions_ROUTE!$GZ$44:$HG$68,6,0)&lt;&gt;"",1,""),""))</f>
        <v>#REF!</v>
      </c>
      <c r="BA99" s="79" t="e">
        <f ca="1">IF(OR(AZ$2="",Copie_Inscriptions_ROUTE!HF$44=#REF!),"",IFERROR(IF(VLOOKUP($A99,Copie_Inscriptions_ROUTE!$GZ$44:$HG$68,6,0)&lt;&gt;"",1,""),""))</f>
        <v>#REF!</v>
      </c>
      <c r="BB99" s="76" t="e">
        <f ca="1">IF(OR(BA$2="",Copie_Inscriptions_ROUTE!HO$44=#REF!),"",IFERROR(IF(VLOOKUP($A99,Copie_Inscriptions_ROUTE!$HI$44:$HP$68,6,0)&lt;&gt;"",1,""),""))</f>
        <v>#REF!</v>
      </c>
      <c r="BC99" s="79" t="e">
        <f ca="1">IF(OR(BB$2="",Copie_Inscriptions_ROUTE!HO$44=#REF!),"",IFERROR(IF(VLOOKUP($A99,Copie_Inscriptions_ROUTE!$HI$44:$HP$68,6,0)&lt;&gt;"",1,""),""))</f>
        <v>#REF!</v>
      </c>
      <c r="BD99" s="87" t="e">
        <f>IF(OR(BD$67="",Copie_Inscriptions_ROUTE!HX$44=#REF!),"",IFERROR(IF(VLOOKUP($A99,Copie_Inscriptions_ROUTE!$HR$44:$HY$68,6,0)&lt;&gt;"",1,""),""))</f>
        <v>#REF!</v>
      </c>
      <c r="BE99" s="79" t="e">
        <f>IF(OR(BD$67="",Copie_Inscriptions_ROUTE!HX$44=#REF!),"",IFERROR(IF(VLOOKUP($A99,Copie_Inscriptions_ROUTE!$HR$44:$HY$68,6,0)&lt;&gt;"",1,""),""))</f>
        <v>#REF!</v>
      </c>
      <c r="BF99" s="76" t="e">
        <f>IF(OR(BF$67="",Copie_Inscriptions_ROUTE!IG$44=#REF!),"",IFERROR(IF(VLOOKUP($A99,Copie_Inscriptions_ROUTE!$IA$44:$IH$68,6,0)&lt;&gt;"",1,""),""))</f>
        <v>#REF!</v>
      </c>
      <c r="BG99" s="79" t="e">
        <f>IF(OR(BF$67="",Copie_Inscriptions_ROUTE!IG$44=#REF!),"",IFERROR(IF(VLOOKUP($A99,Copie_Inscriptions_ROUTE!$IA$44:$IH$68,6,0)&lt;&gt;"",1,""),""))</f>
        <v>#REF!</v>
      </c>
      <c r="BH99" s="87" t="e">
        <f>IF(OR(BH$67="",Copie_Inscriptions_ROUTE!IP$44=#REF!),"",IFERROR(IF(VLOOKUP($A99,Copie_Inscriptions_ROUTE!$IJ$44:$IQ$68,6,0)&lt;&gt;"",1,""),""))</f>
        <v>#REF!</v>
      </c>
      <c r="BI99" s="79" t="e">
        <f>IF(OR(BH$67="",Copie_Inscriptions_ROUTE!IP$44=#REF!),"",IFERROR(IF(VLOOKUP($A99,Copie_Inscriptions_ROUTE!$IJ$44:$IQ$68,6,0)&lt;&gt;"",1,""),""))</f>
        <v>#REF!</v>
      </c>
      <c r="BJ99" s="76" t="e">
        <f ca="1">IF(OR(BJ$2="",Copie_Inscriptions_ROUTE!IY$44=#REF!),"",IFERROR(IF(VLOOKUP($A99,Copie_Inscriptions_ROUTE!$IS$44:$IZ$68,6,0)&lt;&gt;"",1,""),""))</f>
        <v>#REF!</v>
      </c>
      <c r="BK99" s="79" t="e">
        <f ca="1">IF(OR(BJ$2="",Copie_Inscriptions_ROUTE!IY$44=#REF!),"",IFERROR(IF(VLOOKUP($A99,Copie_Inscriptions_ROUTE!$IS$44:$IZ$68,6,0)&lt;&gt;"",1,""),""))</f>
        <v>#REF!</v>
      </c>
      <c r="BL99" s="87" t="e">
        <f>IF(OR(BL$67="",Copie_Inscriptions_ROUTE!JH$44=#REF!),"",IFERROR(IF(VLOOKUP($A99,Copie_Inscriptions_ROUTE!$JB$44:$JI$68,6,0)&lt;&gt;"",1,""),""))</f>
        <v>#REF!</v>
      </c>
      <c r="BM99" s="79" t="e">
        <f>IF(OR(BL$67="",Copie_Inscriptions_ROUTE!JH$44=#REF!),"",IFERROR(IF(VLOOKUP($A99,Copie_Inscriptions_ROUTE!$JB$44:$JI$68,6,0)&lt;&gt;"",1,""),""))</f>
        <v>#REF!</v>
      </c>
      <c r="BN99" s="76" t="e">
        <f>IF(OR(BN$67="",Copie_Inscriptions_ROUTE!JQ$44=#REF!),"",IFERROR(IF(VLOOKUP($A99,Copie_Inscriptions_ROUTE!$JK$44:$JR$68,6,0)&lt;&gt;"",1,""),""))</f>
        <v>#REF!</v>
      </c>
      <c r="BO99" s="79" t="e">
        <f>IF(OR(BN$67="",Copie_Inscriptions_ROUTE!JQ$44=#REF!),"",IFERROR(IF(VLOOKUP($A99,Copie_Inscriptions_ROUTE!$JK$44:$JR$68,6,0)&lt;&gt;"",1,""),""))</f>
        <v>#REF!</v>
      </c>
      <c r="BP99" s="87" t="e">
        <f>IF(OR(BP$67="",Copie_Inscriptions_ROUTE!JZ$44=#REF!),"",IFERROR(IF(VLOOKUP($A99,Copie_Inscriptions_ROUTE!$JT$44:$KA$68,6,0)&lt;&gt;"",1,""),""))</f>
        <v>#REF!</v>
      </c>
      <c r="BQ99" s="79" t="e">
        <f>IF(OR(BP$67="",Copie_Inscriptions_ROUTE!JZ$44=#REF!),"",IFERROR(IF(VLOOKUP($A99,Copie_Inscriptions_ROUTE!$JT$44:$KA$68,6,0)&lt;&gt;"",1,""),""))</f>
        <v>#REF!</v>
      </c>
      <c r="BR99" s="76" t="e">
        <f>IF(OR(BR$67="",Copie_Inscriptions_ROUTE!KI$44=#REF!),"",IFERROR(IF(VLOOKUP($A99,Copie_Inscriptions_ROUTE!$KC$44:$KJ$68,6,0)&lt;&gt;"",1,""),""))</f>
        <v>#REF!</v>
      </c>
      <c r="BS99" s="79" t="e">
        <f>IF(OR(BR$67="",Copie_Inscriptions_ROUTE!KI$44=#REF!),"",IFERROR(IF(VLOOKUP($A99,Copie_Inscriptions_ROUTE!$KC$44:$KJ$68,6,0)&lt;&gt;"",1,""),""))</f>
        <v>#REF!</v>
      </c>
      <c r="BT99" s="87" t="e">
        <f>IF(OR(BT$67="",Copie_Inscriptions_ROUTE!KR$44=#REF!),"",IFERROR(IF(VLOOKUP($A99,Copie_Inscriptions_ROUTE!$KL$44:$KS$68,6,0)&lt;&gt;"",1,""),""))</f>
        <v>#REF!</v>
      </c>
      <c r="BU99" s="79" t="e">
        <f>IF(OR(BT$67="",Copie_Inscriptions_ROUTE!KR$44=#REF!),"",IFERROR(IF(VLOOKUP($A99,Copie_Inscriptions_ROUTE!$KL$44:$KS$68,6,0)&lt;&gt;"",1,""),""))</f>
        <v>#REF!</v>
      </c>
      <c r="BV99" s="76" t="e">
        <f>IF(OR(BV$67="",Copie_Inscriptions_ROUTE!LA$44=#REF!),"",IFERROR(IF(VLOOKUP($A99,Copie_Inscriptions_ROUTE!$KU$44:$LB$68,6,0)&lt;&gt;"",1,""),""))</f>
        <v>#REF!</v>
      </c>
      <c r="BW99" s="79" t="e">
        <f>IF(OR(BV$67="",Copie_Inscriptions_ROUTE!LB$44=#REF!),"",IFERROR(IF(VLOOKUP($A99,Copie_Inscriptions_ROUTE!$KU$44:$LB$68,6,0)&lt;&gt;"",1,""),""))</f>
        <v>#REF!</v>
      </c>
      <c r="BX99" s="87" t="e">
        <f>IF(OR(BX$67="",Copie_Inscriptions_ROUTE!LJ$44=#REF!),"",IFERROR(IF(VLOOKUP($A99,Copie_Inscriptions_ROUTE!$LD$44:$LK$68,6,0)&lt;&gt;"",1,""),""))</f>
        <v>#REF!</v>
      </c>
      <c r="BY99" s="79" t="e">
        <f>IF(OR(BX$67="",Copie_Inscriptions_ROUTE!LJ$44=#REF!),"",IFERROR(IF(VLOOKUP($A99,Copie_Inscriptions_ROUTE!$LD$44:$LK$68,6,0)&lt;&gt;"",1,""),""))</f>
        <v>#REF!</v>
      </c>
      <c r="BZ99" s="76" t="e">
        <f>IF(OR(BZ$67="",Copie_Inscriptions_ROUTE!LS$44=#REF!),"",IFERROR(IF(VLOOKUP($A99,Copie_Inscriptions_ROUTE!$LM$44:$LT$68,6,0)&lt;&gt;"",1,""),""))</f>
        <v>#REF!</v>
      </c>
      <c r="CA99" s="79" t="e">
        <f>IF(OR(BZ$67="",Copie_Inscriptions_ROUTE!LS73=#REF!),"",IFERROR(IF(VLOOKUP($A99,Copie_Inscriptions_ROUTE!$LM$44:$LT$68,6,0)&lt;&gt;"",1,""),""))</f>
        <v>#REF!</v>
      </c>
      <c r="CB99" s="87" t="e">
        <f>IF(OR(CB$67="",Copie_Inscriptions_ROUTE!MB$44=#REF!),"",IFERROR(IF(VLOOKUP($A99,Copie_Inscriptions_ROUTE!$LV$44:$MC$68,6,0)&lt;&gt;"",1,""),""))</f>
        <v>#REF!</v>
      </c>
      <c r="CC99" s="79" t="e">
        <f>IF(OR(CB$67="",Copie_Inscriptions_ROUTE!MB$44=#REF!),"",IFERROR(IF(VLOOKUP($A99,Copie_Inscriptions_ROUTE!$LV$44:$MC$68,6,0)&lt;&gt;"",1,""),""))</f>
        <v>#REF!</v>
      </c>
      <c r="CD99" s="76" t="e">
        <f>IF(OR(CD$67="",Copie_Inscriptions_ROUTE!MK$44=#REF!),"",IFERROR(IF(VLOOKUP($A99,Copie_Inscriptions_ROUTE!$ME$44:$ML$68,6,0)&lt;&gt;"",1,""),""))</f>
        <v>#REF!</v>
      </c>
      <c r="CE99" s="79" t="e">
        <f>IF(OR(CD$67="",Copie_Inscriptions_ROUTE!MK$44=#REF!),"",IFERROR(IF(VLOOKUP($A99,Copie_Inscriptions_ROUTE!$ME$44:$ML$68,6,0)&lt;&gt;"",1,""),""))</f>
        <v>#REF!</v>
      </c>
      <c r="CF99" s="87" t="e">
        <f>IF(OR(CF$67="",Copie_Inscriptions_ROUTE!MT$44=#REF!),"",IFERROR(IF(VLOOKUP($A99,Copie_Inscriptions_ROUTE!$MN$44:$MU$68,6,0)&lt;&gt;"",1,""),""))</f>
        <v>#REF!</v>
      </c>
      <c r="CG99" s="79" t="e">
        <f>IF(OR(CF$67="",Copie_Inscriptions_ROUTE!MT$44=#REF!),"",IFERROR(IF(VLOOKUP($A99,Copie_Inscriptions_ROUTE!$MN$44:$MU$68,6,0)&lt;&gt;"",1,""),""))</f>
        <v>#REF!</v>
      </c>
      <c r="CH99" s="76" t="e">
        <f>IF(OR(CH$67="",Copie_Inscriptions_ROUTE!NC$44=#REF!),"",IFERROR(IF(VLOOKUP($A99,Copie_Inscriptions_ROUTE!$MW$44:$ND$68,6,0)&lt;&gt;"",1,""),""))</f>
        <v>#REF!</v>
      </c>
      <c r="CI99" s="79" t="e">
        <f>IF(OR(CH$67="",Copie_Inscriptions_ROUTE!NC$44=#REF!),"",IFERROR(IF(VLOOKUP($A99,Copie_Inscriptions_ROUTE!$MW$44:$ND$68,6,0)&lt;&gt;"",1,""),""))</f>
        <v>#REF!</v>
      </c>
      <c r="CJ99" s="87" t="e">
        <f ca="1">IF(OR(CJ$2="",Copie_Inscriptions_ROUTE!NL$44=#REF!),"",IFERROR(IF(VLOOKUP($A99,Copie_Inscriptions_ROUTE!$NF$44:$NM$68,6,0)&lt;&gt;"",1,""),""))</f>
        <v>#REF!</v>
      </c>
      <c r="CK99" s="79" t="e">
        <f ca="1">IF(OR(CJ$2="",Copie_Inscriptions_ROUTE!NL$44=#REF!),"",IFERROR(IF(VLOOKUP($A99,Copie_Inscriptions_ROUTE!$NF$44:$NM$68,6,0)&lt;&gt;"",1,""),""))</f>
        <v>#REF!</v>
      </c>
      <c r="CL99" s="76" t="e">
        <f>IF(OR(CL$67="",Copie_Inscriptions_ROUTE!NU$44=#REF!),"",IFERROR(IF(VLOOKUP($A99,Copie_Inscriptions_ROUTE!$NO$44:$NV$68,6,0)&lt;&gt;"",1,""),""))</f>
        <v>#REF!</v>
      </c>
      <c r="CM99" s="79" t="e">
        <f>IF(OR(CL$67="",Copie_Inscriptions_ROUTE!NU$44=#REF!),"",IFERROR(IF(VLOOKUP($A99,Copie_Inscriptions_ROUTE!$NO$44:$NVI$68,6,0)&lt;&gt;"",1,""),""))</f>
        <v>#REF!</v>
      </c>
      <c r="CN99" s="87" t="e">
        <f>IF(OR(CN$67="",Copie_Inscriptions_ROUTE!OD$44=#REF!),"",IFERROR(IF(VLOOKUP($A99,Copie_Inscriptions_ROUTE!$NX$44:$OE$68,6,0)&lt;&gt;"",1,""),""))</f>
        <v>#REF!</v>
      </c>
      <c r="CO99" s="79" t="e">
        <f>IF(OR(CN$67="",Copie_Inscriptions_ROUTE!OD$44=#REF!),"",IFERROR(IF(VLOOKUP($A99,Copie_Inscriptions_ROUTE!$NX$44:$OE$68,6,0)&lt;&gt;"",1,""),""))</f>
        <v>#REF!</v>
      </c>
      <c r="CP99" s="76" t="e">
        <f>IF(OR(CP$67="",Copie_Inscriptions_ROUTE!OM$44=#REF!),"",IFERROR(IF(VLOOKUP($A99,Copie_Inscriptions_ROUTE!$OG$44:$ON$68,6,0)&lt;&gt;"",1,""),""))</f>
        <v>#REF!</v>
      </c>
      <c r="CQ99" s="79" t="e">
        <f>IF(OR(CP$67="",Copie_Inscriptions_ROUTE!OM$44=#REF!),"",IFERROR(IF(VLOOKUP($A99,Copie_Inscriptions_ROUTE!$OG$44:$ON$68,6,0)&lt;&gt;"",1,""),""))</f>
        <v>#REF!</v>
      </c>
      <c r="CR99" s="87" t="e">
        <f>IF(OR(CR$67="",Copie_Inscriptions_ROUTE!OV$44=#REF!),"",IFERROR(IF(VLOOKUP($A99,Copie_Inscriptions_ROUTE!$OP$44:$OW$68,6,0)&lt;&gt;"",1,""),""))</f>
        <v>#REF!</v>
      </c>
      <c r="CS99" s="79" t="e">
        <f>IF(OR(CR$67="",Copie_Inscriptions_ROUTE!OV$44=#REF!),"",IFERROR(IF(VLOOKUP($A99,Copie_Inscriptions_ROUTE!$OP$44:$OW$68,6,0)&lt;&gt;"",1,""),""))</f>
        <v>#REF!</v>
      </c>
      <c r="CT99" s="76" t="e">
        <f>IF(OR(CT$67="",Copie_Inscriptions_ROUTE!PE$44=#REF!),"",IFERROR(IF(VLOOKUP($A99,Copie_Inscriptions_ROUTE!$OY$44:$PF$68,6,0)&lt;&gt;"",1,""),""))</f>
        <v>#REF!</v>
      </c>
      <c r="CU99" s="79" t="e">
        <f>IF(OR(CT$67="",Copie_Inscriptions_ROUTE!PE$44=#REF!),"",IFERROR(IF(VLOOKUP($A99,Copie_Inscriptions_ROUTE!$OY$44:$PF$68,6,0)&lt;&gt;"",1,""),""))</f>
        <v>#REF!</v>
      </c>
      <c r="CV99" s="87" t="e">
        <f>IF(OR(CV$67="",Copie_Inscriptions_ROUTE!PN$44=#REF!),"",IFERROR(IF(VLOOKUP($A99,Copie_Inscriptions_ROUTE!$PH$44:$PO$68,6,0)&lt;&gt;"",1,""),""))</f>
        <v>#REF!</v>
      </c>
      <c r="CW99" s="79" t="e">
        <f>IF(OR(CV$67="",Copie_Inscriptions_ROUTE!PN$44=#REF!),"",IFERROR(IF(VLOOKUP($A99,Copie_Inscriptions_ROUTE!$PH$44:$PO$68,6,0)&lt;&gt;"",1,""),""))</f>
        <v>#REF!</v>
      </c>
      <c r="CX99" s="76" t="e">
        <f>IF(OR(CX$67="",Copie_Inscriptions_ROUTE!PW$44=#REF!),"",IFERROR(IF(VLOOKUP($A99,Copie_Inscriptions_ROUTE!$PQ$44:$PX$68,6,0)&lt;&gt;"",1,""),""))</f>
        <v>#REF!</v>
      </c>
      <c r="CY99" s="79" t="e">
        <f>IF(OR(CX$67="",Copie_Inscriptions_ROUTE!PW$44=#REF!),"",IFERROR(IF(VLOOKUP($A99,Copie_Inscriptions_ROUTE!$PQ$44:$PX$68,6,0)&lt;&gt;"",1,""),""))</f>
        <v>#REF!</v>
      </c>
      <c r="CZ99" s="87" t="e">
        <f>IF(OR(CZ$67="",Copie_Inscriptions_ROUTE!QF$44=#REF!),"",IFERROR(IF(VLOOKUP($A99,Copie_Inscriptions_ROUTE!$PZ$44:$QG$68,6,0)&lt;&gt;"",1,""),""))</f>
        <v>#REF!</v>
      </c>
      <c r="DA99" s="96" t="e">
        <f>IF(OR(CZ$67="",Copie_Inscriptions_ROUTE!QF73=#REF!),"",IFERROR(IF(VLOOKUP($A99,Copie_Inscriptions_ROUTE!$PZ$44:$QG$68,6,0)&lt;&gt;"",1,""),""))</f>
        <v>#REF!</v>
      </c>
    </row>
    <row r="100" spans="1:105" x14ac:dyDescent="0.25">
      <c r="A100" s="71">
        <f t="shared" si="8"/>
        <v>31</v>
      </c>
      <c r="B100" s="72" t="str">
        <f>IF(Listing_Coursiers!B33="","",Listing_Coursiers!B33)</f>
        <v>SABLON</v>
      </c>
      <c r="C100" s="73" t="str">
        <f>IF(Listing_Coursiers!C33="","",Listing_Coursiers!C33)</f>
        <v>Patrice</v>
      </c>
      <c r="D100" s="114" t="e">
        <f t="shared" si="9"/>
        <v>#REF!</v>
      </c>
      <c r="E100" s="129" t="e">
        <f t="shared" si="10"/>
        <v>#REF!</v>
      </c>
      <c r="F100" s="133" t="e">
        <f>IF(OR(F$67="",Copie_Inscriptions_ROUTE!G$44=#REF!),"",IFERROR(IF(VLOOKUP($A100,Copie_Inscriptions_ROUTE!$A$44:$H$68,7,0)&lt;&gt;"",1,""),""))</f>
        <v>#REF!</v>
      </c>
      <c r="G100" s="80" t="e">
        <f>IF(OR(F$67="",Copie_Inscriptions_ROUTE!G$44=#REF!),"",IFERROR(IF(VLOOKUP($A100,Copie_Inscriptions_ROUTE!$A$44:$H$68,6,0)&lt;&gt;"",1,""),""))</f>
        <v>#REF!</v>
      </c>
      <c r="H100" s="78" t="e">
        <f>IF(OR(H$67="",Copie_Inscriptions_ROUTE!P$44=#REF!),"",IFERROR(IF(VLOOKUP($A100,Copie_Inscriptions_ROUTE!$J$44:$Q$68,6,0)&lt;&gt;"",1,""),""))</f>
        <v>#REF!</v>
      </c>
      <c r="I100" s="80" t="e">
        <f>IF(OR(H$67="",Copie_Inscriptions_ROUTE!P$44=#REF!),"",IFERROR(IF(VLOOKUP($A100,Copie_Inscriptions_ROUTE!$J$44:$Q$68,6,0)&lt;&gt;"",1,""),""))</f>
        <v>#REF!</v>
      </c>
      <c r="J100" s="78" t="e">
        <f>IF(OR(J$67="",Copie_Inscriptions_ROUTE!Y$44=#REF!),"",IFERROR(IF(VLOOKUP($A100,Copie_Inscriptions_ROUTE!$S$44:$Z$68,6,0)&lt;&gt;"",1,""),""))</f>
        <v>#REF!</v>
      </c>
      <c r="K100" s="80" t="e">
        <f>IF(OR(J$67="",Copie_Inscriptions_ROUTE!Y$44=#REF!),"",IFERROR(IF(VLOOKUP($A100,Copie_Inscriptions_ROUTE!$S$44:$Z$68,6,0)&lt;&gt;"",1,""),""))</f>
        <v>#REF!</v>
      </c>
      <c r="L100" s="78" t="e">
        <f>IF(OR(J$67="",Copie_Inscriptions_ROUTE!AH$44=#REF!),"",IFERROR(IF(VLOOKUP($A100,Copie_Inscriptions_ROUTE!$AB$44:$AI$68,6,0)&lt;&gt;"",1,""),""))</f>
        <v>#REF!</v>
      </c>
      <c r="M100" s="80" t="e">
        <f>IF(OR(L$67="",Copie_Inscriptions_ROUTE!AH$44=#REF!),"",IFERROR(IF(VLOOKUP($A100,Copie_Inscriptions_ROUTE!$AB$44:$AI$68,6,0)&lt;&gt;"",1,""),""))</f>
        <v>#REF!</v>
      </c>
      <c r="N100" s="116" t="e">
        <f>IF(OR(N$67="",Copie_Inscriptions_ROUTE!AQ$44=#REF!),"",IFERROR(IF(VLOOKUP($A100,Copie_Inscriptions_ROUTE!$AK$44:$AR$68,6,0)&lt;&gt;"",1,""),""))</f>
        <v>#REF!</v>
      </c>
      <c r="O100" s="93" t="e">
        <f>IF(OR(N$67="",Copie_Inscriptions_ROUTE!AQ$44=#REF!),"",IFERROR(IF(VLOOKUP($A100,Copie_Inscriptions_ROUTE!$AK$44:$AR$68,6,0)&lt;&gt;"",1,""),""))</f>
        <v>#REF!</v>
      </c>
      <c r="P100" s="78" t="e">
        <f>IF(OR(P$67="",Copie_Inscriptions_ROUTE!AZ$44=#REF!),"",IFERROR(IF(VLOOKUP($A100,Copie_Inscriptions_ROUTE!$AT$44:$BA$68,6,0)&lt;&gt;"",1,""),""))</f>
        <v>#REF!</v>
      </c>
      <c r="Q100" s="80" t="e">
        <f>IF(OR(P$67="",Copie_Inscriptions_ROUTE!AZ$44=#REF!),"",IFERROR(IF(VLOOKUP($A100,Copie_Inscriptions_ROUTE!$AT$44:$BA$68,6,0)&lt;&gt;"",1,""),""))</f>
        <v>#REF!</v>
      </c>
      <c r="R100" s="78" t="e">
        <f>IF(OR(R$67="",Copie_Inscriptions_ROUTE!BI$44=#REF!),"",IFERROR(IF(VLOOKUP($A100,Copie_Inscriptions_ROUTE!$BC$44:$BJ$68,6,0)&lt;&gt;"",1,""),""))</f>
        <v>#REF!</v>
      </c>
      <c r="S100" s="80" t="e">
        <f>IF(OR(R$67="",Copie_Inscriptions_ROUTE!BI$44=#REF!),"",IFERROR(IF(VLOOKUP($A100,Copie_Inscriptions_ROUTE!$BC$44:$BJ$68,6,0)&lt;&gt;"",1,""),""))</f>
        <v>#REF!</v>
      </c>
      <c r="T100" s="78" t="e">
        <f>IF(OR(T$67="",Copie_Inscriptions_ROUTE!BR$44=#REF!),"",IFERROR(IF(VLOOKUP($A100,Copie_Inscriptions_ROUTE!$BL$44:$BS$68,6,0)&lt;&gt;"",1,""),""))</f>
        <v>#REF!</v>
      </c>
      <c r="U100" s="80" t="e">
        <f>IF(OR(T$67="",Copie_Inscriptions_ROUTE!BR$44=#REF!),"",IFERROR(IF(VLOOKUP($A100,Copie_Inscriptions_ROUTE!$BL$44:$BS$68,6,0)&lt;&gt;"",1,""),""))</f>
        <v>#REF!</v>
      </c>
      <c r="V100" s="78" t="e">
        <f>IF(OR(V$67="",Copie_Inscriptions_ROUTE!CA$44=#REF!),"",IFERROR(IF(VLOOKUP($A100,Copie_Inscriptions_ROUTE!$BU$44:$CB$68,6,0)&lt;&gt;"",1,""),""))</f>
        <v>#REF!</v>
      </c>
      <c r="W100" s="80" t="e">
        <f>IF(OR(V$67="",Copie_Inscriptions_ROUTE!CA$44=#REF!),"",IFERROR(IF(VLOOKUP($A100,Copie_Inscriptions_ROUTE!$BU$44:$CB$68,6,0)&lt;&gt;"",1,""),""))</f>
        <v>#REF!</v>
      </c>
      <c r="X100" s="78" t="e">
        <f>IF(OR(X$67="",Copie_Inscriptions_ROUTE!CJ$44=#REF!),"",IFERROR(IF(VLOOKUP($A100,Copie_Inscriptions_ROUTE!$CD$44:$CK$68,6,0)&lt;&gt;"",1,""),""))</f>
        <v>#REF!</v>
      </c>
      <c r="Y100" s="80" t="e">
        <f>IF(OR(X$67="",Copie_Inscriptions_ROUTE!CJ$44=#REF!),"",IFERROR(IF(VLOOKUP($A100,Copie_Inscriptions_ROUTE!$CD$44:$CK$68,6,0)&lt;&gt;"",1,""),""))</f>
        <v>#REF!</v>
      </c>
      <c r="Z100" s="80" t="e">
        <f>IF(OR(Y$67="",Copie_Inscriptions_ROUTE!CR$44=#REF!),"",IFERROR(IF(VLOOKUP($A100,Copie_Inscriptions_ROUTE!$CM$44:$CT$68,6,0)&lt;&gt;"",1,""),""))</f>
        <v>#REF!</v>
      </c>
      <c r="AA100" s="80" t="e">
        <f>IF(OR(Z$67="",Copie_Inscriptions_ROUTE!CS$44=#REF!),"",IFERROR(IF(VLOOKUP($A100,Copie_Inscriptions_ROUTE!$CM$44:$CT$68,6,0)&lt;&gt;"",1,""),""))</f>
        <v>#REF!</v>
      </c>
      <c r="AB100" s="80" t="e">
        <f>IF(OR(AA$67="",Copie_Inscriptions_ROUTE!CT$44=#REF!),"",IFERROR(IF(VLOOKUP($A100,Copie_Inscriptions_ROUTE!$CV$44:$DC$68,6,0)&lt;&gt;"",1,""),""))</f>
        <v>#REF!</v>
      </c>
      <c r="AC100" s="80" t="e">
        <f>IF(OR(AB$67="",Copie_Inscriptions_ROUTE!CU$44=#REF!),"",IFERROR(IF(VLOOKUP($A100,Copie_Inscriptions_ROUTE!$CV$44:$DC$68,6,0)&lt;&gt;"",1,""),""))</f>
        <v>#REF!</v>
      </c>
      <c r="AD100" s="78" t="e">
        <f>IF(OR(AD$67="",Copie_Inscriptions_ROUTE!DK$44=#REF!),"",IFERROR(IF(VLOOKUP($A100,Copie_Inscriptions_ROUTE!$DE$44:$DL$68,6,0)&lt;&gt;"",1,""),""))</f>
        <v>#REF!</v>
      </c>
      <c r="AE100" s="80" t="e">
        <f>IF(OR(AD$67="",Copie_Inscriptions_ROUTE!DK$44=#REF!),"",IFERROR(IF(VLOOKUP($A100,Copie_Inscriptions_ROUTE!$DE$44:$DL$68,6,0)&lt;&gt;"",1,""),""))</f>
        <v>#REF!</v>
      </c>
      <c r="AF100" s="78" t="e">
        <f>IF(OR(AF$67="",Copie_Inscriptions_ROUTE!DT$44=#REF!),"",IFERROR(IF(VLOOKUP($A100,Copie_Inscriptions_ROUTE!$DN$44:$DU$68,6,0)&lt;&gt;"",1,""),""))</f>
        <v>#REF!</v>
      </c>
      <c r="AG100" s="80" t="e">
        <f>IF(OR(AF$67="",Copie_Inscriptions_ROUTE!DT$44=#REF!),"",IFERROR(IF(VLOOKUP($A100,Copie_Inscriptions_ROUTE!$DN$44:$DU$68,6,0)&lt;&gt;"",1,""),""))</f>
        <v>#REF!</v>
      </c>
      <c r="AH100" s="78" t="e">
        <f>IF(OR(AF$67="",Copie_Inscriptions_ROUTE!EC$44=#REF!),"",IFERROR(IF(VLOOKUP($A100,Copie_Inscriptions_ROUTE!$DW$44:$ED$68,6,0)&lt;&gt;"",1,""),""))</f>
        <v>#REF!</v>
      </c>
      <c r="AI100" s="80" t="e">
        <f>IF(OR(AF$67="",Copie_Inscriptions_ROUTE!EC$44=#REF!),"",IFERROR(IF(VLOOKUP($A100,Copie_Inscriptions_ROUTE!$DW$44:$ED$68,6,0)&lt;&gt;"",1,""),""))</f>
        <v>#REF!</v>
      </c>
      <c r="AJ100" s="78" t="e">
        <f>IF(OR(AJ$67="",Copie_Inscriptions_ROUTE!EL$44=#REF!),"",IFERROR(IF(VLOOKUP($A100,Copie_Inscriptions_ROUTE!$EF$44:$EM$68,6,0)&lt;&gt;"",1,""),""))</f>
        <v>#REF!</v>
      </c>
      <c r="AK100" s="80" t="e">
        <f>IF(OR(AJ$67="",Copie_Inscriptions_ROUTE!EM$44=#REF!),"",IFERROR(IF(VLOOKUP($A100,Copie_Inscriptions_ROUTE!$EF$44:$EM$68,6,0)&lt;&gt;"",1,""),""))</f>
        <v>#REF!</v>
      </c>
      <c r="AL100" s="78" t="e">
        <f>IF(OR(AL$67="",Copie_Inscriptions_ROUTE!EU$44=#REF!),"",IFERROR(IF(VLOOKUP($A100,Copie_Inscriptions_ROUTE!$EO$44:$EV$68,6,0)&lt;&gt;"",1,""),""))</f>
        <v>#REF!</v>
      </c>
      <c r="AM100" s="80" t="e">
        <f>IF(OR(AL$67="",Copie_Inscriptions_ROUTE!EU$44=#REF!),"",IFERROR(IF(VLOOKUP($A100,Copie_Inscriptions_ROUTE!$EO$44:$EV$68,6,0)&lt;&gt;"",1,""),""))</f>
        <v>#REF!</v>
      </c>
      <c r="AN100" s="78" t="e">
        <f>IF(OR(AN$67="",Copie_Inscriptions_ROUTE!FD$44=#REF!),"",IFERROR(IF(VLOOKUP($A100,Copie_Inscriptions_ROUTE!$EX$44:$FE$68,6,0)&lt;&gt;"",1,""),""))</f>
        <v>#REF!</v>
      </c>
      <c r="AO100" s="80" t="e">
        <f>IF(OR(AN$67="",Copie_Inscriptions_ROUTE!FD$44=#REF!),"",IFERROR(IF(VLOOKUP($A100,Copie_Inscriptions_ROUTE!$EX$44:$FE$68,6,0)&lt;&gt;"",1,""),""))</f>
        <v>#REF!</v>
      </c>
      <c r="AP100" s="78" t="e">
        <f>IF(OR(AP$67="",Copie_Inscriptions_ROUTE!FM$44=#REF!),"",IFERROR(IF(VLOOKUP($A100,Copie_Inscriptions_ROUTE!$FG$44:$FN$68,6,0)&lt;&gt;"",1,""),""))</f>
        <v>#REF!</v>
      </c>
      <c r="AQ100" s="80" t="e">
        <f>IF(OR(AP$67="",Copie_Inscriptions_ROUTE!FM$44=#REF!),"",IFERROR(IF(VLOOKUP($A100,Copie_Inscriptions_ROUTE!$FG$44:$FN$68,6,0)&lt;&gt;"",1,""),""))</f>
        <v>#REF!</v>
      </c>
      <c r="AR100" s="78" t="e">
        <f ca="1">IF(OR(AR$2="",Copie_Inscriptions_ROUTE!FV$44=#REF!),"",IFERROR(IF(VLOOKUP($A100,Copie_Inscriptions_ROUTE!$FP$44:$FW$68,6,0)&lt;&gt;"",1,""),""))</f>
        <v>#REF!</v>
      </c>
      <c r="AS100" s="80" t="e">
        <f>IF(OR(AR$67="",Copie_Inscriptions_ROUTE!FV$44=#REF!),"",IFERROR(IF(VLOOKUP($A100,Copie_Inscriptions_ROUTE!$FP$44:$FW$68,6,0)&lt;&gt;"",1,""),""))</f>
        <v>#REF!</v>
      </c>
      <c r="AT100" s="78" t="e">
        <f>IF(OR(AT$67="",Copie_Inscriptions_ROUTE!GE$44=#REF!),"",IFERROR(IF(VLOOKUP($A100,Copie_Inscriptions_ROUTE!$FY$44:$GF$68,6,0)&lt;&gt;"",1,""),""))</f>
        <v>#REF!</v>
      </c>
      <c r="AU100" s="80" t="e">
        <f>IF(OR(AT$67="",Copie_Inscriptions_ROUTE!GE$44=#REF!),"",IFERROR(IF(VLOOKUP($A100,Copie_Inscriptions_ROUTE!$FY$44:$GE$68,6,0)&lt;&gt;"",1,""),""))</f>
        <v>#REF!</v>
      </c>
      <c r="AV100" s="78" t="e">
        <f>IF(OR(AV$67="",Copie_Inscriptions_ROUTE!GN$44=#REF!),"",IFERROR(IF(VLOOKUP($A100,Copie_Inscriptions_ROUTE!$GH$44:$GO$68,6,0)&lt;&gt;"",1,""),""))</f>
        <v>#REF!</v>
      </c>
      <c r="AW100" s="80" t="e">
        <f>IF(OR(AV$67="",Copie_Inscriptions_ROUTE!GN$44=#REF!),"",IFERROR(IF(VLOOKUP($A100,Copie_Inscriptions_ROUTE!$GH$44:$GO$68,6,0)&lt;&gt;"",1,""),""))</f>
        <v>#REF!</v>
      </c>
      <c r="AX100" s="116" t="e">
        <f ca="1">IF(OR(AW$2="",Copie_Inscriptions_ROUTE!GV$44=#REF!),"",IFERROR(IF(VLOOKUP($A100,Copie_Inscriptions_ROUTE!$GQ$44:$GX$68,6,0)&lt;&gt;"",1,""),""))</f>
        <v>#REF!</v>
      </c>
      <c r="AY100" s="93" t="e">
        <f ca="1">IF(OR(AX$2="",Copie_Inscriptions_ROUTE!GW$44=#REF!),"",IFERROR(IF(VLOOKUP($A100,Copie_Inscriptions_ROUTE!$GQ$44:$GX$68,6,0)&lt;&gt;"",1,""),""))</f>
        <v>#REF!</v>
      </c>
      <c r="AZ100" s="116" t="e">
        <f ca="1">IF(OR(AY$2="",Copie_Inscriptions_ROUTE!HF$44=#REF!),"",IFERROR(IF(VLOOKUP($A100,Copie_Inscriptions_ROUTE!$GZ$44:$HG$68,6,0)&lt;&gt;"",1,""),""))</f>
        <v>#REF!</v>
      </c>
      <c r="BA100" s="134" t="e">
        <f ca="1">IF(OR(AZ$2="",Copie_Inscriptions_ROUTE!HF$44=#REF!),"",IFERROR(IF(VLOOKUP($A100,Copie_Inscriptions_ROUTE!$GZ$44:$HG$68,6,0)&lt;&gt;"",1,""),""))</f>
        <v>#REF!</v>
      </c>
      <c r="BB100" s="116" t="e">
        <f ca="1">IF(OR(BA$2="",Copie_Inscriptions_ROUTE!HO$44=#REF!),"",IFERROR(IF(VLOOKUP($A100,Copie_Inscriptions_ROUTE!$HI$44:$HP$68,6,0)&lt;&gt;"",1,""),""))</f>
        <v>#REF!</v>
      </c>
      <c r="BC100" s="80" t="e">
        <f ca="1">IF(OR(BB$2="",Copie_Inscriptions_ROUTE!HO$44=#REF!),"",IFERROR(IF(VLOOKUP($A100,Copie_Inscriptions_ROUTE!$HI$44:$HP$68,6,0)&lt;&gt;"",1,""),""))</f>
        <v>#REF!</v>
      </c>
      <c r="BD100" s="78" t="e">
        <f>IF(OR(BD$67="",Copie_Inscriptions_ROUTE!HX$44=#REF!),"",IFERROR(IF(VLOOKUP($A100,Copie_Inscriptions_ROUTE!$HR$44:$HY$68,6,0)&lt;&gt;"",1,""),""))</f>
        <v>#REF!</v>
      </c>
      <c r="BE100" s="80" t="e">
        <f>IF(OR(BD$67="",Copie_Inscriptions_ROUTE!HX$44=#REF!),"",IFERROR(IF(VLOOKUP($A100,Copie_Inscriptions_ROUTE!$HR$44:$HY$68,6,0)&lt;&gt;"",1,""),""))</f>
        <v>#REF!</v>
      </c>
      <c r="BF100" s="78" t="e">
        <f>IF(OR(BF$67="",Copie_Inscriptions_ROUTE!IG$44=#REF!),"",IFERROR(IF(VLOOKUP($A100,Copie_Inscriptions_ROUTE!$IA$44:$IH$68,6,0)&lt;&gt;"",1,""),""))</f>
        <v>#REF!</v>
      </c>
      <c r="BG100" s="80" t="e">
        <f>IF(OR(BF$67="",Copie_Inscriptions_ROUTE!IG$44=#REF!),"",IFERROR(IF(VLOOKUP($A100,Copie_Inscriptions_ROUTE!$IA$44:$IH$68,6,0)&lt;&gt;"",1,""),""))</f>
        <v>#REF!</v>
      </c>
      <c r="BH100" s="78" t="e">
        <f>IF(OR(BH$67="",Copie_Inscriptions_ROUTE!IP$44=#REF!),"",IFERROR(IF(VLOOKUP($A100,Copie_Inscriptions_ROUTE!$IJ$44:$IQ$68,6,0)&lt;&gt;"",1,""),""))</f>
        <v>#REF!</v>
      </c>
      <c r="BI100" s="80" t="e">
        <f>IF(OR(BH$67="",Copie_Inscriptions_ROUTE!IP$44=#REF!),"",IFERROR(IF(VLOOKUP($A100,Copie_Inscriptions_ROUTE!$IJ$44:$IQ$68,6,0)&lt;&gt;"",1,""),""))</f>
        <v>#REF!</v>
      </c>
      <c r="BJ100" s="78" t="e">
        <f ca="1">IF(OR(BJ$2="",Copie_Inscriptions_ROUTE!IY$44=#REF!),"",IFERROR(IF(VLOOKUP($A100,Copie_Inscriptions_ROUTE!$IS$44:$IZ$68,6,0)&lt;&gt;"",1,""),""))</f>
        <v>#REF!</v>
      </c>
      <c r="BK100" s="80" t="e">
        <f ca="1">IF(OR(BJ$2="",Copie_Inscriptions_ROUTE!IY$44=#REF!),"",IFERROR(IF(VLOOKUP($A100,Copie_Inscriptions_ROUTE!$IS$44:$IZ$68,6,0)&lt;&gt;"",1,""),""))</f>
        <v>#REF!</v>
      </c>
      <c r="BL100" s="78" t="e">
        <f>IF(OR(BL$67="",Copie_Inscriptions_ROUTE!JH$44=#REF!),"",IFERROR(IF(VLOOKUP($A100,Copie_Inscriptions_ROUTE!$JB$44:$JI$68,6,0)&lt;&gt;"",1,""),""))</f>
        <v>#REF!</v>
      </c>
      <c r="BM100" s="80" t="e">
        <f>IF(OR(BL$67="",Copie_Inscriptions_ROUTE!JH$44=#REF!),"",IFERROR(IF(VLOOKUP($A100,Copie_Inscriptions_ROUTE!$JB$44:$JI$68,6,0)&lt;&gt;"",1,""),""))</f>
        <v>#REF!</v>
      </c>
      <c r="BN100" s="78" t="e">
        <f>IF(OR(BN$67="",Copie_Inscriptions_ROUTE!JQ$44=#REF!),"",IFERROR(IF(VLOOKUP($A100,Copie_Inscriptions_ROUTE!$JK$44:$JR$68,6,0)&lt;&gt;"",1,""),""))</f>
        <v>#REF!</v>
      </c>
      <c r="BO100" s="80" t="e">
        <f>IF(OR(BN$67="",Copie_Inscriptions_ROUTE!JQ$44=#REF!),"",IFERROR(IF(VLOOKUP($A100,Copie_Inscriptions_ROUTE!$JK$44:$JR$68,6,0)&lt;&gt;"",1,""),""))</f>
        <v>#REF!</v>
      </c>
      <c r="BP100" s="78" t="e">
        <f>IF(OR(BP$67="",Copie_Inscriptions_ROUTE!JZ$44=#REF!),"",IFERROR(IF(VLOOKUP($A100,Copie_Inscriptions_ROUTE!$JT$44:$KA$68,6,0)&lt;&gt;"",1,""),""))</f>
        <v>#REF!</v>
      </c>
      <c r="BQ100" s="80" t="e">
        <f>IF(OR(BP$67="",Copie_Inscriptions_ROUTE!JZ$44=#REF!),"",IFERROR(IF(VLOOKUP($A100,Copie_Inscriptions_ROUTE!$JT$44:$KA$68,6,0)&lt;&gt;"",1,""),""))</f>
        <v>#REF!</v>
      </c>
      <c r="BR100" s="78" t="e">
        <f>IF(OR(BR$67="",Copie_Inscriptions_ROUTE!KI$44=#REF!),"",IFERROR(IF(VLOOKUP($A100,Copie_Inscriptions_ROUTE!$KC$44:$KJ$68,6,0)&lt;&gt;"",1,""),""))</f>
        <v>#REF!</v>
      </c>
      <c r="BS100" s="80" t="e">
        <f>IF(OR(BR$67="",Copie_Inscriptions_ROUTE!KI$44=#REF!),"",IFERROR(IF(VLOOKUP($A100,Copie_Inscriptions_ROUTE!$KC$44:$KJ$68,6,0)&lt;&gt;"",1,""),""))</f>
        <v>#REF!</v>
      </c>
      <c r="BT100" s="78" t="e">
        <f>IF(OR(BT$67="",Copie_Inscriptions_ROUTE!KR$44=#REF!),"",IFERROR(IF(VLOOKUP($A100,Copie_Inscriptions_ROUTE!$KL$44:$KS$68,6,0)&lt;&gt;"",1,""),""))</f>
        <v>#REF!</v>
      </c>
      <c r="BU100" s="80" t="e">
        <f>IF(OR(BT$67="",Copie_Inscriptions_ROUTE!KR$44=#REF!),"",IFERROR(IF(VLOOKUP($A100,Copie_Inscriptions_ROUTE!$KL$44:$KS$68,6,0)&lt;&gt;"",1,""),""))</f>
        <v>#REF!</v>
      </c>
      <c r="BV100" s="78" t="e">
        <f>IF(OR(BV$67="",Copie_Inscriptions_ROUTE!LA$44=#REF!),"",IFERROR(IF(VLOOKUP($A100,Copie_Inscriptions_ROUTE!$KU$44:$LB$68,6,0)&lt;&gt;"",1,""),""))</f>
        <v>#REF!</v>
      </c>
      <c r="BW100" s="80" t="e">
        <f>IF(OR(BV$67="",Copie_Inscriptions_ROUTE!LB$44=#REF!),"",IFERROR(IF(VLOOKUP($A100,Copie_Inscriptions_ROUTE!$KU$44:$LB$68,6,0)&lt;&gt;"",1,""),""))</f>
        <v>#REF!</v>
      </c>
      <c r="BX100" s="78" t="e">
        <f>IF(OR(BX$67="",Copie_Inscriptions_ROUTE!LJ$44=#REF!),"",IFERROR(IF(VLOOKUP($A100,Copie_Inscriptions_ROUTE!$LD$44:$LK$68,6,0)&lt;&gt;"",1,""),""))</f>
        <v>#REF!</v>
      </c>
      <c r="BY100" s="80" t="e">
        <f>IF(OR(BX$67="",Copie_Inscriptions_ROUTE!LJ$44=#REF!),"",IFERROR(IF(VLOOKUP($A100,Copie_Inscriptions_ROUTE!$LD$44:$LK$68,6,0)&lt;&gt;"",1,""),""))</f>
        <v>#REF!</v>
      </c>
      <c r="BZ100" s="78" t="e">
        <f>IF(OR(BZ$67="",Copie_Inscriptions_ROUTE!LS$44=#REF!),"",IFERROR(IF(VLOOKUP($A100,Copie_Inscriptions_ROUTE!$LM$44:$LT$68,6,0)&lt;&gt;"",1,""),""))</f>
        <v>#REF!</v>
      </c>
      <c r="CA100" s="92" t="e">
        <f>IF(OR(BZ$67="",Copie_Inscriptions_ROUTE!LS74=#REF!),"",IFERROR(IF(VLOOKUP($A100,Copie_Inscriptions_ROUTE!$LM$44:$LT$68,6,0)&lt;&gt;"",1,""),""))</f>
        <v>#REF!</v>
      </c>
      <c r="CB100" s="78" t="e">
        <f>IF(OR(CB$67="",Copie_Inscriptions_ROUTE!MB$44=#REF!),"",IFERROR(IF(VLOOKUP($A100,Copie_Inscriptions_ROUTE!$LV$44:$MC$68,6,0)&lt;&gt;"",1,""),""))</f>
        <v>#REF!</v>
      </c>
      <c r="CC100" s="80" t="e">
        <f>IF(OR(CB$67="",Copie_Inscriptions_ROUTE!MB$44=#REF!),"",IFERROR(IF(VLOOKUP($A100,Copie_Inscriptions_ROUTE!$LV$44:$MC$68,6,0)&lt;&gt;"",1,""),""))</f>
        <v>#REF!</v>
      </c>
      <c r="CD100" s="78" t="e">
        <f>IF(OR(CD$67="",Copie_Inscriptions_ROUTE!MK$44=#REF!),"",IFERROR(IF(VLOOKUP($A100,Copie_Inscriptions_ROUTE!$ME$44:$ML$68,6,0)&lt;&gt;"",1,""),""))</f>
        <v>#REF!</v>
      </c>
      <c r="CE100" s="80" t="e">
        <f>IF(OR(CD$67="",Copie_Inscriptions_ROUTE!MK$44=#REF!),"",IFERROR(IF(VLOOKUP($A100,Copie_Inscriptions_ROUTE!$ME$44:$ML$68,6,0)&lt;&gt;"",1,""),""))</f>
        <v>#REF!</v>
      </c>
      <c r="CF100" s="78" t="e">
        <f>IF(OR(CF$67="",Copie_Inscriptions_ROUTE!MT$44=#REF!),"",IFERROR(IF(VLOOKUP($A100,Copie_Inscriptions_ROUTE!$MN$44:$MU$68,6,0)&lt;&gt;"",1,""),""))</f>
        <v>#REF!</v>
      </c>
      <c r="CG100" s="80" t="e">
        <f>IF(OR(CF$67="",Copie_Inscriptions_ROUTE!MT$44=#REF!),"",IFERROR(IF(VLOOKUP($A100,Copie_Inscriptions_ROUTE!$MN$44:$MU$68,6,0)&lt;&gt;"",1,""),""))</f>
        <v>#REF!</v>
      </c>
      <c r="CH100" s="78" t="e">
        <f>IF(OR(CH$67="",Copie_Inscriptions_ROUTE!NC$44=#REF!),"",IFERROR(IF(VLOOKUP($A100,Copie_Inscriptions_ROUTE!$MW$44:$ND$68,6,0)&lt;&gt;"",1,""),""))</f>
        <v>#REF!</v>
      </c>
      <c r="CI100" s="80" t="e">
        <f>IF(OR(CH$67="",Copie_Inscriptions_ROUTE!NC$44=#REF!),"",IFERROR(IF(VLOOKUP($A100,Copie_Inscriptions_ROUTE!$MW$44:$ND$68,6,0)&lt;&gt;"",1,""),""))</f>
        <v>#REF!</v>
      </c>
      <c r="CJ100" s="78" t="e">
        <f ca="1">IF(OR(CJ$2="",Copie_Inscriptions_ROUTE!NL$44=#REF!),"",IFERROR(IF(VLOOKUP($A100,Copie_Inscriptions_ROUTE!$NF$44:$NM$68,6,0)&lt;&gt;"",1,""),""))</f>
        <v>#REF!</v>
      </c>
      <c r="CK100" s="80" t="e">
        <f ca="1">IF(OR(CJ$2="",Copie_Inscriptions_ROUTE!NL$44=#REF!),"",IFERROR(IF(VLOOKUP($A100,Copie_Inscriptions_ROUTE!$NF$44:$NM$68,6,0)&lt;&gt;"",1,""),""))</f>
        <v>#REF!</v>
      </c>
      <c r="CL100" s="78" t="e">
        <f>IF(OR(CL$67="",Copie_Inscriptions_ROUTE!NU$44=#REF!),"",IFERROR(IF(VLOOKUP($A100,Copie_Inscriptions_ROUTE!$NO$44:$NV$68,6,0)&lt;&gt;"",1,""),""))</f>
        <v>#REF!</v>
      </c>
      <c r="CM100" s="80" t="e">
        <f>IF(OR(CL$67="",Copie_Inscriptions_ROUTE!NU$44=#REF!),"",IFERROR(IF(VLOOKUP($A100,Copie_Inscriptions_ROUTE!$NO$44:$NVI$68,6,0)&lt;&gt;"",1,""),""))</f>
        <v>#REF!</v>
      </c>
      <c r="CN100" s="78" t="e">
        <f>IF(OR(CN$67="",Copie_Inscriptions_ROUTE!OD$44=#REF!),"",IFERROR(IF(VLOOKUP($A100,Copie_Inscriptions_ROUTE!$NX$44:$OE$68,6,0)&lt;&gt;"",1,""),""))</f>
        <v>#REF!</v>
      </c>
      <c r="CO100" s="80" t="e">
        <f>IF(OR(CN$67="",Copie_Inscriptions_ROUTE!OD$44=#REF!),"",IFERROR(IF(VLOOKUP($A100,Copie_Inscriptions_ROUTE!$NX$44:$OE$68,6,0)&lt;&gt;"",1,""),""))</f>
        <v>#REF!</v>
      </c>
      <c r="CP100" s="78" t="e">
        <f>IF(OR(CP$67="",Copie_Inscriptions_ROUTE!OM$44=#REF!),"",IFERROR(IF(VLOOKUP($A100,Copie_Inscriptions_ROUTE!$OG$44:$ON$68,6,0)&lt;&gt;"",1,""),""))</f>
        <v>#REF!</v>
      </c>
      <c r="CQ100" s="80" t="e">
        <f>IF(OR(CP$67="",Copie_Inscriptions_ROUTE!OM$44=#REF!),"",IFERROR(IF(VLOOKUP($A100,Copie_Inscriptions_ROUTE!$OG$44:$ON$68,6,0)&lt;&gt;"",1,""),""))</f>
        <v>#REF!</v>
      </c>
      <c r="CR100" s="78" t="e">
        <f>IF(OR(CR$67="",Copie_Inscriptions_ROUTE!OV$44=#REF!),"",IFERROR(IF(VLOOKUP($A100,Copie_Inscriptions_ROUTE!$OP$44:$OW$68,6,0)&lt;&gt;"",1,""),""))</f>
        <v>#REF!</v>
      </c>
      <c r="CS100" s="80" t="e">
        <f>IF(OR(CR$67="",Copie_Inscriptions_ROUTE!OV$44=#REF!),"",IFERROR(IF(VLOOKUP($A100,Copie_Inscriptions_ROUTE!$OP$44:$OW$68,6,0)&lt;&gt;"",1,""),""))</f>
        <v>#REF!</v>
      </c>
      <c r="CT100" s="78" t="e">
        <f>IF(OR(CT$67="",Copie_Inscriptions_ROUTE!PE$44=#REF!),"",IFERROR(IF(VLOOKUP($A100,Copie_Inscriptions_ROUTE!$OY$44:$PF$68,6,0)&lt;&gt;"",1,""),""))</f>
        <v>#REF!</v>
      </c>
      <c r="CU100" s="80" t="e">
        <f>IF(OR(CT$67="",Copie_Inscriptions_ROUTE!PE$44=#REF!),"",IFERROR(IF(VLOOKUP($A100,Copie_Inscriptions_ROUTE!$OY$44:$PF$68,6,0)&lt;&gt;"",1,""),""))</f>
        <v>#REF!</v>
      </c>
      <c r="CV100" s="78" t="e">
        <f>IF(OR(CV$67="",Copie_Inscriptions_ROUTE!PN$44=#REF!),"",IFERROR(IF(VLOOKUP($A100,Copie_Inscriptions_ROUTE!$PH$44:$PO$68,6,0)&lt;&gt;"",1,""),""))</f>
        <v>#REF!</v>
      </c>
      <c r="CW100" s="80" t="e">
        <f>IF(OR(CV$67="",Copie_Inscriptions_ROUTE!PN$44=#REF!),"",IFERROR(IF(VLOOKUP($A100,Copie_Inscriptions_ROUTE!$PH$44:$PO$68,6,0)&lt;&gt;"",1,""),""))</f>
        <v>#REF!</v>
      </c>
      <c r="CX100" s="78" t="e">
        <f>IF(OR(CX$67="",Copie_Inscriptions_ROUTE!PW$44=#REF!),"",IFERROR(IF(VLOOKUP($A100,Copie_Inscriptions_ROUTE!$PQ$44:$PX$68,6,0)&lt;&gt;"",1,""),""))</f>
        <v>#REF!</v>
      </c>
      <c r="CY100" s="80" t="e">
        <f>IF(OR(CX$67="",Copie_Inscriptions_ROUTE!PW$44=#REF!),"",IFERROR(IF(VLOOKUP($A100,Copie_Inscriptions_ROUTE!$PQ$44:$PX$68,6,0)&lt;&gt;"",1,""),""))</f>
        <v>#REF!</v>
      </c>
      <c r="CZ100" s="78" t="e">
        <f>IF(OR(CZ$67="",Copie_Inscriptions_ROUTE!QF$44=#REF!),"",IFERROR(IF(VLOOKUP($A100,Copie_Inscriptions_ROUTE!$PZ$44:$QG$68,6,0)&lt;&gt;"",1,""),""))</f>
        <v>#REF!</v>
      </c>
      <c r="DA100" s="92" t="e">
        <f>IF(OR(CZ$67="",Copie_Inscriptions_ROUTE!QF74=#REF!),"",IFERROR(IF(VLOOKUP($A100,Copie_Inscriptions_ROUTE!$PZ$44:$QG$68,6,0)&lt;&gt;"",1,""),""))</f>
        <v>#REF!</v>
      </c>
    </row>
    <row r="101" spans="1:105" x14ac:dyDescent="0.25">
      <c r="A101" s="74">
        <f t="shared" si="8"/>
        <v>32</v>
      </c>
      <c r="B101" s="75" t="str">
        <f>IF(Listing_Coursiers!B34="","",Listing_Coursiers!B34)</f>
        <v>SCHAFER</v>
      </c>
      <c r="C101" s="76" t="str">
        <f>IF(Listing_Coursiers!C34="","",Listing_Coursiers!C34)</f>
        <v>Bernard</v>
      </c>
      <c r="D101" s="114" t="e">
        <f t="shared" si="9"/>
        <v>#REF!</v>
      </c>
      <c r="E101" s="129" t="e">
        <f t="shared" si="10"/>
        <v>#REF!</v>
      </c>
      <c r="F101" s="76" t="e">
        <f>IF(OR(F$67="",Copie_Inscriptions_ROUTE!G$44=#REF!),"",IFERROR(IF(VLOOKUP($A101,Copie_Inscriptions_ROUTE!$A$44:$H$68,7,0)&lt;&gt;"",1,""),""))</f>
        <v>#REF!</v>
      </c>
      <c r="G101" s="79" t="e">
        <f>IF(OR(F$67="",Copie_Inscriptions_ROUTE!G$44=#REF!),"",IFERROR(IF(VLOOKUP($A101,Copie_Inscriptions_ROUTE!$A$44:$H$68,6,0)&lt;&gt;"",1,""),""))</f>
        <v>#REF!</v>
      </c>
      <c r="H101" s="87" t="e">
        <f>IF(OR(H$67="",Copie_Inscriptions_ROUTE!P$44=#REF!),"",IFERROR(IF(VLOOKUP($A101,Copie_Inscriptions_ROUTE!$J$44:$Q$68,6,0)&lt;&gt;"",1,""),""))</f>
        <v>#REF!</v>
      </c>
      <c r="I101" s="79" t="e">
        <f>IF(OR(H$67="",Copie_Inscriptions_ROUTE!P$44=#REF!),"",IFERROR(IF(VLOOKUP($A101,Copie_Inscriptions_ROUTE!$J$44:$Q$68,6,0)&lt;&gt;"",1,""),""))</f>
        <v>#REF!</v>
      </c>
      <c r="J101" s="76" t="e">
        <f>IF(OR(J$67="",Copie_Inscriptions_ROUTE!Y$44=#REF!),"",IFERROR(IF(VLOOKUP($A101,Copie_Inscriptions_ROUTE!$S$44:$Z$68,6,0)&lt;&gt;"",1,""),""))</f>
        <v>#REF!</v>
      </c>
      <c r="K101" s="79" t="e">
        <f>IF(OR(J$67="",Copie_Inscriptions_ROUTE!Y$44=#REF!),"",IFERROR(IF(VLOOKUP($A101,Copie_Inscriptions_ROUTE!$S$44:$Z$68,6,0)&lt;&gt;"",1,""),""))</f>
        <v>#REF!</v>
      </c>
      <c r="L101" s="87" t="e">
        <f>IF(OR(J$67="",Copie_Inscriptions_ROUTE!AH$44=#REF!),"",IFERROR(IF(VLOOKUP($A101,Copie_Inscriptions_ROUTE!$AB$44:$AI$68,6,0)&lt;&gt;"",1,""),""))</f>
        <v>#REF!</v>
      </c>
      <c r="M101" s="79" t="e">
        <f>IF(OR(L$67="",Copie_Inscriptions_ROUTE!AH$44=#REF!),"",IFERROR(IF(VLOOKUP($A101,Copie_Inscriptions_ROUTE!$AB$44:$AI$68,6,0)&lt;&gt;"",1,""),""))</f>
        <v>#REF!</v>
      </c>
      <c r="N101" s="76" t="e">
        <f>IF(OR(N$67="",Copie_Inscriptions_ROUTE!AQ$44=#REF!),"",IFERROR(IF(VLOOKUP($A101,Copie_Inscriptions_ROUTE!$AK$44:$AR$68,6,0)&lt;&gt;"",1,""),""))</f>
        <v>#REF!</v>
      </c>
      <c r="O101" s="79" t="e">
        <f>IF(OR(N$67="",Copie_Inscriptions_ROUTE!AQ$44=#REF!),"",IFERROR(IF(VLOOKUP($A101,Copie_Inscriptions_ROUTE!$AK$44:$AR$68,6,0)&lt;&gt;"",1,""),""))</f>
        <v>#REF!</v>
      </c>
      <c r="P101" s="87" t="e">
        <f>IF(OR(P$67="",Copie_Inscriptions_ROUTE!AZ$44=#REF!),"",IFERROR(IF(VLOOKUP($A101,Copie_Inscriptions_ROUTE!$AT$44:$BA$68,6,0)&lt;&gt;"",1,""),""))</f>
        <v>#REF!</v>
      </c>
      <c r="Q101" s="79" t="e">
        <f>IF(OR(P$67="",Copie_Inscriptions_ROUTE!AZ$44=#REF!),"",IFERROR(IF(VLOOKUP($A101,Copie_Inscriptions_ROUTE!$AT$44:$BA$68,6,0)&lt;&gt;"",1,""),""))</f>
        <v>#REF!</v>
      </c>
      <c r="R101" s="76" t="e">
        <f>IF(OR(R$67="",Copie_Inscriptions_ROUTE!BI$44=#REF!),"",IFERROR(IF(VLOOKUP($A101,Copie_Inscriptions_ROUTE!$BC$44:$BJ$68,6,0)&lt;&gt;"",1,""),""))</f>
        <v>#REF!</v>
      </c>
      <c r="S101" s="79" t="e">
        <f>IF(OR(R$67="",Copie_Inscriptions_ROUTE!BI$44=#REF!),"",IFERROR(IF(VLOOKUP($A101,Copie_Inscriptions_ROUTE!$BC$44:$BJ$68,6,0)&lt;&gt;"",1,""),""))</f>
        <v>#REF!</v>
      </c>
      <c r="T101" s="87" t="e">
        <f>IF(OR(T$67="",Copie_Inscriptions_ROUTE!BR$44=#REF!),"",IFERROR(IF(VLOOKUP($A101,Copie_Inscriptions_ROUTE!$BL$44:$BS$68,6,0)&lt;&gt;"",1,""),""))</f>
        <v>#REF!</v>
      </c>
      <c r="U101" s="79" t="e">
        <f>IF(OR(T$67="",Copie_Inscriptions_ROUTE!BR$44=#REF!),"",IFERROR(IF(VLOOKUP($A101,Copie_Inscriptions_ROUTE!$BL$44:$BS$68,6,0)&lt;&gt;"",1,""),""))</f>
        <v>#REF!</v>
      </c>
      <c r="V101" s="76" t="e">
        <f>IF(OR(V$67="",Copie_Inscriptions_ROUTE!CA$44=#REF!),"",IFERROR(IF(VLOOKUP($A101,Copie_Inscriptions_ROUTE!$BU$44:$CB$68,6,0)&lt;&gt;"",1,""),""))</f>
        <v>#REF!</v>
      </c>
      <c r="W101" s="79" t="e">
        <f>IF(OR(V$67="",Copie_Inscriptions_ROUTE!CA$44=#REF!),"",IFERROR(IF(VLOOKUP($A101,Copie_Inscriptions_ROUTE!$BU$44:$CB$68,6,0)&lt;&gt;"",1,""),""))</f>
        <v>#REF!</v>
      </c>
      <c r="X101" s="87" t="e">
        <f>IF(OR(X$67="",Copie_Inscriptions_ROUTE!CJ$44=#REF!),"",IFERROR(IF(VLOOKUP($A101,Copie_Inscriptions_ROUTE!$CD$44:$CK$68,6,0)&lt;&gt;"",1,""),""))</f>
        <v>#REF!</v>
      </c>
      <c r="Y101" s="79" t="e">
        <f>IF(OR(X$67="",Copie_Inscriptions_ROUTE!CJ$44=#REF!),"",IFERROR(IF(VLOOKUP($A101,Copie_Inscriptions_ROUTE!$CD$44:$CK$68,6,0)&lt;&gt;"",1,""),""))</f>
        <v>#REF!</v>
      </c>
      <c r="Z101" s="76" t="e">
        <f>IF(OR(Y$67="",Copie_Inscriptions_ROUTE!CR$44=#REF!),"",IFERROR(IF(VLOOKUP($A101,Copie_Inscriptions_ROUTE!$CM$44:$CT$68,6,0)&lt;&gt;"",1,""),""))</f>
        <v>#REF!</v>
      </c>
      <c r="AA101" s="79" t="e">
        <f>IF(OR(Z$67="",Copie_Inscriptions_ROUTE!CS$44=#REF!),"",IFERROR(IF(VLOOKUP($A101,Copie_Inscriptions_ROUTE!$CM$44:$CT$68,6,0)&lt;&gt;"",1,""),""))</f>
        <v>#REF!</v>
      </c>
      <c r="AB101" s="87" t="e">
        <f>IF(OR(AA$67="",Copie_Inscriptions_ROUTE!CT$44=#REF!),"",IFERROR(IF(VLOOKUP($A101,Copie_Inscriptions_ROUTE!$CV$44:$DC$68,6,0)&lt;&gt;"",1,""),""))</f>
        <v>#REF!</v>
      </c>
      <c r="AC101" s="79" t="e">
        <f>IF(OR(AB$67="",Copie_Inscriptions_ROUTE!CU$44=#REF!),"",IFERROR(IF(VLOOKUP($A101,Copie_Inscriptions_ROUTE!$CV$44:$DC$68,6,0)&lt;&gt;"",1,""),""))</f>
        <v>#REF!</v>
      </c>
      <c r="AD101" s="76" t="e">
        <f>IF(OR(AD$67="",Copie_Inscriptions_ROUTE!DK$44=#REF!),"",IFERROR(IF(VLOOKUP($A101,Copie_Inscriptions_ROUTE!$DE$44:$DL$68,6,0)&lt;&gt;"",1,""),""))</f>
        <v>#REF!</v>
      </c>
      <c r="AE101" s="79" t="e">
        <f>IF(OR(AD$67="",Copie_Inscriptions_ROUTE!DK$44=#REF!),"",IFERROR(IF(VLOOKUP($A101,Copie_Inscriptions_ROUTE!$DE$44:$DL$68,6,0)&lt;&gt;"",1,""),""))</f>
        <v>#REF!</v>
      </c>
      <c r="AF101" s="87" t="e">
        <f>IF(OR(AF$67="",Copie_Inscriptions_ROUTE!DT$44=#REF!),"",IFERROR(IF(VLOOKUP($A101,Copie_Inscriptions_ROUTE!$DN$44:$DU$68,6,0)&lt;&gt;"",1,""),""))</f>
        <v>#REF!</v>
      </c>
      <c r="AG101" s="79" t="e">
        <f>IF(OR(AF$67="",Copie_Inscriptions_ROUTE!DT$44=#REF!),"",IFERROR(IF(VLOOKUP($A101,Copie_Inscriptions_ROUTE!$DN$44:$DU$68,6,0)&lt;&gt;"",1,""),""))</f>
        <v>#REF!</v>
      </c>
      <c r="AH101" s="76" t="e">
        <f>IF(OR(AF$67="",Copie_Inscriptions_ROUTE!EC$44=#REF!),"",IFERROR(IF(VLOOKUP($A101,Copie_Inscriptions_ROUTE!$DW$44:$ED$68,6,0)&lt;&gt;"",1,""),""))</f>
        <v>#REF!</v>
      </c>
      <c r="AI101" s="79" t="e">
        <f>IF(OR(AF$67="",Copie_Inscriptions_ROUTE!EC$44=#REF!),"",IFERROR(IF(VLOOKUP($A101,Copie_Inscriptions_ROUTE!$DW$44:$ED$68,6,0)&lt;&gt;"",1,""),""))</f>
        <v>#REF!</v>
      </c>
      <c r="AJ101" s="87" t="e">
        <f>IF(OR(AJ$67="",Copie_Inscriptions_ROUTE!EL$44=#REF!),"",IFERROR(IF(VLOOKUP($A101,Copie_Inscriptions_ROUTE!$EF$44:$EM$68,6,0)&lt;&gt;"",1,""),""))</f>
        <v>#REF!</v>
      </c>
      <c r="AK101" s="79" t="e">
        <f>IF(OR(AJ$67="",Copie_Inscriptions_ROUTE!EM$44=#REF!),"",IFERROR(IF(VLOOKUP($A101,Copie_Inscriptions_ROUTE!$EF$44:$EM$68,6,0)&lt;&gt;"",1,""),""))</f>
        <v>#REF!</v>
      </c>
      <c r="AL101" s="76" t="e">
        <f>IF(OR(AL$67="",Copie_Inscriptions_ROUTE!EU$44=#REF!),"",IFERROR(IF(VLOOKUP($A101,Copie_Inscriptions_ROUTE!$EO$44:$EV$68,6,0)&lt;&gt;"",1,""),""))</f>
        <v>#REF!</v>
      </c>
      <c r="AM101" s="79" t="e">
        <f>IF(OR(AL$67="",Copie_Inscriptions_ROUTE!EU$44=#REF!),"",IFERROR(IF(VLOOKUP($A101,Copie_Inscriptions_ROUTE!$EO$44:$EV$68,6,0)&lt;&gt;"",1,""),""))</f>
        <v>#REF!</v>
      </c>
      <c r="AN101" s="87" t="e">
        <f>IF(OR(AN$67="",Copie_Inscriptions_ROUTE!FD$44=#REF!),"",IFERROR(IF(VLOOKUP($A101,Copie_Inscriptions_ROUTE!$EX$44:$FE$68,6,0)&lt;&gt;"",1,""),""))</f>
        <v>#REF!</v>
      </c>
      <c r="AO101" s="79" t="e">
        <f>IF(OR(AN$67="",Copie_Inscriptions_ROUTE!FD$44=#REF!),"",IFERROR(IF(VLOOKUP($A101,Copie_Inscriptions_ROUTE!$EX$44:$FE$68,6,0)&lt;&gt;"",1,""),""))</f>
        <v>#REF!</v>
      </c>
      <c r="AP101" s="76" t="e">
        <f>IF(OR(AP$67="",Copie_Inscriptions_ROUTE!FM$44=#REF!),"",IFERROR(IF(VLOOKUP($A101,Copie_Inscriptions_ROUTE!$FG$44:$FN$68,6,0)&lt;&gt;"",1,""),""))</f>
        <v>#REF!</v>
      </c>
      <c r="AQ101" s="79" t="e">
        <f>IF(OR(AP$67="",Copie_Inscriptions_ROUTE!FM$44=#REF!),"",IFERROR(IF(VLOOKUP($A101,Copie_Inscriptions_ROUTE!$FG$44:$FN$68,6,0)&lt;&gt;"",1,""),""))</f>
        <v>#REF!</v>
      </c>
      <c r="AR101" s="87" t="e">
        <f ca="1">IF(OR(AR$2="",Copie_Inscriptions_ROUTE!FV$44=#REF!),"",IFERROR(IF(VLOOKUP($A101,Copie_Inscriptions_ROUTE!$FP$44:$FW$68,6,0)&lt;&gt;"",1,""),""))</f>
        <v>#REF!</v>
      </c>
      <c r="AS101" s="79" t="e">
        <f>IF(OR(AR$67="",Copie_Inscriptions_ROUTE!FV$44=#REF!),"",IFERROR(IF(VLOOKUP($A101,Copie_Inscriptions_ROUTE!$FP$44:$FW$68,6,0)&lt;&gt;"",1,""),""))</f>
        <v>#REF!</v>
      </c>
      <c r="AT101" s="76" t="e">
        <f>IF(OR(AT$67="",Copie_Inscriptions_ROUTE!GE$44=#REF!),"",IFERROR(IF(VLOOKUP($A101,Copie_Inscriptions_ROUTE!$FY$44:$GF$68,6,0)&lt;&gt;"",1,""),""))</f>
        <v>#REF!</v>
      </c>
      <c r="AU101" s="79" t="e">
        <f>IF(OR(AT$67="",Copie_Inscriptions_ROUTE!GE$44=#REF!),"",IFERROR(IF(VLOOKUP($A101,Copie_Inscriptions_ROUTE!$FY$44:$GE$68,6,0)&lt;&gt;"",1,""),""))</f>
        <v>#REF!</v>
      </c>
      <c r="AV101" s="87" t="e">
        <f>IF(OR(AV$67="",Copie_Inscriptions_ROUTE!GN$44=#REF!),"",IFERROR(IF(VLOOKUP($A101,Copie_Inscriptions_ROUTE!$GH$44:$GO$68,6,0)&lt;&gt;"",1,""),""))</f>
        <v>#REF!</v>
      </c>
      <c r="AW101" s="79" t="e">
        <f>IF(OR(AV$67="",Copie_Inscriptions_ROUTE!GN$44=#REF!),"",IFERROR(IF(VLOOKUP($A101,Copie_Inscriptions_ROUTE!$GH$44:$GO$68,6,0)&lt;&gt;"",1,""),""))</f>
        <v>#REF!</v>
      </c>
      <c r="AX101" s="76" t="e">
        <f ca="1">IF(OR(AW$2="",Copie_Inscriptions_ROUTE!GV$44=#REF!),"",IFERROR(IF(VLOOKUP($A101,Copie_Inscriptions_ROUTE!$GQ$44:$GX$68,6,0)&lt;&gt;"",1,""),""))</f>
        <v>#REF!</v>
      </c>
      <c r="AY101" s="79" t="e">
        <f ca="1">IF(OR(AX$2="",Copie_Inscriptions_ROUTE!GW$44=#REF!),"",IFERROR(IF(VLOOKUP($A101,Copie_Inscriptions_ROUTE!$GQ$44:$GX$68,6,0)&lt;&gt;"",1,""),""))</f>
        <v>#REF!</v>
      </c>
      <c r="AZ101" s="87" t="e">
        <f ca="1">IF(OR(AY$2="",Copie_Inscriptions_ROUTE!HF$44=#REF!),"",IFERROR(IF(VLOOKUP($A101,Copie_Inscriptions_ROUTE!$GZ$44:$HG$68,6,0)&lt;&gt;"",1,""),""))</f>
        <v>#REF!</v>
      </c>
      <c r="BA101" s="79" t="e">
        <f ca="1">IF(OR(AZ$2="",Copie_Inscriptions_ROUTE!HF$44=#REF!),"",IFERROR(IF(VLOOKUP($A101,Copie_Inscriptions_ROUTE!$GZ$44:$HG$68,6,0)&lt;&gt;"",1,""),""))</f>
        <v>#REF!</v>
      </c>
      <c r="BB101" s="76" t="e">
        <f ca="1">IF(OR(BA$2="",Copie_Inscriptions_ROUTE!HO$44=#REF!),"",IFERROR(IF(VLOOKUP($A101,Copie_Inscriptions_ROUTE!$HI$44:$HP$68,6,0)&lt;&gt;"",1,""),""))</f>
        <v>#REF!</v>
      </c>
      <c r="BC101" s="79" t="e">
        <f ca="1">IF(OR(BB$2="",Copie_Inscriptions_ROUTE!HO$44=#REF!),"",IFERROR(IF(VLOOKUP($A101,Copie_Inscriptions_ROUTE!$HI$44:$HP$68,6,0)&lt;&gt;"",1,""),""))</f>
        <v>#REF!</v>
      </c>
      <c r="BD101" s="87" t="e">
        <f>IF(OR(BD$67="",Copie_Inscriptions_ROUTE!HX$44=#REF!),"",IFERROR(IF(VLOOKUP($A101,Copie_Inscriptions_ROUTE!$HR$44:$HY$68,6,0)&lt;&gt;"",1,""),""))</f>
        <v>#REF!</v>
      </c>
      <c r="BE101" s="79" t="e">
        <f>IF(OR(BD$67="",Copie_Inscriptions_ROUTE!HX$44=#REF!),"",IFERROR(IF(VLOOKUP($A101,Copie_Inscriptions_ROUTE!$HR$44:$HY$68,6,0)&lt;&gt;"",1,""),""))</f>
        <v>#REF!</v>
      </c>
      <c r="BF101" s="76" t="e">
        <f>IF(OR(BF$67="",Copie_Inscriptions_ROUTE!IG$44=#REF!),"",IFERROR(IF(VLOOKUP($A101,Copie_Inscriptions_ROUTE!$IA$44:$IH$68,6,0)&lt;&gt;"",1,""),""))</f>
        <v>#REF!</v>
      </c>
      <c r="BG101" s="79" t="e">
        <f>IF(OR(BF$67="",Copie_Inscriptions_ROUTE!IG$44=#REF!),"",IFERROR(IF(VLOOKUP($A101,Copie_Inscriptions_ROUTE!$IA$44:$IH$68,6,0)&lt;&gt;"",1,""),""))</f>
        <v>#REF!</v>
      </c>
      <c r="BH101" s="87" t="e">
        <f>IF(OR(BH$67="",Copie_Inscriptions_ROUTE!IP$44=#REF!),"",IFERROR(IF(VLOOKUP($A101,Copie_Inscriptions_ROUTE!$IJ$44:$IQ$68,6,0)&lt;&gt;"",1,""),""))</f>
        <v>#REF!</v>
      </c>
      <c r="BI101" s="79" t="e">
        <f>IF(OR(BH$67="",Copie_Inscriptions_ROUTE!IP$44=#REF!),"",IFERROR(IF(VLOOKUP($A101,Copie_Inscriptions_ROUTE!$IJ$44:$IQ$68,6,0)&lt;&gt;"",1,""),""))</f>
        <v>#REF!</v>
      </c>
      <c r="BJ101" s="76" t="e">
        <f ca="1">IF(OR(BJ$2="",Copie_Inscriptions_ROUTE!IY$44=#REF!),"",IFERROR(IF(VLOOKUP($A101,Copie_Inscriptions_ROUTE!$IS$44:$IZ$68,6,0)&lt;&gt;"",1,""),""))</f>
        <v>#REF!</v>
      </c>
      <c r="BK101" s="79" t="e">
        <f ca="1">IF(OR(BJ$2="",Copie_Inscriptions_ROUTE!IY$44=#REF!),"",IFERROR(IF(VLOOKUP($A101,Copie_Inscriptions_ROUTE!$IS$44:$IZ$68,6,0)&lt;&gt;"",1,""),""))</f>
        <v>#REF!</v>
      </c>
      <c r="BL101" s="87" t="e">
        <f>IF(OR(BL$67="",Copie_Inscriptions_ROUTE!JH$44=#REF!),"",IFERROR(IF(VLOOKUP($A101,Copie_Inscriptions_ROUTE!$JB$44:$JI$68,6,0)&lt;&gt;"",1,""),""))</f>
        <v>#REF!</v>
      </c>
      <c r="BM101" s="79" t="e">
        <f>IF(OR(BL$67="",Copie_Inscriptions_ROUTE!JH$44=#REF!),"",IFERROR(IF(VLOOKUP($A101,Copie_Inscriptions_ROUTE!$JB$44:$JI$68,6,0)&lt;&gt;"",1,""),""))</f>
        <v>#REF!</v>
      </c>
      <c r="BN101" s="76" t="e">
        <f>IF(OR(BN$67="",Copie_Inscriptions_ROUTE!JQ$44=#REF!),"",IFERROR(IF(VLOOKUP($A101,Copie_Inscriptions_ROUTE!$JK$44:$JR$68,6,0)&lt;&gt;"",1,""),""))</f>
        <v>#REF!</v>
      </c>
      <c r="BO101" s="79" t="e">
        <f>IF(OR(BN$67="",Copie_Inscriptions_ROUTE!JQ$44=#REF!),"",IFERROR(IF(VLOOKUP($A101,Copie_Inscriptions_ROUTE!$JK$44:$JR$68,6,0)&lt;&gt;"",1,""),""))</f>
        <v>#REF!</v>
      </c>
      <c r="BP101" s="87" t="e">
        <f>IF(OR(BP$67="",Copie_Inscriptions_ROUTE!JZ$44=#REF!),"",IFERROR(IF(VLOOKUP($A101,Copie_Inscriptions_ROUTE!$JT$44:$KA$68,6,0)&lt;&gt;"",1,""),""))</f>
        <v>#REF!</v>
      </c>
      <c r="BQ101" s="79" t="e">
        <f>IF(OR(BP$67="",Copie_Inscriptions_ROUTE!JZ$44=#REF!),"",IFERROR(IF(VLOOKUP($A101,Copie_Inscriptions_ROUTE!$JT$44:$KA$68,6,0)&lt;&gt;"",1,""),""))</f>
        <v>#REF!</v>
      </c>
      <c r="BR101" s="76" t="e">
        <f>IF(OR(BR$67="",Copie_Inscriptions_ROUTE!KI$44=#REF!),"",IFERROR(IF(VLOOKUP($A101,Copie_Inscriptions_ROUTE!$KC$44:$KJ$68,6,0)&lt;&gt;"",1,""),""))</f>
        <v>#REF!</v>
      </c>
      <c r="BS101" s="79" t="e">
        <f>IF(OR(BR$67="",Copie_Inscriptions_ROUTE!KI$44=#REF!),"",IFERROR(IF(VLOOKUP($A101,Copie_Inscriptions_ROUTE!$KC$44:$KJ$68,6,0)&lt;&gt;"",1,""),""))</f>
        <v>#REF!</v>
      </c>
      <c r="BT101" s="87" t="e">
        <f>IF(OR(BT$67="",Copie_Inscriptions_ROUTE!KR$44=#REF!),"",IFERROR(IF(VLOOKUP($A101,Copie_Inscriptions_ROUTE!$KL$44:$KS$68,6,0)&lt;&gt;"",1,""),""))</f>
        <v>#REF!</v>
      </c>
      <c r="BU101" s="79" t="e">
        <f>IF(OR(BT$67="",Copie_Inscriptions_ROUTE!KR$44=#REF!),"",IFERROR(IF(VLOOKUP($A101,Copie_Inscriptions_ROUTE!$KL$44:$KS$68,6,0)&lt;&gt;"",1,""),""))</f>
        <v>#REF!</v>
      </c>
      <c r="BV101" s="76" t="e">
        <f>IF(OR(BV$67="",Copie_Inscriptions_ROUTE!LA$44=#REF!),"",IFERROR(IF(VLOOKUP($A101,Copie_Inscriptions_ROUTE!$KU$44:$LB$68,6,0)&lt;&gt;"",1,""),""))</f>
        <v>#REF!</v>
      </c>
      <c r="BW101" s="79" t="e">
        <f>IF(OR(BV$67="",Copie_Inscriptions_ROUTE!LB$44=#REF!),"",IFERROR(IF(VLOOKUP($A101,Copie_Inscriptions_ROUTE!$KU$44:$LB$68,6,0)&lt;&gt;"",1,""),""))</f>
        <v>#REF!</v>
      </c>
      <c r="BX101" s="87" t="e">
        <f>IF(OR(BX$67="",Copie_Inscriptions_ROUTE!LJ$44=#REF!),"",IFERROR(IF(VLOOKUP($A101,Copie_Inscriptions_ROUTE!$LD$44:$LK$68,6,0)&lt;&gt;"",1,""),""))</f>
        <v>#REF!</v>
      </c>
      <c r="BY101" s="79" t="e">
        <f>IF(OR(BX$67="",Copie_Inscriptions_ROUTE!LJ$44=#REF!),"",IFERROR(IF(VLOOKUP($A101,Copie_Inscriptions_ROUTE!$LD$44:$LK$68,6,0)&lt;&gt;"",1,""),""))</f>
        <v>#REF!</v>
      </c>
      <c r="BZ101" s="76" t="e">
        <f>IF(OR(BZ$67="",Copie_Inscriptions_ROUTE!LS$44=#REF!),"",IFERROR(IF(VLOOKUP($A101,Copie_Inscriptions_ROUTE!$LM$44:$LT$68,6,0)&lt;&gt;"",1,""),""))</f>
        <v>#REF!</v>
      </c>
      <c r="CA101" s="79" t="e">
        <f>IF(OR(BZ$67="",Copie_Inscriptions_ROUTE!LS75=#REF!),"",IFERROR(IF(VLOOKUP($A101,Copie_Inscriptions_ROUTE!$LM$44:$LT$68,6,0)&lt;&gt;"",1,""),""))</f>
        <v>#REF!</v>
      </c>
      <c r="CB101" s="87" t="e">
        <f>IF(OR(CB$67="",Copie_Inscriptions_ROUTE!MB$44=#REF!),"",IFERROR(IF(VLOOKUP($A101,Copie_Inscriptions_ROUTE!$LV$44:$MC$68,6,0)&lt;&gt;"",1,""),""))</f>
        <v>#REF!</v>
      </c>
      <c r="CC101" s="79" t="e">
        <f>IF(OR(CB$67="",Copie_Inscriptions_ROUTE!MB$44=#REF!),"",IFERROR(IF(VLOOKUP($A101,Copie_Inscriptions_ROUTE!$LV$44:$MC$68,6,0)&lt;&gt;"",1,""),""))</f>
        <v>#REF!</v>
      </c>
      <c r="CD101" s="76" t="e">
        <f>IF(OR(CD$67="",Copie_Inscriptions_ROUTE!MK$44=#REF!),"",IFERROR(IF(VLOOKUP($A101,Copie_Inscriptions_ROUTE!$ME$44:$ML$68,6,0)&lt;&gt;"",1,""),""))</f>
        <v>#REF!</v>
      </c>
      <c r="CE101" s="79" t="e">
        <f>IF(OR(CD$67="",Copie_Inscriptions_ROUTE!MK$44=#REF!),"",IFERROR(IF(VLOOKUP($A101,Copie_Inscriptions_ROUTE!$ME$44:$ML$68,6,0)&lt;&gt;"",1,""),""))</f>
        <v>#REF!</v>
      </c>
      <c r="CF101" s="87" t="e">
        <f>IF(OR(CF$67="",Copie_Inscriptions_ROUTE!MT$44=#REF!),"",IFERROR(IF(VLOOKUP($A101,Copie_Inscriptions_ROUTE!$MN$44:$MU$68,6,0)&lt;&gt;"",1,""),""))</f>
        <v>#REF!</v>
      </c>
      <c r="CG101" s="79" t="e">
        <f>IF(OR(CF$67="",Copie_Inscriptions_ROUTE!MT$44=#REF!),"",IFERROR(IF(VLOOKUP($A101,Copie_Inscriptions_ROUTE!$MN$44:$MU$68,6,0)&lt;&gt;"",1,""),""))</f>
        <v>#REF!</v>
      </c>
      <c r="CH101" s="76" t="e">
        <f>IF(OR(CH$67="",Copie_Inscriptions_ROUTE!NC$44=#REF!),"",IFERROR(IF(VLOOKUP($A101,Copie_Inscriptions_ROUTE!$MW$44:$ND$68,6,0)&lt;&gt;"",1,""),""))</f>
        <v>#REF!</v>
      </c>
      <c r="CI101" s="79" t="e">
        <f>IF(OR(CH$67="",Copie_Inscriptions_ROUTE!NC$44=#REF!),"",IFERROR(IF(VLOOKUP($A101,Copie_Inscriptions_ROUTE!$MW$44:$ND$68,6,0)&lt;&gt;"",1,""),""))</f>
        <v>#REF!</v>
      </c>
      <c r="CJ101" s="87" t="e">
        <f ca="1">IF(OR(CJ$2="",Copie_Inscriptions_ROUTE!NL$44=#REF!),"",IFERROR(IF(VLOOKUP($A101,Copie_Inscriptions_ROUTE!$NF$44:$NM$68,6,0)&lt;&gt;"",1,""),""))</f>
        <v>#REF!</v>
      </c>
      <c r="CK101" s="79" t="e">
        <f ca="1">IF(OR(CJ$2="",Copie_Inscriptions_ROUTE!NL$44=#REF!),"",IFERROR(IF(VLOOKUP($A101,Copie_Inscriptions_ROUTE!$NF$44:$NM$68,6,0)&lt;&gt;"",1,""),""))</f>
        <v>#REF!</v>
      </c>
      <c r="CL101" s="76" t="e">
        <f>IF(OR(CL$67="",Copie_Inscriptions_ROUTE!NU$44=#REF!),"",IFERROR(IF(VLOOKUP($A101,Copie_Inscriptions_ROUTE!$NO$44:$NV$68,6,0)&lt;&gt;"",1,""),""))</f>
        <v>#REF!</v>
      </c>
      <c r="CM101" s="79" t="e">
        <f>IF(OR(CL$67="",Copie_Inscriptions_ROUTE!NU$44=#REF!),"",IFERROR(IF(VLOOKUP($A101,Copie_Inscriptions_ROUTE!$NO$44:$NVI$68,6,0)&lt;&gt;"",1,""),""))</f>
        <v>#REF!</v>
      </c>
      <c r="CN101" s="87" t="e">
        <f>IF(OR(CN$67="",Copie_Inscriptions_ROUTE!OD$44=#REF!),"",IFERROR(IF(VLOOKUP($A101,Copie_Inscriptions_ROUTE!$NX$44:$OE$68,6,0)&lt;&gt;"",1,""),""))</f>
        <v>#REF!</v>
      </c>
      <c r="CO101" s="79" t="e">
        <f>IF(OR(CN$67="",Copie_Inscriptions_ROUTE!OD$44=#REF!),"",IFERROR(IF(VLOOKUP($A101,Copie_Inscriptions_ROUTE!$NX$44:$OE$68,6,0)&lt;&gt;"",1,""),""))</f>
        <v>#REF!</v>
      </c>
      <c r="CP101" s="76" t="e">
        <f>IF(OR(CP$67="",Copie_Inscriptions_ROUTE!OM$44=#REF!),"",IFERROR(IF(VLOOKUP($A101,Copie_Inscriptions_ROUTE!$OG$44:$ON$68,6,0)&lt;&gt;"",1,""),""))</f>
        <v>#REF!</v>
      </c>
      <c r="CQ101" s="79" t="e">
        <f>IF(OR(CP$67="",Copie_Inscriptions_ROUTE!OM$44=#REF!),"",IFERROR(IF(VLOOKUP($A101,Copie_Inscriptions_ROUTE!$OG$44:$ON$68,6,0)&lt;&gt;"",1,""),""))</f>
        <v>#REF!</v>
      </c>
      <c r="CR101" s="87" t="e">
        <f>IF(OR(CR$67="",Copie_Inscriptions_ROUTE!OV$44=#REF!),"",IFERROR(IF(VLOOKUP($A101,Copie_Inscriptions_ROUTE!$OP$44:$OW$68,6,0)&lt;&gt;"",1,""),""))</f>
        <v>#REF!</v>
      </c>
      <c r="CS101" s="79" t="e">
        <f>IF(OR(CR$67="",Copie_Inscriptions_ROUTE!OV$44=#REF!),"",IFERROR(IF(VLOOKUP($A101,Copie_Inscriptions_ROUTE!$OP$44:$OW$68,6,0)&lt;&gt;"",1,""),""))</f>
        <v>#REF!</v>
      </c>
      <c r="CT101" s="76" t="e">
        <f>IF(OR(CT$67="",Copie_Inscriptions_ROUTE!PE$44=#REF!),"",IFERROR(IF(VLOOKUP($A101,Copie_Inscriptions_ROUTE!$OY$44:$PF$68,6,0)&lt;&gt;"",1,""),""))</f>
        <v>#REF!</v>
      </c>
      <c r="CU101" s="79" t="e">
        <f>IF(OR(CT$67="",Copie_Inscriptions_ROUTE!PE$44=#REF!),"",IFERROR(IF(VLOOKUP($A101,Copie_Inscriptions_ROUTE!$OY$44:$PF$68,6,0)&lt;&gt;"",1,""),""))</f>
        <v>#REF!</v>
      </c>
      <c r="CV101" s="87" t="e">
        <f>IF(OR(CV$67="",Copie_Inscriptions_ROUTE!PN$44=#REF!),"",IFERROR(IF(VLOOKUP($A101,Copie_Inscriptions_ROUTE!$PH$44:$PO$68,6,0)&lt;&gt;"",1,""),""))</f>
        <v>#REF!</v>
      </c>
      <c r="CW101" s="79" t="e">
        <f>IF(OR(CV$67="",Copie_Inscriptions_ROUTE!PN$44=#REF!),"",IFERROR(IF(VLOOKUP($A101,Copie_Inscriptions_ROUTE!$PH$44:$PO$68,6,0)&lt;&gt;"",1,""),""))</f>
        <v>#REF!</v>
      </c>
      <c r="CX101" s="76" t="e">
        <f>IF(OR(CX$67="",Copie_Inscriptions_ROUTE!PW$44=#REF!),"",IFERROR(IF(VLOOKUP($A101,Copie_Inscriptions_ROUTE!$PQ$44:$PX$68,6,0)&lt;&gt;"",1,""),""))</f>
        <v>#REF!</v>
      </c>
      <c r="CY101" s="79" t="e">
        <f>IF(OR(CX$67="",Copie_Inscriptions_ROUTE!PW$44=#REF!),"",IFERROR(IF(VLOOKUP($A101,Copie_Inscriptions_ROUTE!$PQ$44:$PX$68,6,0)&lt;&gt;"",1,""),""))</f>
        <v>#REF!</v>
      </c>
      <c r="CZ101" s="87" t="e">
        <f>IF(OR(CZ$67="",Copie_Inscriptions_ROUTE!QF$44=#REF!),"",IFERROR(IF(VLOOKUP($A101,Copie_Inscriptions_ROUTE!$PZ$44:$QG$68,6,0)&lt;&gt;"",1,""),""))</f>
        <v>#REF!</v>
      </c>
      <c r="DA101" s="96" t="e">
        <f>IF(OR(CZ$67="",Copie_Inscriptions_ROUTE!QF75=#REF!),"",IFERROR(IF(VLOOKUP($A101,Copie_Inscriptions_ROUTE!$PZ$44:$QG$68,6,0)&lt;&gt;"",1,""),""))</f>
        <v>#REF!</v>
      </c>
    </row>
    <row r="102" spans="1:105" x14ac:dyDescent="0.25">
      <c r="A102" s="71">
        <f t="shared" si="8"/>
        <v>33</v>
      </c>
      <c r="B102" s="72" t="str">
        <f>IF(Listing_Coursiers!B35="","",Listing_Coursiers!B35)</f>
        <v>SOBCZAK</v>
      </c>
      <c r="C102" s="73" t="str">
        <f>IF(Listing_Coursiers!C35="","",Listing_Coursiers!C35)</f>
        <v>Laurent</v>
      </c>
      <c r="D102" s="114" t="e">
        <f t="shared" si="9"/>
        <v>#REF!</v>
      </c>
      <c r="E102" s="129" t="e">
        <f t="shared" si="10"/>
        <v>#REF!</v>
      </c>
      <c r="F102" s="133" t="e">
        <f>IF(OR(F$67="",Copie_Inscriptions_ROUTE!G$44=#REF!),"",IFERROR(IF(VLOOKUP($A102,Copie_Inscriptions_ROUTE!$A$44:$H$68,7,0)&lt;&gt;"",1,""),""))</f>
        <v>#REF!</v>
      </c>
      <c r="G102" s="80" t="e">
        <f>IF(OR(F$67="",Copie_Inscriptions_ROUTE!G$44=#REF!),"",IFERROR(IF(VLOOKUP($A102,Copie_Inscriptions_ROUTE!$A$44:$H$68,6,0)&lt;&gt;"",1,""),""))</f>
        <v>#REF!</v>
      </c>
      <c r="H102" s="78" t="e">
        <f>IF(OR(H$67="",Copie_Inscriptions_ROUTE!P$44=#REF!),"",IFERROR(IF(VLOOKUP($A102,Copie_Inscriptions_ROUTE!$J$44:$Q$68,6,0)&lt;&gt;"",1,""),""))</f>
        <v>#REF!</v>
      </c>
      <c r="I102" s="80" t="e">
        <f>IF(OR(H$67="",Copie_Inscriptions_ROUTE!P$44=#REF!),"",IFERROR(IF(VLOOKUP($A102,Copie_Inscriptions_ROUTE!$J$44:$Q$68,6,0)&lt;&gt;"",1,""),""))</f>
        <v>#REF!</v>
      </c>
      <c r="J102" s="78" t="e">
        <f>IF(OR(J$67="",Copie_Inscriptions_ROUTE!Y$44=#REF!),"",IFERROR(IF(VLOOKUP($A102,Copie_Inscriptions_ROUTE!$S$44:$Z$68,6,0)&lt;&gt;"",1,""),""))</f>
        <v>#REF!</v>
      </c>
      <c r="K102" s="80" t="e">
        <f>IF(OR(J$67="",Copie_Inscriptions_ROUTE!Y$44=#REF!),"",IFERROR(IF(VLOOKUP($A102,Copie_Inscriptions_ROUTE!$S$44:$Z$68,6,0)&lt;&gt;"",1,""),""))</f>
        <v>#REF!</v>
      </c>
      <c r="L102" s="78" t="e">
        <f>IF(OR(J$67="",Copie_Inscriptions_ROUTE!AH$44=#REF!),"",IFERROR(IF(VLOOKUP($A102,Copie_Inscriptions_ROUTE!$AB$44:$AI$68,6,0)&lt;&gt;"",1,""),""))</f>
        <v>#REF!</v>
      </c>
      <c r="M102" s="80" t="e">
        <f>IF(OR(L$67="",Copie_Inscriptions_ROUTE!AH$44=#REF!),"",IFERROR(IF(VLOOKUP($A102,Copie_Inscriptions_ROUTE!$AB$44:$AI$68,6,0)&lt;&gt;"",1,""),""))</f>
        <v>#REF!</v>
      </c>
      <c r="N102" s="116" t="e">
        <f>IF(OR(N$67="",Copie_Inscriptions_ROUTE!AQ$44=#REF!),"",IFERROR(IF(VLOOKUP($A102,Copie_Inscriptions_ROUTE!$AK$44:$AR$68,6,0)&lt;&gt;"",1,""),""))</f>
        <v>#REF!</v>
      </c>
      <c r="O102" s="93" t="e">
        <f>IF(OR(N$67="",Copie_Inscriptions_ROUTE!AQ$44=#REF!),"",IFERROR(IF(VLOOKUP($A102,Copie_Inscriptions_ROUTE!$AK$44:$AR$68,6,0)&lt;&gt;"",1,""),""))</f>
        <v>#REF!</v>
      </c>
      <c r="P102" s="78" t="e">
        <f>IF(OR(P$67="",Copie_Inscriptions_ROUTE!AZ$44=#REF!),"",IFERROR(IF(VLOOKUP($A102,Copie_Inscriptions_ROUTE!$AT$44:$BA$68,6,0)&lt;&gt;"",1,""),""))</f>
        <v>#REF!</v>
      </c>
      <c r="Q102" s="80" t="e">
        <f>IF(OR(P$67="",Copie_Inscriptions_ROUTE!AZ$44=#REF!),"",IFERROR(IF(VLOOKUP($A102,Copie_Inscriptions_ROUTE!$AT$44:$BA$68,6,0)&lt;&gt;"",1,""),""))</f>
        <v>#REF!</v>
      </c>
      <c r="R102" s="78" t="e">
        <f>IF(OR(R$67="",Copie_Inscriptions_ROUTE!BI$44=#REF!),"",IFERROR(IF(VLOOKUP($A102,Copie_Inscriptions_ROUTE!$BC$44:$BJ$68,6,0)&lt;&gt;"",1,""),""))</f>
        <v>#REF!</v>
      </c>
      <c r="S102" s="80" t="e">
        <f>IF(OR(R$67="",Copie_Inscriptions_ROUTE!BI$44=#REF!),"",IFERROR(IF(VLOOKUP($A102,Copie_Inscriptions_ROUTE!$BC$44:$BJ$68,6,0)&lt;&gt;"",1,""),""))</f>
        <v>#REF!</v>
      </c>
      <c r="T102" s="78" t="e">
        <f>IF(OR(T$67="",Copie_Inscriptions_ROUTE!BR$44=#REF!),"",IFERROR(IF(VLOOKUP($A102,Copie_Inscriptions_ROUTE!$BL$44:$BS$68,6,0)&lt;&gt;"",1,""),""))</f>
        <v>#REF!</v>
      </c>
      <c r="U102" s="80" t="e">
        <f>IF(OR(T$67="",Copie_Inscriptions_ROUTE!BR$44=#REF!),"",IFERROR(IF(VLOOKUP($A102,Copie_Inscriptions_ROUTE!$BL$44:$BS$68,6,0)&lt;&gt;"",1,""),""))</f>
        <v>#REF!</v>
      </c>
      <c r="V102" s="78" t="e">
        <f>IF(OR(V$67="",Copie_Inscriptions_ROUTE!CA$44=#REF!),"",IFERROR(IF(VLOOKUP($A102,Copie_Inscriptions_ROUTE!$BU$44:$CB$68,6,0)&lt;&gt;"",1,""),""))</f>
        <v>#REF!</v>
      </c>
      <c r="W102" s="80" t="e">
        <f>IF(OR(V$67="",Copie_Inscriptions_ROUTE!CA$44=#REF!),"",IFERROR(IF(VLOOKUP($A102,Copie_Inscriptions_ROUTE!$BU$44:$CB$68,6,0)&lt;&gt;"",1,""),""))</f>
        <v>#REF!</v>
      </c>
      <c r="X102" s="78" t="e">
        <f>IF(OR(X$67="",Copie_Inscriptions_ROUTE!CJ$44=#REF!),"",IFERROR(IF(VLOOKUP($A102,Copie_Inscriptions_ROUTE!$CD$44:$CK$68,6,0)&lt;&gt;"",1,""),""))</f>
        <v>#REF!</v>
      </c>
      <c r="Y102" s="80" t="e">
        <f>IF(OR(X$67="",Copie_Inscriptions_ROUTE!CJ$44=#REF!),"",IFERROR(IF(VLOOKUP($A102,Copie_Inscriptions_ROUTE!$CD$44:$CK$68,6,0)&lt;&gt;"",1,""),""))</f>
        <v>#REF!</v>
      </c>
      <c r="Z102" s="80" t="e">
        <f>IF(OR(Y$67="",Copie_Inscriptions_ROUTE!CR$44=#REF!),"",IFERROR(IF(VLOOKUP($A102,Copie_Inscriptions_ROUTE!$CM$44:$CT$68,6,0)&lt;&gt;"",1,""),""))</f>
        <v>#REF!</v>
      </c>
      <c r="AA102" s="80" t="e">
        <f>IF(OR(Z$67="",Copie_Inscriptions_ROUTE!CS$44=#REF!),"",IFERROR(IF(VLOOKUP($A102,Copie_Inscriptions_ROUTE!$CM$44:$CT$68,6,0)&lt;&gt;"",1,""),""))</f>
        <v>#REF!</v>
      </c>
      <c r="AB102" s="80" t="e">
        <f>IF(OR(AA$67="",Copie_Inscriptions_ROUTE!CT$44=#REF!),"",IFERROR(IF(VLOOKUP($A102,Copie_Inscriptions_ROUTE!$CV$44:$DC$68,6,0)&lt;&gt;"",1,""),""))</f>
        <v>#REF!</v>
      </c>
      <c r="AC102" s="80" t="e">
        <f>IF(OR(AB$67="",Copie_Inscriptions_ROUTE!CU$44=#REF!),"",IFERROR(IF(VLOOKUP($A102,Copie_Inscriptions_ROUTE!$CV$44:$DC$68,6,0)&lt;&gt;"",1,""),""))</f>
        <v>#REF!</v>
      </c>
      <c r="AD102" s="78" t="e">
        <f>IF(OR(AD$67="",Copie_Inscriptions_ROUTE!DK$44=#REF!),"",IFERROR(IF(VLOOKUP($A102,Copie_Inscriptions_ROUTE!$DE$44:$DL$68,6,0)&lt;&gt;"",1,""),""))</f>
        <v>#REF!</v>
      </c>
      <c r="AE102" s="80" t="e">
        <f>IF(OR(AD$67="",Copie_Inscriptions_ROUTE!DK$44=#REF!),"",IFERROR(IF(VLOOKUP($A102,Copie_Inscriptions_ROUTE!$DE$44:$DL$68,6,0)&lt;&gt;"",1,""),""))</f>
        <v>#REF!</v>
      </c>
      <c r="AF102" s="78" t="e">
        <f>IF(OR(AF$67="",Copie_Inscriptions_ROUTE!DT$44=#REF!),"",IFERROR(IF(VLOOKUP($A102,Copie_Inscriptions_ROUTE!$DN$44:$DU$68,6,0)&lt;&gt;"",1,""),""))</f>
        <v>#REF!</v>
      </c>
      <c r="AG102" s="80" t="e">
        <f>IF(OR(AF$67="",Copie_Inscriptions_ROUTE!DT$44=#REF!),"",IFERROR(IF(VLOOKUP($A102,Copie_Inscriptions_ROUTE!$DN$44:$DU$68,6,0)&lt;&gt;"",1,""),""))</f>
        <v>#REF!</v>
      </c>
      <c r="AH102" s="78" t="e">
        <f>IF(OR(AF$67="",Copie_Inscriptions_ROUTE!EC$44=#REF!),"",IFERROR(IF(VLOOKUP($A102,Copie_Inscriptions_ROUTE!$DW$44:$ED$68,6,0)&lt;&gt;"",1,""),""))</f>
        <v>#REF!</v>
      </c>
      <c r="AI102" s="80" t="e">
        <f>IF(OR(AF$67="",Copie_Inscriptions_ROUTE!EC$44=#REF!),"",IFERROR(IF(VLOOKUP($A102,Copie_Inscriptions_ROUTE!$DW$44:$ED$68,6,0)&lt;&gt;"",1,""),""))</f>
        <v>#REF!</v>
      </c>
      <c r="AJ102" s="78" t="e">
        <f>IF(OR(AJ$67="",Copie_Inscriptions_ROUTE!EL$44=#REF!),"",IFERROR(IF(VLOOKUP($A102,Copie_Inscriptions_ROUTE!$EF$44:$EM$68,6,0)&lt;&gt;"",1,""),""))</f>
        <v>#REF!</v>
      </c>
      <c r="AK102" s="80" t="e">
        <f>IF(OR(AJ$67="",Copie_Inscriptions_ROUTE!EM$44=#REF!),"",IFERROR(IF(VLOOKUP($A102,Copie_Inscriptions_ROUTE!$EF$44:$EM$68,6,0)&lt;&gt;"",1,""),""))</f>
        <v>#REF!</v>
      </c>
      <c r="AL102" s="78" t="e">
        <f>IF(OR(AL$67="",Copie_Inscriptions_ROUTE!EU$44=#REF!),"",IFERROR(IF(VLOOKUP($A102,Copie_Inscriptions_ROUTE!$EO$44:$EV$68,6,0)&lt;&gt;"",1,""),""))</f>
        <v>#REF!</v>
      </c>
      <c r="AM102" s="80" t="e">
        <f>IF(OR(AL$67="",Copie_Inscriptions_ROUTE!EU$44=#REF!),"",IFERROR(IF(VLOOKUP($A102,Copie_Inscriptions_ROUTE!$EO$44:$EV$68,6,0)&lt;&gt;"",1,""),""))</f>
        <v>#REF!</v>
      </c>
      <c r="AN102" s="78" t="e">
        <f>IF(OR(AN$67="",Copie_Inscriptions_ROUTE!FD$44=#REF!),"",IFERROR(IF(VLOOKUP($A102,Copie_Inscriptions_ROUTE!$EX$44:$FE$68,6,0)&lt;&gt;"",1,""),""))</f>
        <v>#REF!</v>
      </c>
      <c r="AO102" s="80" t="e">
        <f>IF(OR(AN$67="",Copie_Inscriptions_ROUTE!FD$44=#REF!),"",IFERROR(IF(VLOOKUP($A102,Copie_Inscriptions_ROUTE!$EX$44:$FE$68,6,0)&lt;&gt;"",1,""),""))</f>
        <v>#REF!</v>
      </c>
      <c r="AP102" s="78" t="e">
        <f>IF(OR(AP$67="",Copie_Inscriptions_ROUTE!FM$44=#REF!),"",IFERROR(IF(VLOOKUP($A102,Copie_Inscriptions_ROUTE!$FG$44:$FN$68,6,0)&lt;&gt;"",1,""),""))</f>
        <v>#REF!</v>
      </c>
      <c r="AQ102" s="80" t="e">
        <f>IF(OR(AP$67="",Copie_Inscriptions_ROUTE!FM$44=#REF!),"",IFERROR(IF(VLOOKUP($A102,Copie_Inscriptions_ROUTE!$FG$44:$FN$68,6,0)&lt;&gt;"",1,""),""))</f>
        <v>#REF!</v>
      </c>
      <c r="AR102" s="78" t="e">
        <f ca="1">IF(OR(AR$2="",Copie_Inscriptions_ROUTE!FV$44=#REF!),"",IFERROR(IF(VLOOKUP($A102,Copie_Inscriptions_ROUTE!$FP$44:$FW$68,6,0)&lt;&gt;"",1,""),""))</f>
        <v>#REF!</v>
      </c>
      <c r="AS102" s="80" t="e">
        <f>IF(OR(AR$67="",Copie_Inscriptions_ROUTE!FV$44=#REF!),"",IFERROR(IF(VLOOKUP($A102,Copie_Inscriptions_ROUTE!$FP$44:$FW$68,6,0)&lt;&gt;"",1,""),""))</f>
        <v>#REF!</v>
      </c>
      <c r="AT102" s="78" t="e">
        <f>IF(OR(AT$67="",Copie_Inscriptions_ROUTE!GE$44=#REF!),"",IFERROR(IF(VLOOKUP($A102,Copie_Inscriptions_ROUTE!$FY$44:$GF$68,6,0)&lt;&gt;"",1,""),""))</f>
        <v>#REF!</v>
      </c>
      <c r="AU102" s="80" t="e">
        <f>IF(OR(AT$67="",Copie_Inscriptions_ROUTE!GE$44=#REF!),"",IFERROR(IF(VLOOKUP($A102,Copie_Inscriptions_ROUTE!$FY$44:$GE$68,6,0)&lt;&gt;"",1,""),""))</f>
        <v>#REF!</v>
      </c>
      <c r="AV102" s="78" t="e">
        <f>IF(OR(AV$67="",Copie_Inscriptions_ROUTE!GN$44=#REF!),"",IFERROR(IF(VLOOKUP($A102,Copie_Inscriptions_ROUTE!$GH$44:$GO$68,6,0)&lt;&gt;"",1,""),""))</f>
        <v>#REF!</v>
      </c>
      <c r="AW102" s="80" t="e">
        <f>IF(OR(AV$67="",Copie_Inscriptions_ROUTE!GN$44=#REF!),"",IFERROR(IF(VLOOKUP($A102,Copie_Inscriptions_ROUTE!$GH$44:$GO$68,6,0)&lt;&gt;"",1,""),""))</f>
        <v>#REF!</v>
      </c>
      <c r="AX102" s="116" t="e">
        <f ca="1">IF(OR(AW$2="",Copie_Inscriptions_ROUTE!GV$44=#REF!),"",IFERROR(IF(VLOOKUP($A102,Copie_Inscriptions_ROUTE!$GQ$44:$GX$68,6,0)&lt;&gt;"",1,""),""))</f>
        <v>#REF!</v>
      </c>
      <c r="AY102" s="93" t="e">
        <f ca="1">IF(OR(AX$2="",Copie_Inscriptions_ROUTE!GW$44=#REF!),"",IFERROR(IF(VLOOKUP($A102,Copie_Inscriptions_ROUTE!$GQ$44:$GX$68,6,0)&lt;&gt;"",1,""),""))</f>
        <v>#REF!</v>
      </c>
      <c r="AZ102" s="116" t="e">
        <f ca="1">IF(OR(AY$2="",Copie_Inscriptions_ROUTE!HF$44=#REF!),"",IFERROR(IF(VLOOKUP($A102,Copie_Inscriptions_ROUTE!$GZ$44:$HG$68,6,0)&lt;&gt;"",1,""),""))</f>
        <v>#REF!</v>
      </c>
      <c r="BA102" s="134" t="e">
        <f ca="1">IF(OR(AZ$2="",Copie_Inscriptions_ROUTE!HF$44=#REF!),"",IFERROR(IF(VLOOKUP($A102,Copie_Inscriptions_ROUTE!$GZ$44:$HG$68,6,0)&lt;&gt;"",1,""),""))</f>
        <v>#REF!</v>
      </c>
      <c r="BB102" s="116" t="e">
        <f ca="1">IF(OR(BA$2="",Copie_Inscriptions_ROUTE!HO$44=#REF!),"",IFERROR(IF(VLOOKUP($A102,Copie_Inscriptions_ROUTE!$HI$44:$HP$68,6,0)&lt;&gt;"",1,""),""))</f>
        <v>#REF!</v>
      </c>
      <c r="BC102" s="80" t="e">
        <f ca="1">IF(OR(BB$2="",Copie_Inscriptions_ROUTE!HO$44=#REF!),"",IFERROR(IF(VLOOKUP($A102,Copie_Inscriptions_ROUTE!$HI$44:$HP$68,6,0)&lt;&gt;"",1,""),""))</f>
        <v>#REF!</v>
      </c>
      <c r="BD102" s="78" t="e">
        <f>IF(OR(BD$67="",Copie_Inscriptions_ROUTE!HX$44=#REF!),"",IFERROR(IF(VLOOKUP($A102,Copie_Inscriptions_ROUTE!$HR$44:$HY$68,6,0)&lt;&gt;"",1,""),""))</f>
        <v>#REF!</v>
      </c>
      <c r="BE102" s="80" t="e">
        <f>IF(OR(BD$67="",Copie_Inscriptions_ROUTE!HX$44=#REF!),"",IFERROR(IF(VLOOKUP($A102,Copie_Inscriptions_ROUTE!$HR$44:$HY$68,6,0)&lt;&gt;"",1,""),""))</f>
        <v>#REF!</v>
      </c>
      <c r="BF102" s="78" t="e">
        <f>IF(OR(BF$67="",Copie_Inscriptions_ROUTE!IG$44=#REF!),"",IFERROR(IF(VLOOKUP($A102,Copie_Inscriptions_ROUTE!$IA$44:$IH$68,6,0)&lt;&gt;"",1,""),""))</f>
        <v>#REF!</v>
      </c>
      <c r="BG102" s="80" t="e">
        <f>IF(OR(BF$67="",Copie_Inscriptions_ROUTE!IG$44=#REF!),"",IFERROR(IF(VLOOKUP($A102,Copie_Inscriptions_ROUTE!$IA$44:$IH$68,6,0)&lt;&gt;"",1,""),""))</f>
        <v>#REF!</v>
      </c>
      <c r="BH102" s="78" t="e">
        <f>IF(OR(BH$67="",Copie_Inscriptions_ROUTE!IP$44=#REF!),"",IFERROR(IF(VLOOKUP($A102,Copie_Inscriptions_ROUTE!$IJ$44:$IQ$68,6,0)&lt;&gt;"",1,""),""))</f>
        <v>#REF!</v>
      </c>
      <c r="BI102" s="80" t="e">
        <f>IF(OR(BH$67="",Copie_Inscriptions_ROUTE!IP$44=#REF!),"",IFERROR(IF(VLOOKUP($A102,Copie_Inscriptions_ROUTE!$IJ$44:$IQ$68,6,0)&lt;&gt;"",1,""),""))</f>
        <v>#REF!</v>
      </c>
      <c r="BJ102" s="78" t="e">
        <f ca="1">IF(OR(BJ$2="",Copie_Inscriptions_ROUTE!IY$44=#REF!),"",IFERROR(IF(VLOOKUP($A102,Copie_Inscriptions_ROUTE!$IS$44:$IZ$68,6,0)&lt;&gt;"",1,""),""))</f>
        <v>#REF!</v>
      </c>
      <c r="BK102" s="80" t="e">
        <f ca="1">IF(OR(BJ$2="",Copie_Inscriptions_ROUTE!IY$44=#REF!),"",IFERROR(IF(VLOOKUP($A102,Copie_Inscriptions_ROUTE!$IS$44:$IZ$68,6,0)&lt;&gt;"",1,""),""))</f>
        <v>#REF!</v>
      </c>
      <c r="BL102" s="78" t="e">
        <f>IF(OR(BL$67="",Copie_Inscriptions_ROUTE!JH$44=#REF!),"",IFERROR(IF(VLOOKUP($A102,Copie_Inscriptions_ROUTE!$JB$44:$JI$68,6,0)&lt;&gt;"",1,""),""))</f>
        <v>#REF!</v>
      </c>
      <c r="BM102" s="80" t="e">
        <f>IF(OR(BL$67="",Copie_Inscriptions_ROUTE!JH$44=#REF!),"",IFERROR(IF(VLOOKUP($A102,Copie_Inscriptions_ROUTE!$JB$44:$JI$68,6,0)&lt;&gt;"",1,""),""))</f>
        <v>#REF!</v>
      </c>
      <c r="BN102" s="78" t="e">
        <f>IF(OR(BN$67="",Copie_Inscriptions_ROUTE!JQ$44=#REF!),"",IFERROR(IF(VLOOKUP($A102,Copie_Inscriptions_ROUTE!$JK$44:$JR$68,6,0)&lt;&gt;"",1,""),""))</f>
        <v>#REF!</v>
      </c>
      <c r="BO102" s="80" t="e">
        <f>IF(OR(BN$67="",Copie_Inscriptions_ROUTE!JQ$44=#REF!),"",IFERROR(IF(VLOOKUP($A102,Copie_Inscriptions_ROUTE!$JK$44:$JR$68,6,0)&lt;&gt;"",1,""),""))</f>
        <v>#REF!</v>
      </c>
      <c r="BP102" s="78" t="e">
        <f>IF(OR(BP$67="",Copie_Inscriptions_ROUTE!JZ$44=#REF!),"",IFERROR(IF(VLOOKUP($A102,Copie_Inscriptions_ROUTE!$JT$44:$KA$68,6,0)&lt;&gt;"",1,""),""))</f>
        <v>#REF!</v>
      </c>
      <c r="BQ102" s="80" t="e">
        <f>IF(OR(BP$67="",Copie_Inscriptions_ROUTE!JZ$44=#REF!),"",IFERROR(IF(VLOOKUP($A102,Copie_Inscriptions_ROUTE!$JT$44:$KA$68,6,0)&lt;&gt;"",1,""),""))</f>
        <v>#REF!</v>
      </c>
      <c r="BR102" s="78" t="e">
        <f>IF(OR(BR$67="",Copie_Inscriptions_ROUTE!KI$44=#REF!),"",IFERROR(IF(VLOOKUP($A102,Copie_Inscriptions_ROUTE!$KC$44:$KJ$68,6,0)&lt;&gt;"",1,""),""))</f>
        <v>#REF!</v>
      </c>
      <c r="BS102" s="80" t="e">
        <f>IF(OR(BR$67="",Copie_Inscriptions_ROUTE!KI$44=#REF!),"",IFERROR(IF(VLOOKUP($A102,Copie_Inscriptions_ROUTE!$KC$44:$KJ$68,6,0)&lt;&gt;"",1,""),""))</f>
        <v>#REF!</v>
      </c>
      <c r="BT102" s="78" t="e">
        <f>IF(OR(BT$67="",Copie_Inscriptions_ROUTE!KR$44=#REF!),"",IFERROR(IF(VLOOKUP($A102,Copie_Inscriptions_ROUTE!$KL$44:$KS$68,6,0)&lt;&gt;"",1,""),""))</f>
        <v>#REF!</v>
      </c>
      <c r="BU102" s="80" t="e">
        <f>IF(OR(BT$67="",Copie_Inscriptions_ROUTE!KR$44=#REF!),"",IFERROR(IF(VLOOKUP($A102,Copie_Inscriptions_ROUTE!$KL$44:$KS$68,6,0)&lt;&gt;"",1,""),""))</f>
        <v>#REF!</v>
      </c>
      <c r="BV102" s="78" t="e">
        <f>IF(OR(BV$67="",Copie_Inscriptions_ROUTE!LA$44=#REF!),"",IFERROR(IF(VLOOKUP($A102,Copie_Inscriptions_ROUTE!$KU$44:$LB$68,6,0)&lt;&gt;"",1,""),""))</f>
        <v>#REF!</v>
      </c>
      <c r="BW102" s="80" t="e">
        <f>IF(OR(BV$67="",Copie_Inscriptions_ROUTE!LB$44=#REF!),"",IFERROR(IF(VLOOKUP($A102,Copie_Inscriptions_ROUTE!$KU$44:$LB$68,6,0)&lt;&gt;"",1,""),""))</f>
        <v>#REF!</v>
      </c>
      <c r="BX102" s="78" t="e">
        <f>IF(OR(BX$67="",Copie_Inscriptions_ROUTE!LJ$44=#REF!),"",IFERROR(IF(VLOOKUP($A102,Copie_Inscriptions_ROUTE!$LD$44:$LK$68,6,0)&lt;&gt;"",1,""),""))</f>
        <v>#REF!</v>
      </c>
      <c r="BY102" s="80" t="e">
        <f>IF(OR(BX$67="",Copie_Inscriptions_ROUTE!LJ$44=#REF!),"",IFERROR(IF(VLOOKUP($A102,Copie_Inscriptions_ROUTE!$LD$44:$LK$68,6,0)&lt;&gt;"",1,""),""))</f>
        <v>#REF!</v>
      </c>
      <c r="BZ102" s="78" t="e">
        <f>IF(OR(BZ$67="",Copie_Inscriptions_ROUTE!LS$44=#REF!),"",IFERROR(IF(VLOOKUP($A102,Copie_Inscriptions_ROUTE!$LM$44:$LT$68,6,0)&lt;&gt;"",1,""),""))</f>
        <v>#REF!</v>
      </c>
      <c r="CA102" s="92" t="e">
        <f>IF(OR(BZ$67="",Copie_Inscriptions_ROUTE!LS76=#REF!),"",IFERROR(IF(VLOOKUP($A102,Copie_Inscriptions_ROUTE!$LM$44:$LT$68,6,0)&lt;&gt;"",1,""),""))</f>
        <v>#REF!</v>
      </c>
      <c r="CB102" s="78" t="e">
        <f>IF(OR(CB$67="",Copie_Inscriptions_ROUTE!MB$44=#REF!),"",IFERROR(IF(VLOOKUP($A102,Copie_Inscriptions_ROUTE!$LV$44:$MC$68,6,0)&lt;&gt;"",1,""),""))</f>
        <v>#REF!</v>
      </c>
      <c r="CC102" s="80" t="e">
        <f>IF(OR(CB$67="",Copie_Inscriptions_ROUTE!MB$44=#REF!),"",IFERROR(IF(VLOOKUP($A102,Copie_Inscriptions_ROUTE!$LV$44:$MC$68,6,0)&lt;&gt;"",1,""),""))</f>
        <v>#REF!</v>
      </c>
      <c r="CD102" s="78" t="e">
        <f>IF(OR(CD$67="",Copie_Inscriptions_ROUTE!MK$44=#REF!),"",IFERROR(IF(VLOOKUP($A102,Copie_Inscriptions_ROUTE!$ME$44:$ML$68,6,0)&lt;&gt;"",1,""),""))</f>
        <v>#REF!</v>
      </c>
      <c r="CE102" s="80" t="e">
        <f>IF(OR(CD$67="",Copie_Inscriptions_ROUTE!MK$44=#REF!),"",IFERROR(IF(VLOOKUP($A102,Copie_Inscriptions_ROUTE!$ME$44:$ML$68,6,0)&lt;&gt;"",1,""),""))</f>
        <v>#REF!</v>
      </c>
      <c r="CF102" s="78" t="e">
        <f>IF(OR(CF$67="",Copie_Inscriptions_ROUTE!MT$44=#REF!),"",IFERROR(IF(VLOOKUP($A102,Copie_Inscriptions_ROUTE!$MN$44:$MU$68,6,0)&lt;&gt;"",1,""),""))</f>
        <v>#REF!</v>
      </c>
      <c r="CG102" s="80" t="e">
        <f>IF(OR(CF$67="",Copie_Inscriptions_ROUTE!MT$44=#REF!),"",IFERROR(IF(VLOOKUP($A102,Copie_Inscriptions_ROUTE!$MN$44:$MU$68,6,0)&lt;&gt;"",1,""),""))</f>
        <v>#REF!</v>
      </c>
      <c r="CH102" s="78" t="e">
        <f>IF(OR(CH$67="",Copie_Inscriptions_ROUTE!NC$44=#REF!),"",IFERROR(IF(VLOOKUP($A102,Copie_Inscriptions_ROUTE!$MW$44:$ND$68,6,0)&lt;&gt;"",1,""),""))</f>
        <v>#REF!</v>
      </c>
      <c r="CI102" s="80" t="e">
        <f>IF(OR(CH$67="",Copie_Inscriptions_ROUTE!NC$44=#REF!),"",IFERROR(IF(VLOOKUP($A102,Copie_Inscriptions_ROUTE!$MW$44:$ND$68,6,0)&lt;&gt;"",1,""),""))</f>
        <v>#REF!</v>
      </c>
      <c r="CJ102" s="78" t="e">
        <f ca="1">IF(OR(CJ$2="",Copie_Inscriptions_ROUTE!NL$44=#REF!),"",IFERROR(IF(VLOOKUP($A102,Copie_Inscriptions_ROUTE!$NF$44:$NM$68,6,0)&lt;&gt;"",1,""),""))</f>
        <v>#REF!</v>
      </c>
      <c r="CK102" s="80" t="e">
        <f ca="1">IF(OR(CJ$2="",Copie_Inscriptions_ROUTE!NL$44=#REF!),"",IFERROR(IF(VLOOKUP($A102,Copie_Inscriptions_ROUTE!$NF$44:$NM$68,6,0)&lt;&gt;"",1,""),""))</f>
        <v>#REF!</v>
      </c>
      <c r="CL102" s="78" t="e">
        <f>IF(OR(CL$67="",Copie_Inscriptions_ROUTE!NU$44=#REF!),"",IFERROR(IF(VLOOKUP($A102,Copie_Inscriptions_ROUTE!$NO$44:$NV$68,6,0)&lt;&gt;"",1,""),""))</f>
        <v>#REF!</v>
      </c>
      <c r="CM102" s="80" t="e">
        <f>IF(OR(CL$67="",Copie_Inscriptions_ROUTE!NU$44=#REF!),"",IFERROR(IF(VLOOKUP($A102,Copie_Inscriptions_ROUTE!$NO$44:$NVI$68,6,0)&lt;&gt;"",1,""),""))</f>
        <v>#REF!</v>
      </c>
      <c r="CN102" s="78" t="e">
        <f>IF(OR(CN$67="",Copie_Inscriptions_ROUTE!OD$44=#REF!),"",IFERROR(IF(VLOOKUP($A102,Copie_Inscriptions_ROUTE!$NX$44:$OE$68,6,0)&lt;&gt;"",1,""),""))</f>
        <v>#REF!</v>
      </c>
      <c r="CO102" s="80" t="e">
        <f>IF(OR(CN$67="",Copie_Inscriptions_ROUTE!OD$44=#REF!),"",IFERROR(IF(VLOOKUP($A102,Copie_Inscriptions_ROUTE!$NX$44:$OE$68,6,0)&lt;&gt;"",1,""),""))</f>
        <v>#REF!</v>
      </c>
      <c r="CP102" s="78" t="e">
        <f>IF(OR(CP$67="",Copie_Inscriptions_ROUTE!OM$44=#REF!),"",IFERROR(IF(VLOOKUP($A102,Copie_Inscriptions_ROUTE!$OG$44:$ON$68,6,0)&lt;&gt;"",1,""),""))</f>
        <v>#REF!</v>
      </c>
      <c r="CQ102" s="80" t="e">
        <f>IF(OR(CP$67="",Copie_Inscriptions_ROUTE!OM$44=#REF!),"",IFERROR(IF(VLOOKUP($A102,Copie_Inscriptions_ROUTE!$OG$44:$ON$68,6,0)&lt;&gt;"",1,""),""))</f>
        <v>#REF!</v>
      </c>
      <c r="CR102" s="78" t="e">
        <f>IF(OR(CR$67="",Copie_Inscriptions_ROUTE!OV$44=#REF!),"",IFERROR(IF(VLOOKUP($A102,Copie_Inscriptions_ROUTE!$OP$44:$OW$68,6,0)&lt;&gt;"",1,""),""))</f>
        <v>#REF!</v>
      </c>
      <c r="CS102" s="80" t="e">
        <f>IF(OR(CR$67="",Copie_Inscriptions_ROUTE!OV$44=#REF!),"",IFERROR(IF(VLOOKUP($A102,Copie_Inscriptions_ROUTE!$OP$44:$OW$68,6,0)&lt;&gt;"",1,""),""))</f>
        <v>#REF!</v>
      </c>
      <c r="CT102" s="78" t="e">
        <f>IF(OR(CT$67="",Copie_Inscriptions_ROUTE!PE$44=#REF!),"",IFERROR(IF(VLOOKUP($A102,Copie_Inscriptions_ROUTE!$OY$44:$PF$68,6,0)&lt;&gt;"",1,""),""))</f>
        <v>#REF!</v>
      </c>
      <c r="CU102" s="80" t="e">
        <f>IF(OR(CT$67="",Copie_Inscriptions_ROUTE!PE$44=#REF!),"",IFERROR(IF(VLOOKUP($A102,Copie_Inscriptions_ROUTE!$OY$44:$PF$68,6,0)&lt;&gt;"",1,""),""))</f>
        <v>#REF!</v>
      </c>
      <c r="CV102" s="78" t="e">
        <f>IF(OR(CV$67="",Copie_Inscriptions_ROUTE!PN$44=#REF!),"",IFERROR(IF(VLOOKUP($A102,Copie_Inscriptions_ROUTE!$PH$44:$PO$68,6,0)&lt;&gt;"",1,""),""))</f>
        <v>#REF!</v>
      </c>
      <c r="CW102" s="80" t="e">
        <f>IF(OR(CV$67="",Copie_Inscriptions_ROUTE!PN$44=#REF!),"",IFERROR(IF(VLOOKUP($A102,Copie_Inscriptions_ROUTE!$PH$44:$PO$68,6,0)&lt;&gt;"",1,""),""))</f>
        <v>#REF!</v>
      </c>
      <c r="CX102" s="78" t="e">
        <f>IF(OR(CX$67="",Copie_Inscriptions_ROUTE!PW$44=#REF!),"",IFERROR(IF(VLOOKUP($A102,Copie_Inscriptions_ROUTE!$PQ$44:$PX$68,6,0)&lt;&gt;"",1,""),""))</f>
        <v>#REF!</v>
      </c>
      <c r="CY102" s="80" t="e">
        <f>IF(OR(CX$67="",Copie_Inscriptions_ROUTE!PW$44=#REF!),"",IFERROR(IF(VLOOKUP($A102,Copie_Inscriptions_ROUTE!$PQ$44:$PX$68,6,0)&lt;&gt;"",1,""),""))</f>
        <v>#REF!</v>
      </c>
      <c r="CZ102" s="78" t="e">
        <f>IF(OR(CZ$67="",Copie_Inscriptions_ROUTE!QF$44=#REF!),"",IFERROR(IF(VLOOKUP($A102,Copie_Inscriptions_ROUTE!$PZ$44:$QG$68,6,0)&lt;&gt;"",1,""),""))</f>
        <v>#REF!</v>
      </c>
      <c r="DA102" s="92" t="e">
        <f>IF(OR(CZ$67="",Copie_Inscriptions_ROUTE!QF76=#REF!),"",IFERROR(IF(VLOOKUP($A102,Copie_Inscriptions_ROUTE!$PZ$44:$QG$68,6,0)&lt;&gt;"",1,""),""))</f>
        <v>#REF!</v>
      </c>
    </row>
    <row r="103" spans="1:105" x14ac:dyDescent="0.25">
      <c r="A103" s="74">
        <f t="shared" si="8"/>
        <v>34</v>
      </c>
      <c r="B103" s="75" t="str">
        <f>IF(Listing_Coursiers!B36="","",Listing_Coursiers!B36)</f>
        <v>TOURETTE</v>
      </c>
      <c r="C103" s="76" t="str">
        <f>IF(Listing_Coursiers!C36="","",Listing_Coursiers!C36)</f>
        <v>Sandrine</v>
      </c>
      <c r="D103" s="114" t="e">
        <f t="shared" si="9"/>
        <v>#REF!</v>
      </c>
      <c r="E103" s="129" t="e">
        <f t="shared" si="10"/>
        <v>#REF!</v>
      </c>
      <c r="F103" s="76" t="e">
        <f>IF(OR(F$67="",Copie_Inscriptions_ROUTE!G$44=#REF!),"",IFERROR(IF(VLOOKUP($A103,Copie_Inscriptions_ROUTE!$A$44:$H$68,7,0)&lt;&gt;"",1,""),""))</f>
        <v>#REF!</v>
      </c>
      <c r="G103" s="79" t="e">
        <f>IF(OR(F$67="",Copie_Inscriptions_ROUTE!G$44=#REF!),"",IFERROR(IF(VLOOKUP($A103,Copie_Inscriptions_ROUTE!$A$44:$H$68,6,0)&lt;&gt;"",1,""),""))</f>
        <v>#REF!</v>
      </c>
      <c r="H103" s="87" t="e">
        <f>IF(OR(H$67="",Copie_Inscriptions_ROUTE!P$44=#REF!),"",IFERROR(IF(VLOOKUP($A103,Copie_Inscriptions_ROUTE!$J$44:$Q$68,6,0)&lt;&gt;"",1,""),""))</f>
        <v>#REF!</v>
      </c>
      <c r="I103" s="79" t="e">
        <f>IF(OR(H$67="",Copie_Inscriptions_ROUTE!P$44=#REF!),"",IFERROR(IF(VLOOKUP($A103,Copie_Inscriptions_ROUTE!$J$44:$Q$68,6,0)&lt;&gt;"",1,""),""))</f>
        <v>#REF!</v>
      </c>
      <c r="J103" s="76" t="e">
        <f>IF(OR(J$67="",Copie_Inscriptions_ROUTE!Y$44=#REF!),"",IFERROR(IF(VLOOKUP($A103,Copie_Inscriptions_ROUTE!$S$44:$Z$68,6,0)&lt;&gt;"",1,""),""))</f>
        <v>#REF!</v>
      </c>
      <c r="K103" s="79" t="e">
        <f>IF(OR(J$67="",Copie_Inscriptions_ROUTE!Y$44=#REF!),"",IFERROR(IF(VLOOKUP($A103,Copie_Inscriptions_ROUTE!$S$44:$Z$68,6,0)&lt;&gt;"",1,""),""))</f>
        <v>#REF!</v>
      </c>
      <c r="L103" s="87" t="e">
        <f>IF(OR(J$67="",Copie_Inscriptions_ROUTE!AH$44=#REF!),"",IFERROR(IF(VLOOKUP($A103,Copie_Inscriptions_ROUTE!$AB$44:$AI$68,6,0)&lt;&gt;"",1,""),""))</f>
        <v>#REF!</v>
      </c>
      <c r="M103" s="79" t="e">
        <f>IF(OR(L$67="",Copie_Inscriptions_ROUTE!AH$44=#REF!),"",IFERROR(IF(VLOOKUP($A103,Copie_Inscriptions_ROUTE!$AB$44:$AI$68,6,0)&lt;&gt;"",1,""),""))</f>
        <v>#REF!</v>
      </c>
      <c r="N103" s="76" t="e">
        <f>IF(OR(N$67="",Copie_Inscriptions_ROUTE!AQ$44=#REF!),"",IFERROR(IF(VLOOKUP($A103,Copie_Inscriptions_ROUTE!$AK$44:$AR$68,6,0)&lt;&gt;"",1,""),""))</f>
        <v>#REF!</v>
      </c>
      <c r="O103" s="79" t="e">
        <f>IF(OR(N$67="",Copie_Inscriptions_ROUTE!AQ$44=#REF!),"",IFERROR(IF(VLOOKUP($A103,Copie_Inscriptions_ROUTE!$AK$44:$AR$68,6,0)&lt;&gt;"",1,""),""))</f>
        <v>#REF!</v>
      </c>
      <c r="P103" s="87" t="e">
        <f>IF(OR(P$67="",Copie_Inscriptions_ROUTE!AZ$44=#REF!),"",IFERROR(IF(VLOOKUP($A103,Copie_Inscriptions_ROUTE!$AT$44:$BA$68,6,0)&lt;&gt;"",1,""),""))</f>
        <v>#REF!</v>
      </c>
      <c r="Q103" s="79" t="e">
        <f>IF(OR(P$67="",Copie_Inscriptions_ROUTE!AZ$44=#REF!),"",IFERROR(IF(VLOOKUP($A103,Copie_Inscriptions_ROUTE!$AT$44:$BA$68,6,0)&lt;&gt;"",1,""),""))</f>
        <v>#REF!</v>
      </c>
      <c r="R103" s="76" t="e">
        <f>IF(OR(R$67="",Copie_Inscriptions_ROUTE!BI$44=#REF!),"",IFERROR(IF(VLOOKUP($A103,Copie_Inscriptions_ROUTE!$BC$44:$BJ$68,6,0)&lt;&gt;"",1,""),""))</f>
        <v>#REF!</v>
      </c>
      <c r="S103" s="79" t="e">
        <f>IF(OR(R$67="",Copie_Inscriptions_ROUTE!BI$44=#REF!),"",IFERROR(IF(VLOOKUP($A103,Copie_Inscriptions_ROUTE!$BC$44:$BJ$68,6,0)&lt;&gt;"",1,""),""))</f>
        <v>#REF!</v>
      </c>
      <c r="T103" s="87" t="e">
        <f>IF(OR(T$67="",Copie_Inscriptions_ROUTE!BR$44=#REF!),"",IFERROR(IF(VLOOKUP($A103,Copie_Inscriptions_ROUTE!$BL$44:$BS$68,6,0)&lt;&gt;"",1,""),""))</f>
        <v>#REF!</v>
      </c>
      <c r="U103" s="79" t="e">
        <f>IF(OR(T$67="",Copie_Inscriptions_ROUTE!BR$44=#REF!),"",IFERROR(IF(VLOOKUP($A103,Copie_Inscriptions_ROUTE!$BL$44:$BS$68,6,0)&lt;&gt;"",1,""),""))</f>
        <v>#REF!</v>
      </c>
      <c r="V103" s="76" t="e">
        <f>IF(OR(V$67="",Copie_Inscriptions_ROUTE!CA$44=#REF!),"",IFERROR(IF(VLOOKUP($A103,Copie_Inscriptions_ROUTE!$BU$44:$CB$68,6,0)&lt;&gt;"",1,""),""))</f>
        <v>#REF!</v>
      </c>
      <c r="W103" s="79" t="e">
        <f>IF(OR(V$67="",Copie_Inscriptions_ROUTE!CA$44=#REF!),"",IFERROR(IF(VLOOKUP($A103,Copie_Inscriptions_ROUTE!$BU$44:$CB$68,6,0)&lt;&gt;"",1,""),""))</f>
        <v>#REF!</v>
      </c>
      <c r="X103" s="87" t="e">
        <f>IF(OR(X$67="",Copie_Inscriptions_ROUTE!CJ$44=#REF!),"",IFERROR(IF(VLOOKUP($A103,Copie_Inscriptions_ROUTE!$CD$44:$CK$68,6,0)&lt;&gt;"",1,""),""))</f>
        <v>#REF!</v>
      </c>
      <c r="Y103" s="79" t="e">
        <f>IF(OR(X$67="",Copie_Inscriptions_ROUTE!CJ$44=#REF!),"",IFERROR(IF(VLOOKUP($A103,Copie_Inscriptions_ROUTE!$CD$44:$CK$68,6,0)&lt;&gt;"",1,""),""))</f>
        <v>#REF!</v>
      </c>
      <c r="Z103" s="76" t="e">
        <f>IF(OR(Y$67="",Copie_Inscriptions_ROUTE!CR$44=#REF!),"",IFERROR(IF(VLOOKUP($A103,Copie_Inscriptions_ROUTE!$CM$44:$CT$68,6,0)&lt;&gt;"",1,""),""))</f>
        <v>#REF!</v>
      </c>
      <c r="AA103" s="79" t="e">
        <f>IF(OR(Z$67="",Copie_Inscriptions_ROUTE!CS$44=#REF!),"",IFERROR(IF(VLOOKUP($A103,Copie_Inscriptions_ROUTE!$CM$44:$CT$68,6,0)&lt;&gt;"",1,""),""))</f>
        <v>#REF!</v>
      </c>
      <c r="AB103" s="87" t="e">
        <f>IF(OR(AA$67="",Copie_Inscriptions_ROUTE!CT$44=#REF!),"",IFERROR(IF(VLOOKUP($A103,Copie_Inscriptions_ROUTE!$CV$44:$DC$68,6,0)&lt;&gt;"",1,""),""))</f>
        <v>#REF!</v>
      </c>
      <c r="AC103" s="79" t="e">
        <f>IF(OR(AB$67="",Copie_Inscriptions_ROUTE!CU$44=#REF!),"",IFERROR(IF(VLOOKUP($A103,Copie_Inscriptions_ROUTE!$CV$44:$DC$68,6,0)&lt;&gt;"",1,""),""))</f>
        <v>#REF!</v>
      </c>
      <c r="AD103" s="76" t="e">
        <f>IF(OR(AD$67="",Copie_Inscriptions_ROUTE!DK$44=#REF!),"",IFERROR(IF(VLOOKUP($A103,Copie_Inscriptions_ROUTE!$DE$44:$DL$68,6,0)&lt;&gt;"",1,""),""))</f>
        <v>#REF!</v>
      </c>
      <c r="AE103" s="79" t="e">
        <f>IF(OR(AD$67="",Copie_Inscriptions_ROUTE!DK$44=#REF!),"",IFERROR(IF(VLOOKUP($A103,Copie_Inscriptions_ROUTE!$DE$44:$DL$68,6,0)&lt;&gt;"",1,""),""))</f>
        <v>#REF!</v>
      </c>
      <c r="AF103" s="87" t="e">
        <f>IF(OR(AF$67="",Copie_Inscriptions_ROUTE!DT$44=#REF!),"",IFERROR(IF(VLOOKUP($A103,Copie_Inscriptions_ROUTE!$DN$44:$DU$68,6,0)&lt;&gt;"",1,""),""))</f>
        <v>#REF!</v>
      </c>
      <c r="AG103" s="79" t="e">
        <f>IF(OR(AF$67="",Copie_Inscriptions_ROUTE!DT$44=#REF!),"",IFERROR(IF(VLOOKUP($A103,Copie_Inscriptions_ROUTE!$DN$44:$DU$68,6,0)&lt;&gt;"",1,""),""))</f>
        <v>#REF!</v>
      </c>
      <c r="AH103" s="76" t="e">
        <f>IF(OR(AF$67="",Copie_Inscriptions_ROUTE!EC$44=#REF!),"",IFERROR(IF(VLOOKUP($A103,Copie_Inscriptions_ROUTE!$DW$44:$ED$68,6,0)&lt;&gt;"",1,""),""))</f>
        <v>#REF!</v>
      </c>
      <c r="AI103" s="79" t="e">
        <f>IF(OR(AF$67="",Copie_Inscriptions_ROUTE!EC$44=#REF!),"",IFERROR(IF(VLOOKUP($A103,Copie_Inscriptions_ROUTE!$DW$44:$ED$68,6,0)&lt;&gt;"",1,""),""))</f>
        <v>#REF!</v>
      </c>
      <c r="AJ103" s="87" t="e">
        <f>IF(OR(AJ$67="",Copie_Inscriptions_ROUTE!EL$44=#REF!),"",IFERROR(IF(VLOOKUP($A103,Copie_Inscriptions_ROUTE!$EF$44:$EM$68,6,0)&lt;&gt;"",1,""),""))</f>
        <v>#REF!</v>
      </c>
      <c r="AK103" s="79" t="e">
        <f>IF(OR(AJ$67="",Copie_Inscriptions_ROUTE!EM$44=#REF!),"",IFERROR(IF(VLOOKUP($A103,Copie_Inscriptions_ROUTE!$EF$44:$EM$68,6,0)&lt;&gt;"",1,""),""))</f>
        <v>#REF!</v>
      </c>
      <c r="AL103" s="76" t="e">
        <f>IF(OR(AL$67="",Copie_Inscriptions_ROUTE!EU$44=#REF!),"",IFERROR(IF(VLOOKUP($A103,Copie_Inscriptions_ROUTE!$EO$44:$EV$68,6,0)&lt;&gt;"",1,""),""))</f>
        <v>#REF!</v>
      </c>
      <c r="AM103" s="79" t="e">
        <f>IF(OR(AL$67="",Copie_Inscriptions_ROUTE!EU$44=#REF!),"",IFERROR(IF(VLOOKUP($A103,Copie_Inscriptions_ROUTE!$EO$44:$EV$68,6,0)&lt;&gt;"",1,""),""))</f>
        <v>#REF!</v>
      </c>
      <c r="AN103" s="87" t="e">
        <f>IF(OR(AN$67="",Copie_Inscriptions_ROUTE!FD$44=#REF!),"",IFERROR(IF(VLOOKUP($A103,Copie_Inscriptions_ROUTE!$EX$44:$FE$68,6,0)&lt;&gt;"",1,""),""))</f>
        <v>#REF!</v>
      </c>
      <c r="AO103" s="79" t="e">
        <f>IF(OR(AN$67="",Copie_Inscriptions_ROUTE!FD$44=#REF!),"",IFERROR(IF(VLOOKUP($A103,Copie_Inscriptions_ROUTE!$EX$44:$FE$68,6,0)&lt;&gt;"",1,""),""))</f>
        <v>#REF!</v>
      </c>
      <c r="AP103" s="76" t="e">
        <f>IF(OR(AP$67="",Copie_Inscriptions_ROUTE!FM$44=#REF!),"",IFERROR(IF(VLOOKUP($A103,Copie_Inscriptions_ROUTE!$FG$44:$FN$68,6,0)&lt;&gt;"",1,""),""))</f>
        <v>#REF!</v>
      </c>
      <c r="AQ103" s="79" t="e">
        <f>IF(OR(AP$67="",Copie_Inscriptions_ROUTE!FM$44=#REF!),"",IFERROR(IF(VLOOKUP($A103,Copie_Inscriptions_ROUTE!$FG$44:$FN$68,6,0)&lt;&gt;"",1,""),""))</f>
        <v>#REF!</v>
      </c>
      <c r="AR103" s="87" t="e">
        <f ca="1">IF(OR(AR$2="",Copie_Inscriptions_ROUTE!FV$44=#REF!),"",IFERROR(IF(VLOOKUP($A103,Copie_Inscriptions_ROUTE!$FP$44:$FW$68,6,0)&lt;&gt;"",1,""),""))</f>
        <v>#REF!</v>
      </c>
      <c r="AS103" s="79" t="e">
        <f>IF(OR(AR$67="",Copie_Inscriptions_ROUTE!FV$44=#REF!),"",IFERROR(IF(VLOOKUP($A103,Copie_Inscriptions_ROUTE!$FP$44:$FW$68,6,0)&lt;&gt;"",1,""),""))</f>
        <v>#REF!</v>
      </c>
      <c r="AT103" s="76" t="e">
        <f>IF(OR(AT$67="",Copie_Inscriptions_ROUTE!GE$44=#REF!),"",IFERROR(IF(VLOOKUP($A103,Copie_Inscriptions_ROUTE!$FY$44:$GF$68,6,0)&lt;&gt;"",1,""),""))</f>
        <v>#REF!</v>
      </c>
      <c r="AU103" s="79" t="e">
        <f>IF(OR(AT$67="",Copie_Inscriptions_ROUTE!GE$44=#REF!),"",IFERROR(IF(VLOOKUP($A103,Copie_Inscriptions_ROUTE!$FY$44:$GE$68,6,0)&lt;&gt;"",1,""),""))</f>
        <v>#REF!</v>
      </c>
      <c r="AV103" s="87" t="e">
        <f>IF(OR(AV$67="",Copie_Inscriptions_ROUTE!GN$44=#REF!),"",IFERROR(IF(VLOOKUP($A103,Copie_Inscriptions_ROUTE!$GH$44:$GO$68,6,0)&lt;&gt;"",1,""),""))</f>
        <v>#REF!</v>
      </c>
      <c r="AW103" s="79" t="e">
        <f>IF(OR(AV$67="",Copie_Inscriptions_ROUTE!GN$44=#REF!),"",IFERROR(IF(VLOOKUP($A103,Copie_Inscriptions_ROUTE!$GH$44:$GO$68,6,0)&lt;&gt;"",1,""),""))</f>
        <v>#REF!</v>
      </c>
      <c r="AX103" s="76" t="e">
        <f ca="1">IF(OR(AW$2="",Copie_Inscriptions_ROUTE!GV$44=#REF!),"",IFERROR(IF(VLOOKUP($A103,Copie_Inscriptions_ROUTE!$GQ$44:$GX$68,6,0)&lt;&gt;"",1,""),""))</f>
        <v>#REF!</v>
      </c>
      <c r="AY103" s="79" t="e">
        <f ca="1">IF(OR(AX$2="",Copie_Inscriptions_ROUTE!GW$44=#REF!),"",IFERROR(IF(VLOOKUP($A103,Copie_Inscriptions_ROUTE!$GQ$44:$GX$68,6,0)&lt;&gt;"",1,""),""))</f>
        <v>#REF!</v>
      </c>
      <c r="AZ103" s="87" t="e">
        <f ca="1">IF(OR(AY$2="",Copie_Inscriptions_ROUTE!HF$44=#REF!),"",IFERROR(IF(VLOOKUP($A103,Copie_Inscriptions_ROUTE!$GZ$44:$HG$68,6,0)&lt;&gt;"",1,""),""))</f>
        <v>#REF!</v>
      </c>
      <c r="BA103" s="79" t="e">
        <f ca="1">IF(OR(AZ$2="",Copie_Inscriptions_ROUTE!HF$44=#REF!),"",IFERROR(IF(VLOOKUP($A103,Copie_Inscriptions_ROUTE!$GZ$44:$HG$68,6,0)&lt;&gt;"",1,""),""))</f>
        <v>#REF!</v>
      </c>
      <c r="BB103" s="76" t="e">
        <f ca="1">IF(OR(BA$2="",Copie_Inscriptions_ROUTE!HO$44=#REF!),"",IFERROR(IF(VLOOKUP($A103,Copie_Inscriptions_ROUTE!$HI$44:$HP$68,6,0)&lt;&gt;"",1,""),""))</f>
        <v>#REF!</v>
      </c>
      <c r="BC103" s="79" t="e">
        <f ca="1">IF(OR(BB$2="",Copie_Inscriptions_ROUTE!HO$44=#REF!),"",IFERROR(IF(VLOOKUP($A103,Copie_Inscriptions_ROUTE!$HI$44:$HP$68,6,0)&lt;&gt;"",1,""),""))</f>
        <v>#REF!</v>
      </c>
      <c r="BD103" s="87" t="e">
        <f>IF(OR(BD$67="",Copie_Inscriptions_ROUTE!HX$44=#REF!),"",IFERROR(IF(VLOOKUP($A103,Copie_Inscriptions_ROUTE!$HR$44:$HY$68,6,0)&lt;&gt;"",1,""),""))</f>
        <v>#REF!</v>
      </c>
      <c r="BE103" s="79" t="e">
        <f>IF(OR(BD$67="",Copie_Inscriptions_ROUTE!HX$44=#REF!),"",IFERROR(IF(VLOOKUP($A103,Copie_Inscriptions_ROUTE!$HR$44:$HY$68,6,0)&lt;&gt;"",1,""),""))</f>
        <v>#REF!</v>
      </c>
      <c r="BF103" s="76" t="e">
        <f>IF(OR(BF$67="",Copie_Inscriptions_ROUTE!IG$44=#REF!),"",IFERROR(IF(VLOOKUP($A103,Copie_Inscriptions_ROUTE!$IA$44:$IH$68,6,0)&lt;&gt;"",1,""),""))</f>
        <v>#REF!</v>
      </c>
      <c r="BG103" s="79" t="e">
        <f>IF(OR(BF$67="",Copie_Inscriptions_ROUTE!IG$44=#REF!),"",IFERROR(IF(VLOOKUP($A103,Copie_Inscriptions_ROUTE!$IA$44:$IH$68,6,0)&lt;&gt;"",1,""),""))</f>
        <v>#REF!</v>
      </c>
      <c r="BH103" s="87" t="e">
        <f>IF(OR(BH$67="",Copie_Inscriptions_ROUTE!IP$44=#REF!),"",IFERROR(IF(VLOOKUP($A103,Copie_Inscriptions_ROUTE!$IJ$44:$IQ$68,6,0)&lt;&gt;"",1,""),""))</f>
        <v>#REF!</v>
      </c>
      <c r="BI103" s="79" t="e">
        <f>IF(OR(BH$67="",Copie_Inscriptions_ROUTE!IP$44=#REF!),"",IFERROR(IF(VLOOKUP($A103,Copie_Inscriptions_ROUTE!$IJ$44:$IQ$68,6,0)&lt;&gt;"",1,""),""))</f>
        <v>#REF!</v>
      </c>
      <c r="BJ103" s="76" t="e">
        <f ca="1">IF(OR(BJ$2="",Copie_Inscriptions_ROUTE!IY$44=#REF!),"",IFERROR(IF(VLOOKUP($A103,Copie_Inscriptions_ROUTE!$IS$44:$IZ$68,6,0)&lt;&gt;"",1,""),""))</f>
        <v>#REF!</v>
      </c>
      <c r="BK103" s="79" t="e">
        <f ca="1">IF(OR(BJ$2="",Copie_Inscriptions_ROUTE!IY$44=#REF!),"",IFERROR(IF(VLOOKUP($A103,Copie_Inscriptions_ROUTE!$IS$44:$IZ$68,6,0)&lt;&gt;"",1,""),""))</f>
        <v>#REF!</v>
      </c>
      <c r="BL103" s="87" t="e">
        <f>IF(OR(BL$67="",Copie_Inscriptions_ROUTE!JH$44=#REF!),"",IFERROR(IF(VLOOKUP($A103,Copie_Inscriptions_ROUTE!$JB$44:$JI$68,6,0)&lt;&gt;"",1,""),""))</f>
        <v>#REF!</v>
      </c>
      <c r="BM103" s="79" t="e">
        <f>IF(OR(BL$67="",Copie_Inscriptions_ROUTE!JH$44=#REF!),"",IFERROR(IF(VLOOKUP($A103,Copie_Inscriptions_ROUTE!$JB$44:$JI$68,6,0)&lt;&gt;"",1,""),""))</f>
        <v>#REF!</v>
      </c>
      <c r="BN103" s="76" t="e">
        <f>IF(OR(BN$67="",Copie_Inscriptions_ROUTE!JQ$44=#REF!),"",IFERROR(IF(VLOOKUP($A103,Copie_Inscriptions_ROUTE!$JK$44:$JR$68,6,0)&lt;&gt;"",1,""),""))</f>
        <v>#REF!</v>
      </c>
      <c r="BO103" s="79" t="e">
        <f>IF(OR(BN$67="",Copie_Inscriptions_ROUTE!JQ$44=#REF!),"",IFERROR(IF(VLOOKUP($A103,Copie_Inscriptions_ROUTE!$JK$44:$JR$68,6,0)&lt;&gt;"",1,""),""))</f>
        <v>#REF!</v>
      </c>
      <c r="BP103" s="87" t="e">
        <f>IF(OR(BP$67="",Copie_Inscriptions_ROUTE!JZ$44=#REF!),"",IFERROR(IF(VLOOKUP($A103,Copie_Inscriptions_ROUTE!$JT$44:$KA$68,6,0)&lt;&gt;"",1,""),""))</f>
        <v>#REF!</v>
      </c>
      <c r="BQ103" s="79" t="e">
        <f>IF(OR(BP$67="",Copie_Inscriptions_ROUTE!JZ$44=#REF!),"",IFERROR(IF(VLOOKUP($A103,Copie_Inscriptions_ROUTE!$JT$44:$KA$68,6,0)&lt;&gt;"",1,""),""))</f>
        <v>#REF!</v>
      </c>
      <c r="BR103" s="76" t="e">
        <f>IF(OR(BR$67="",Copie_Inscriptions_ROUTE!KI$44=#REF!),"",IFERROR(IF(VLOOKUP($A103,Copie_Inscriptions_ROUTE!$KC$44:$KJ$68,6,0)&lt;&gt;"",1,""),""))</f>
        <v>#REF!</v>
      </c>
      <c r="BS103" s="79" t="e">
        <f>IF(OR(BR$67="",Copie_Inscriptions_ROUTE!KI$44=#REF!),"",IFERROR(IF(VLOOKUP($A103,Copie_Inscriptions_ROUTE!$KC$44:$KJ$68,6,0)&lt;&gt;"",1,""),""))</f>
        <v>#REF!</v>
      </c>
      <c r="BT103" s="87" t="e">
        <f>IF(OR(BT$67="",Copie_Inscriptions_ROUTE!KR$44=#REF!),"",IFERROR(IF(VLOOKUP($A103,Copie_Inscriptions_ROUTE!$KL$44:$KS$68,6,0)&lt;&gt;"",1,""),""))</f>
        <v>#REF!</v>
      </c>
      <c r="BU103" s="79" t="e">
        <f>IF(OR(BT$67="",Copie_Inscriptions_ROUTE!KR$44=#REF!),"",IFERROR(IF(VLOOKUP($A103,Copie_Inscriptions_ROUTE!$KL$44:$KS$68,6,0)&lt;&gt;"",1,""),""))</f>
        <v>#REF!</v>
      </c>
      <c r="BV103" s="76" t="e">
        <f>IF(OR(BV$67="",Copie_Inscriptions_ROUTE!LA$44=#REF!),"",IFERROR(IF(VLOOKUP($A103,Copie_Inscriptions_ROUTE!$KU$44:$LB$68,6,0)&lt;&gt;"",1,""),""))</f>
        <v>#REF!</v>
      </c>
      <c r="BW103" s="79" t="e">
        <f>IF(OR(BV$67="",Copie_Inscriptions_ROUTE!LB$44=#REF!),"",IFERROR(IF(VLOOKUP($A103,Copie_Inscriptions_ROUTE!$KU$44:$LB$68,6,0)&lt;&gt;"",1,""),""))</f>
        <v>#REF!</v>
      </c>
      <c r="BX103" s="87" t="e">
        <f>IF(OR(BX$67="",Copie_Inscriptions_ROUTE!LJ$44=#REF!),"",IFERROR(IF(VLOOKUP($A103,Copie_Inscriptions_ROUTE!$LD$44:$LK$68,6,0)&lt;&gt;"",1,""),""))</f>
        <v>#REF!</v>
      </c>
      <c r="BY103" s="79" t="e">
        <f>IF(OR(BX$67="",Copie_Inscriptions_ROUTE!LJ$44=#REF!),"",IFERROR(IF(VLOOKUP($A103,Copie_Inscriptions_ROUTE!$LD$44:$LK$68,6,0)&lt;&gt;"",1,""),""))</f>
        <v>#REF!</v>
      </c>
      <c r="BZ103" s="76" t="e">
        <f>IF(OR(BZ$67="",Copie_Inscriptions_ROUTE!LS$44=#REF!),"",IFERROR(IF(VLOOKUP($A103,Copie_Inscriptions_ROUTE!$LM$44:$LT$68,6,0)&lt;&gt;"",1,""),""))</f>
        <v>#REF!</v>
      </c>
      <c r="CA103" s="79" t="e">
        <f>IF(OR(BZ$67="",Copie_Inscriptions_ROUTE!LS77=#REF!),"",IFERROR(IF(VLOOKUP($A103,Copie_Inscriptions_ROUTE!$LM$44:$LT$68,6,0)&lt;&gt;"",1,""),""))</f>
        <v>#REF!</v>
      </c>
      <c r="CB103" s="87" t="e">
        <f>IF(OR(CB$67="",Copie_Inscriptions_ROUTE!MB$44=#REF!),"",IFERROR(IF(VLOOKUP($A103,Copie_Inscriptions_ROUTE!$LV$44:$MC$68,6,0)&lt;&gt;"",1,""),""))</f>
        <v>#REF!</v>
      </c>
      <c r="CC103" s="79" t="e">
        <f>IF(OR(CB$67="",Copie_Inscriptions_ROUTE!MB$44=#REF!),"",IFERROR(IF(VLOOKUP($A103,Copie_Inscriptions_ROUTE!$LV$44:$MC$68,6,0)&lt;&gt;"",1,""),""))</f>
        <v>#REF!</v>
      </c>
      <c r="CD103" s="76" t="e">
        <f>IF(OR(CD$67="",Copie_Inscriptions_ROUTE!MK$44=#REF!),"",IFERROR(IF(VLOOKUP($A103,Copie_Inscriptions_ROUTE!$ME$44:$ML$68,6,0)&lt;&gt;"",1,""),""))</f>
        <v>#REF!</v>
      </c>
      <c r="CE103" s="79" t="e">
        <f>IF(OR(CD$67="",Copie_Inscriptions_ROUTE!MK$44=#REF!),"",IFERROR(IF(VLOOKUP($A103,Copie_Inscriptions_ROUTE!$ME$44:$ML$68,6,0)&lt;&gt;"",1,""),""))</f>
        <v>#REF!</v>
      </c>
      <c r="CF103" s="87" t="e">
        <f>IF(OR(CF$67="",Copie_Inscriptions_ROUTE!MT$44=#REF!),"",IFERROR(IF(VLOOKUP($A103,Copie_Inscriptions_ROUTE!$MN$44:$MU$68,6,0)&lt;&gt;"",1,""),""))</f>
        <v>#REF!</v>
      </c>
      <c r="CG103" s="79" t="e">
        <f>IF(OR(CF$67="",Copie_Inscriptions_ROUTE!MT$44=#REF!),"",IFERROR(IF(VLOOKUP($A103,Copie_Inscriptions_ROUTE!$MN$44:$MU$68,6,0)&lt;&gt;"",1,""),""))</f>
        <v>#REF!</v>
      </c>
      <c r="CH103" s="76" t="e">
        <f>IF(OR(CH$67="",Copie_Inscriptions_ROUTE!NC$44=#REF!),"",IFERROR(IF(VLOOKUP($A103,Copie_Inscriptions_ROUTE!$MW$44:$ND$68,6,0)&lt;&gt;"",1,""),""))</f>
        <v>#REF!</v>
      </c>
      <c r="CI103" s="79" t="e">
        <f>IF(OR(CH$67="",Copie_Inscriptions_ROUTE!NC$44=#REF!),"",IFERROR(IF(VLOOKUP($A103,Copie_Inscriptions_ROUTE!$MW$44:$ND$68,6,0)&lt;&gt;"",1,""),""))</f>
        <v>#REF!</v>
      </c>
      <c r="CJ103" s="87" t="e">
        <f ca="1">IF(OR(CJ$2="",Copie_Inscriptions_ROUTE!NL$44=#REF!),"",IFERROR(IF(VLOOKUP($A103,Copie_Inscriptions_ROUTE!$NF$44:$NM$68,6,0)&lt;&gt;"",1,""),""))</f>
        <v>#REF!</v>
      </c>
      <c r="CK103" s="79" t="e">
        <f ca="1">IF(OR(CJ$2="",Copie_Inscriptions_ROUTE!NL$44=#REF!),"",IFERROR(IF(VLOOKUP($A103,Copie_Inscriptions_ROUTE!$NF$44:$NM$68,6,0)&lt;&gt;"",1,""),""))</f>
        <v>#REF!</v>
      </c>
      <c r="CL103" s="76" t="e">
        <f>IF(OR(CL$67="",Copie_Inscriptions_ROUTE!NU$44=#REF!),"",IFERROR(IF(VLOOKUP($A103,Copie_Inscriptions_ROUTE!$NO$44:$NV$68,6,0)&lt;&gt;"",1,""),""))</f>
        <v>#REF!</v>
      </c>
      <c r="CM103" s="79" t="e">
        <f>IF(OR(CL$67="",Copie_Inscriptions_ROUTE!NU$44=#REF!),"",IFERROR(IF(VLOOKUP($A103,Copie_Inscriptions_ROUTE!$NO$44:$NVI$68,6,0)&lt;&gt;"",1,""),""))</f>
        <v>#REF!</v>
      </c>
      <c r="CN103" s="87" t="e">
        <f>IF(OR(CN$67="",Copie_Inscriptions_ROUTE!OD$44=#REF!),"",IFERROR(IF(VLOOKUP($A103,Copie_Inscriptions_ROUTE!$NX$44:$OE$68,6,0)&lt;&gt;"",1,""),""))</f>
        <v>#REF!</v>
      </c>
      <c r="CO103" s="79" t="e">
        <f>IF(OR(CN$67="",Copie_Inscriptions_ROUTE!OD$44=#REF!),"",IFERROR(IF(VLOOKUP($A103,Copie_Inscriptions_ROUTE!$NX$44:$OE$68,6,0)&lt;&gt;"",1,""),""))</f>
        <v>#REF!</v>
      </c>
      <c r="CP103" s="76" t="e">
        <f>IF(OR(CP$67="",Copie_Inscriptions_ROUTE!OM$44=#REF!),"",IFERROR(IF(VLOOKUP($A103,Copie_Inscriptions_ROUTE!$OG$44:$ON$68,6,0)&lt;&gt;"",1,""),""))</f>
        <v>#REF!</v>
      </c>
      <c r="CQ103" s="79" t="e">
        <f>IF(OR(CP$67="",Copie_Inscriptions_ROUTE!OM$44=#REF!),"",IFERROR(IF(VLOOKUP($A103,Copie_Inscriptions_ROUTE!$OG$44:$ON$68,6,0)&lt;&gt;"",1,""),""))</f>
        <v>#REF!</v>
      </c>
      <c r="CR103" s="87" t="e">
        <f>IF(OR(CR$67="",Copie_Inscriptions_ROUTE!OV$44=#REF!),"",IFERROR(IF(VLOOKUP($A103,Copie_Inscriptions_ROUTE!$OP$44:$OW$68,6,0)&lt;&gt;"",1,""),""))</f>
        <v>#REF!</v>
      </c>
      <c r="CS103" s="79" t="e">
        <f>IF(OR(CR$67="",Copie_Inscriptions_ROUTE!OV$44=#REF!),"",IFERROR(IF(VLOOKUP($A103,Copie_Inscriptions_ROUTE!$OP$44:$OW$68,6,0)&lt;&gt;"",1,""),""))</f>
        <v>#REF!</v>
      </c>
      <c r="CT103" s="76" t="e">
        <f>IF(OR(CT$67="",Copie_Inscriptions_ROUTE!PE$44=#REF!),"",IFERROR(IF(VLOOKUP($A103,Copie_Inscriptions_ROUTE!$OY$44:$PF$68,6,0)&lt;&gt;"",1,""),""))</f>
        <v>#REF!</v>
      </c>
      <c r="CU103" s="79" t="e">
        <f>IF(OR(CT$67="",Copie_Inscriptions_ROUTE!PE$44=#REF!),"",IFERROR(IF(VLOOKUP($A103,Copie_Inscriptions_ROUTE!$OY$44:$PF$68,6,0)&lt;&gt;"",1,""),""))</f>
        <v>#REF!</v>
      </c>
      <c r="CV103" s="87" t="e">
        <f>IF(OR(CV$67="",Copie_Inscriptions_ROUTE!PN$44=#REF!),"",IFERROR(IF(VLOOKUP($A103,Copie_Inscriptions_ROUTE!$PH$44:$PO$68,6,0)&lt;&gt;"",1,""),""))</f>
        <v>#REF!</v>
      </c>
      <c r="CW103" s="79" t="e">
        <f>IF(OR(CV$67="",Copie_Inscriptions_ROUTE!PN$44=#REF!),"",IFERROR(IF(VLOOKUP($A103,Copie_Inscriptions_ROUTE!$PH$44:$PO$68,6,0)&lt;&gt;"",1,""),""))</f>
        <v>#REF!</v>
      </c>
      <c r="CX103" s="76" t="e">
        <f>IF(OR(CX$67="",Copie_Inscriptions_ROUTE!PW$44=#REF!),"",IFERROR(IF(VLOOKUP($A103,Copie_Inscriptions_ROUTE!$PQ$44:$PX$68,6,0)&lt;&gt;"",1,""),""))</f>
        <v>#REF!</v>
      </c>
      <c r="CY103" s="79" t="e">
        <f>IF(OR(CX$67="",Copie_Inscriptions_ROUTE!PW$44=#REF!),"",IFERROR(IF(VLOOKUP($A103,Copie_Inscriptions_ROUTE!$PQ$44:$PX$68,6,0)&lt;&gt;"",1,""),""))</f>
        <v>#REF!</v>
      </c>
      <c r="CZ103" s="87" t="e">
        <f>IF(OR(CZ$67="",Copie_Inscriptions_ROUTE!QF$44=#REF!),"",IFERROR(IF(VLOOKUP($A103,Copie_Inscriptions_ROUTE!$PZ$44:$QG$68,6,0)&lt;&gt;"",1,""),""))</f>
        <v>#REF!</v>
      </c>
      <c r="DA103" s="96" t="e">
        <f>IF(OR(CZ$67="",Copie_Inscriptions_ROUTE!QF77=#REF!),"",IFERROR(IF(VLOOKUP($A103,Copie_Inscriptions_ROUTE!$PZ$44:$QG$68,6,0)&lt;&gt;"",1,""),""))</f>
        <v>#REF!</v>
      </c>
    </row>
    <row r="104" spans="1:105" x14ac:dyDescent="0.25">
      <c r="A104" s="71">
        <f t="shared" si="8"/>
        <v>35</v>
      </c>
      <c r="B104" s="72" t="str">
        <f>IF(Listing_Coursiers!B37="","",Listing_Coursiers!B37)</f>
        <v>TOURETTE</v>
      </c>
      <c r="C104" s="73" t="str">
        <f>IF(Listing_Coursiers!C37="","",Listing_Coursiers!C37)</f>
        <v>Thierry</v>
      </c>
      <c r="D104" s="114" t="e">
        <f t="shared" si="9"/>
        <v>#REF!</v>
      </c>
      <c r="E104" s="129" t="e">
        <f t="shared" si="10"/>
        <v>#REF!</v>
      </c>
      <c r="F104" s="133" t="e">
        <f>IF(OR(F$67="",Copie_Inscriptions_ROUTE!G$44=#REF!),"",IFERROR(IF(VLOOKUP($A104,Copie_Inscriptions_ROUTE!$A$44:$H$68,7,0)&lt;&gt;"",1,""),""))</f>
        <v>#REF!</v>
      </c>
      <c r="G104" s="80" t="e">
        <f>IF(OR(F$67="",Copie_Inscriptions_ROUTE!G$44=#REF!),"",IFERROR(IF(VLOOKUP($A104,Copie_Inscriptions_ROUTE!$A$44:$H$68,6,0)&lt;&gt;"",1,""),""))</f>
        <v>#REF!</v>
      </c>
      <c r="H104" s="78" t="e">
        <f>IF(OR(H$67="",Copie_Inscriptions_ROUTE!P$44=#REF!),"",IFERROR(IF(VLOOKUP($A104,Copie_Inscriptions_ROUTE!$J$44:$Q$68,6,0)&lt;&gt;"",1,""),""))</f>
        <v>#REF!</v>
      </c>
      <c r="I104" s="80" t="e">
        <f>IF(OR(H$67="",Copie_Inscriptions_ROUTE!P$44=#REF!),"",IFERROR(IF(VLOOKUP($A104,Copie_Inscriptions_ROUTE!$J$44:$Q$68,6,0)&lt;&gt;"",1,""),""))</f>
        <v>#REF!</v>
      </c>
      <c r="J104" s="78" t="e">
        <f>IF(OR(J$67="",Copie_Inscriptions_ROUTE!Y$44=#REF!),"",IFERROR(IF(VLOOKUP($A104,Copie_Inscriptions_ROUTE!$S$44:$Z$68,6,0)&lt;&gt;"",1,""),""))</f>
        <v>#REF!</v>
      </c>
      <c r="K104" s="80" t="e">
        <f>IF(OR(J$67="",Copie_Inscriptions_ROUTE!Y$44=#REF!),"",IFERROR(IF(VLOOKUP($A104,Copie_Inscriptions_ROUTE!$S$44:$Z$68,6,0)&lt;&gt;"",1,""),""))</f>
        <v>#REF!</v>
      </c>
      <c r="L104" s="78" t="e">
        <f>IF(OR(J$67="",Copie_Inscriptions_ROUTE!AH$44=#REF!),"",IFERROR(IF(VLOOKUP($A104,Copie_Inscriptions_ROUTE!$AB$44:$AI$68,6,0)&lt;&gt;"",1,""),""))</f>
        <v>#REF!</v>
      </c>
      <c r="M104" s="80" t="e">
        <f>IF(OR(L$67="",Copie_Inscriptions_ROUTE!AH$44=#REF!),"",IFERROR(IF(VLOOKUP($A104,Copie_Inscriptions_ROUTE!$AB$44:$AI$68,6,0)&lt;&gt;"",1,""),""))</f>
        <v>#REF!</v>
      </c>
      <c r="N104" s="116" t="e">
        <f>IF(OR(N$67="",Copie_Inscriptions_ROUTE!AQ$44=#REF!),"",IFERROR(IF(VLOOKUP($A104,Copie_Inscriptions_ROUTE!$AK$44:$AR$68,6,0)&lt;&gt;"",1,""),""))</f>
        <v>#REF!</v>
      </c>
      <c r="O104" s="93" t="e">
        <f>IF(OR(N$67="",Copie_Inscriptions_ROUTE!AQ$44=#REF!),"",IFERROR(IF(VLOOKUP($A104,Copie_Inscriptions_ROUTE!$AK$44:$AR$68,6,0)&lt;&gt;"",1,""),""))</f>
        <v>#REF!</v>
      </c>
      <c r="P104" s="78" t="e">
        <f>IF(OR(P$67="",Copie_Inscriptions_ROUTE!AZ$44=#REF!),"",IFERROR(IF(VLOOKUP($A104,Copie_Inscriptions_ROUTE!$AT$44:$BA$68,6,0)&lt;&gt;"",1,""),""))</f>
        <v>#REF!</v>
      </c>
      <c r="Q104" s="80" t="e">
        <f>IF(OR(P$67="",Copie_Inscriptions_ROUTE!AZ$44=#REF!),"",IFERROR(IF(VLOOKUP($A104,Copie_Inscriptions_ROUTE!$AT$44:$BA$68,6,0)&lt;&gt;"",1,""),""))</f>
        <v>#REF!</v>
      </c>
      <c r="R104" s="78" t="e">
        <f>IF(OR(R$67="",Copie_Inscriptions_ROUTE!BI$44=#REF!),"",IFERROR(IF(VLOOKUP($A104,Copie_Inscriptions_ROUTE!$BC$44:$BJ$68,6,0)&lt;&gt;"",1,""),""))</f>
        <v>#REF!</v>
      </c>
      <c r="S104" s="80" t="e">
        <f>IF(OR(R$67="",Copie_Inscriptions_ROUTE!BI$44=#REF!),"",IFERROR(IF(VLOOKUP($A104,Copie_Inscriptions_ROUTE!$BC$44:$BJ$68,6,0)&lt;&gt;"",1,""),""))</f>
        <v>#REF!</v>
      </c>
      <c r="T104" s="78" t="e">
        <f>IF(OR(T$67="",Copie_Inscriptions_ROUTE!BR$44=#REF!),"",IFERROR(IF(VLOOKUP($A104,Copie_Inscriptions_ROUTE!$BL$44:$BS$68,6,0)&lt;&gt;"",1,""),""))</f>
        <v>#REF!</v>
      </c>
      <c r="U104" s="80" t="e">
        <f>IF(OR(T$67="",Copie_Inscriptions_ROUTE!BR$44=#REF!),"",IFERROR(IF(VLOOKUP($A104,Copie_Inscriptions_ROUTE!$BL$44:$BS$68,6,0)&lt;&gt;"",1,""),""))</f>
        <v>#REF!</v>
      </c>
      <c r="V104" s="78" t="e">
        <f>IF(OR(V$67="",Copie_Inscriptions_ROUTE!CA$44=#REF!),"",IFERROR(IF(VLOOKUP($A104,Copie_Inscriptions_ROUTE!$BU$44:$CB$68,6,0)&lt;&gt;"",1,""),""))</f>
        <v>#REF!</v>
      </c>
      <c r="W104" s="80" t="e">
        <f>IF(OR(V$67="",Copie_Inscriptions_ROUTE!CA$44=#REF!),"",IFERROR(IF(VLOOKUP($A104,Copie_Inscriptions_ROUTE!$BU$44:$CB$68,6,0)&lt;&gt;"",1,""),""))</f>
        <v>#REF!</v>
      </c>
      <c r="X104" s="78" t="e">
        <f>IF(OR(X$67="",Copie_Inscriptions_ROUTE!CJ$44=#REF!),"",IFERROR(IF(VLOOKUP($A104,Copie_Inscriptions_ROUTE!$CD$44:$CK$68,6,0)&lt;&gt;"",1,""),""))</f>
        <v>#REF!</v>
      </c>
      <c r="Y104" s="80" t="e">
        <f>IF(OR(X$67="",Copie_Inscriptions_ROUTE!CJ$44=#REF!),"",IFERROR(IF(VLOOKUP($A104,Copie_Inscriptions_ROUTE!$CD$44:$CK$68,6,0)&lt;&gt;"",1,""),""))</f>
        <v>#REF!</v>
      </c>
      <c r="Z104" s="80" t="e">
        <f>IF(OR(Y$67="",Copie_Inscriptions_ROUTE!CR$44=#REF!),"",IFERROR(IF(VLOOKUP($A104,Copie_Inscriptions_ROUTE!$CM$44:$CT$68,6,0)&lt;&gt;"",1,""),""))</f>
        <v>#REF!</v>
      </c>
      <c r="AA104" s="80" t="e">
        <f>IF(OR(Z$67="",Copie_Inscriptions_ROUTE!CS$44=#REF!),"",IFERROR(IF(VLOOKUP($A104,Copie_Inscriptions_ROUTE!$CM$44:$CT$68,6,0)&lt;&gt;"",1,""),""))</f>
        <v>#REF!</v>
      </c>
      <c r="AB104" s="80" t="e">
        <f>IF(OR(AA$67="",Copie_Inscriptions_ROUTE!CT$44=#REF!),"",IFERROR(IF(VLOOKUP($A104,Copie_Inscriptions_ROUTE!$CV$44:$DC$68,6,0)&lt;&gt;"",1,""),""))</f>
        <v>#REF!</v>
      </c>
      <c r="AC104" s="80" t="e">
        <f>IF(OR(AB$67="",Copie_Inscriptions_ROUTE!CU$44=#REF!),"",IFERROR(IF(VLOOKUP($A104,Copie_Inscriptions_ROUTE!$CV$44:$DC$68,6,0)&lt;&gt;"",1,""),""))</f>
        <v>#REF!</v>
      </c>
      <c r="AD104" s="78" t="e">
        <f>IF(OR(AD$67="",Copie_Inscriptions_ROUTE!DK$44=#REF!),"",IFERROR(IF(VLOOKUP($A104,Copie_Inscriptions_ROUTE!$DE$44:$DL$68,6,0)&lt;&gt;"",1,""),""))</f>
        <v>#REF!</v>
      </c>
      <c r="AE104" s="80" t="e">
        <f>IF(OR(AD$67="",Copie_Inscriptions_ROUTE!DK$44=#REF!),"",IFERROR(IF(VLOOKUP($A104,Copie_Inscriptions_ROUTE!$DE$44:$DL$68,6,0)&lt;&gt;"",1,""),""))</f>
        <v>#REF!</v>
      </c>
      <c r="AF104" s="78" t="e">
        <f>IF(OR(AF$67="",Copie_Inscriptions_ROUTE!DT$44=#REF!),"",IFERROR(IF(VLOOKUP($A104,Copie_Inscriptions_ROUTE!$DN$44:$DU$68,6,0)&lt;&gt;"",1,""),""))</f>
        <v>#REF!</v>
      </c>
      <c r="AG104" s="80" t="e">
        <f>IF(OR(AF$67="",Copie_Inscriptions_ROUTE!DT$44=#REF!),"",IFERROR(IF(VLOOKUP($A104,Copie_Inscriptions_ROUTE!$DN$44:$DU$68,6,0)&lt;&gt;"",1,""),""))</f>
        <v>#REF!</v>
      </c>
      <c r="AH104" s="78" t="e">
        <f>IF(OR(AF$67="",Copie_Inscriptions_ROUTE!EC$44=#REF!),"",IFERROR(IF(VLOOKUP($A104,Copie_Inscriptions_ROUTE!$DW$44:$ED$68,6,0)&lt;&gt;"",1,""),""))</f>
        <v>#REF!</v>
      </c>
      <c r="AI104" s="80" t="e">
        <f>IF(OR(AF$67="",Copie_Inscriptions_ROUTE!EC$44=#REF!),"",IFERROR(IF(VLOOKUP($A104,Copie_Inscriptions_ROUTE!$DW$44:$ED$68,6,0)&lt;&gt;"",1,""),""))</f>
        <v>#REF!</v>
      </c>
      <c r="AJ104" s="78" t="e">
        <f>IF(OR(AJ$67="",Copie_Inscriptions_ROUTE!EL$44=#REF!),"",IFERROR(IF(VLOOKUP($A104,Copie_Inscriptions_ROUTE!$EF$44:$EM$68,6,0)&lt;&gt;"",1,""),""))</f>
        <v>#REF!</v>
      </c>
      <c r="AK104" s="80" t="e">
        <f>IF(OR(AJ$67="",Copie_Inscriptions_ROUTE!EM$44=#REF!),"",IFERROR(IF(VLOOKUP($A104,Copie_Inscriptions_ROUTE!$EF$44:$EM$68,6,0)&lt;&gt;"",1,""),""))</f>
        <v>#REF!</v>
      </c>
      <c r="AL104" s="78" t="e">
        <f>IF(OR(AL$67="",Copie_Inscriptions_ROUTE!EU$44=#REF!),"",IFERROR(IF(VLOOKUP($A104,Copie_Inscriptions_ROUTE!$EO$44:$EV$68,6,0)&lt;&gt;"",1,""),""))</f>
        <v>#REF!</v>
      </c>
      <c r="AM104" s="80" t="e">
        <f>IF(OR(AL$67="",Copie_Inscriptions_ROUTE!EU$44=#REF!),"",IFERROR(IF(VLOOKUP($A104,Copie_Inscriptions_ROUTE!$EO$44:$EV$68,6,0)&lt;&gt;"",1,""),""))</f>
        <v>#REF!</v>
      </c>
      <c r="AN104" s="78" t="e">
        <f>IF(OR(AN$67="",Copie_Inscriptions_ROUTE!FD$44=#REF!),"",IFERROR(IF(VLOOKUP($A104,Copie_Inscriptions_ROUTE!$EX$44:$FE$68,6,0)&lt;&gt;"",1,""),""))</f>
        <v>#REF!</v>
      </c>
      <c r="AO104" s="80" t="e">
        <f>IF(OR(AN$67="",Copie_Inscriptions_ROUTE!FD$44=#REF!),"",IFERROR(IF(VLOOKUP($A104,Copie_Inscriptions_ROUTE!$EX$44:$FE$68,6,0)&lt;&gt;"",1,""),""))</f>
        <v>#REF!</v>
      </c>
      <c r="AP104" s="78" t="e">
        <f>IF(OR(AP$67="",Copie_Inscriptions_ROUTE!FM$44=#REF!),"",IFERROR(IF(VLOOKUP($A104,Copie_Inscriptions_ROUTE!$FG$44:$FN$68,6,0)&lt;&gt;"",1,""),""))</f>
        <v>#REF!</v>
      </c>
      <c r="AQ104" s="80" t="e">
        <f>IF(OR(AP$67="",Copie_Inscriptions_ROUTE!FM$44=#REF!),"",IFERROR(IF(VLOOKUP($A104,Copie_Inscriptions_ROUTE!$FG$44:$FN$68,6,0)&lt;&gt;"",1,""),""))</f>
        <v>#REF!</v>
      </c>
      <c r="AR104" s="78" t="e">
        <f ca="1">IF(OR(AR$2="",Copie_Inscriptions_ROUTE!FV$44=#REF!),"",IFERROR(IF(VLOOKUP($A104,Copie_Inscriptions_ROUTE!$FP$44:$FW$68,6,0)&lt;&gt;"",1,""),""))</f>
        <v>#REF!</v>
      </c>
      <c r="AS104" s="80" t="e">
        <f>IF(OR(AR$67="",Copie_Inscriptions_ROUTE!FV$44=#REF!),"",IFERROR(IF(VLOOKUP($A104,Copie_Inscriptions_ROUTE!$FP$44:$FW$68,6,0)&lt;&gt;"",1,""),""))</f>
        <v>#REF!</v>
      </c>
      <c r="AT104" s="78" t="e">
        <f>IF(OR(AT$67="",Copie_Inscriptions_ROUTE!GE$44=#REF!),"",IFERROR(IF(VLOOKUP($A104,Copie_Inscriptions_ROUTE!$FY$44:$GF$68,6,0)&lt;&gt;"",1,""),""))</f>
        <v>#REF!</v>
      </c>
      <c r="AU104" s="80" t="e">
        <f>IF(OR(AT$67="",Copie_Inscriptions_ROUTE!GE$44=#REF!),"",IFERROR(IF(VLOOKUP($A104,Copie_Inscriptions_ROUTE!$FY$44:$GE$68,6,0)&lt;&gt;"",1,""),""))</f>
        <v>#REF!</v>
      </c>
      <c r="AV104" s="78" t="e">
        <f>IF(OR(AV$67="",Copie_Inscriptions_ROUTE!GN$44=#REF!),"",IFERROR(IF(VLOOKUP($A104,Copie_Inscriptions_ROUTE!$GH$44:$GO$68,6,0)&lt;&gt;"",1,""),""))</f>
        <v>#REF!</v>
      </c>
      <c r="AW104" s="80" t="e">
        <f>IF(OR(AV$67="",Copie_Inscriptions_ROUTE!GN$44=#REF!),"",IFERROR(IF(VLOOKUP($A104,Copie_Inscriptions_ROUTE!$GH$44:$GO$68,6,0)&lt;&gt;"",1,""),""))</f>
        <v>#REF!</v>
      </c>
      <c r="AX104" s="116" t="e">
        <f ca="1">IF(OR(AW$2="",Copie_Inscriptions_ROUTE!GV$44=#REF!),"",IFERROR(IF(VLOOKUP($A104,Copie_Inscriptions_ROUTE!$GQ$44:$GX$68,6,0)&lt;&gt;"",1,""),""))</f>
        <v>#REF!</v>
      </c>
      <c r="AY104" s="93" t="e">
        <f ca="1">IF(OR(AX$2="",Copie_Inscriptions_ROUTE!GW$44=#REF!),"",IFERROR(IF(VLOOKUP($A104,Copie_Inscriptions_ROUTE!$GQ$44:$GX$68,6,0)&lt;&gt;"",1,""),""))</f>
        <v>#REF!</v>
      </c>
      <c r="AZ104" s="116" t="e">
        <f ca="1">IF(OR(AY$2="",Copie_Inscriptions_ROUTE!HF$44=#REF!),"",IFERROR(IF(VLOOKUP($A104,Copie_Inscriptions_ROUTE!$GZ$44:$HG$68,6,0)&lt;&gt;"",1,""),""))</f>
        <v>#REF!</v>
      </c>
      <c r="BA104" s="134" t="e">
        <f ca="1">IF(OR(AZ$2="",Copie_Inscriptions_ROUTE!HF$44=#REF!),"",IFERROR(IF(VLOOKUP($A104,Copie_Inscriptions_ROUTE!$GZ$44:$HG$68,6,0)&lt;&gt;"",1,""),""))</f>
        <v>#REF!</v>
      </c>
      <c r="BB104" s="116" t="e">
        <f ca="1">IF(OR(BA$2="",Copie_Inscriptions_ROUTE!HO$44=#REF!),"",IFERROR(IF(VLOOKUP($A104,Copie_Inscriptions_ROUTE!$HI$44:$HP$68,6,0)&lt;&gt;"",1,""),""))</f>
        <v>#REF!</v>
      </c>
      <c r="BC104" s="80" t="e">
        <f ca="1">IF(OR(BB$2="",Copie_Inscriptions_ROUTE!HO$44=#REF!),"",IFERROR(IF(VLOOKUP($A104,Copie_Inscriptions_ROUTE!$HI$44:$HP$68,6,0)&lt;&gt;"",1,""),""))</f>
        <v>#REF!</v>
      </c>
      <c r="BD104" s="78" t="e">
        <f>IF(OR(BD$67="",Copie_Inscriptions_ROUTE!HX$44=#REF!),"",IFERROR(IF(VLOOKUP($A104,Copie_Inscriptions_ROUTE!$HR$44:$HY$68,6,0)&lt;&gt;"",1,""),""))</f>
        <v>#REF!</v>
      </c>
      <c r="BE104" s="80" t="e">
        <f>IF(OR(BD$67="",Copie_Inscriptions_ROUTE!HX$44=#REF!),"",IFERROR(IF(VLOOKUP($A104,Copie_Inscriptions_ROUTE!$HR$44:$HY$68,6,0)&lt;&gt;"",1,""),""))</f>
        <v>#REF!</v>
      </c>
      <c r="BF104" s="78" t="e">
        <f>IF(OR(BF$67="",Copie_Inscriptions_ROUTE!IG$44=#REF!),"",IFERROR(IF(VLOOKUP($A104,Copie_Inscriptions_ROUTE!$IA$44:$IH$68,6,0)&lt;&gt;"",1,""),""))</f>
        <v>#REF!</v>
      </c>
      <c r="BG104" s="80" t="e">
        <f>IF(OR(BF$67="",Copie_Inscriptions_ROUTE!IG$44=#REF!),"",IFERROR(IF(VLOOKUP($A104,Copie_Inscriptions_ROUTE!$IA$44:$IH$68,6,0)&lt;&gt;"",1,""),""))</f>
        <v>#REF!</v>
      </c>
      <c r="BH104" s="78" t="e">
        <f>IF(OR(BH$67="",Copie_Inscriptions_ROUTE!IP$44=#REF!),"",IFERROR(IF(VLOOKUP($A104,Copie_Inscriptions_ROUTE!$IJ$44:$IQ$68,6,0)&lt;&gt;"",1,""),""))</f>
        <v>#REF!</v>
      </c>
      <c r="BI104" s="80" t="e">
        <f>IF(OR(BH$67="",Copie_Inscriptions_ROUTE!IP$44=#REF!),"",IFERROR(IF(VLOOKUP($A104,Copie_Inscriptions_ROUTE!$IJ$44:$IQ$68,6,0)&lt;&gt;"",1,""),""))</f>
        <v>#REF!</v>
      </c>
      <c r="BJ104" s="78" t="e">
        <f ca="1">IF(OR(BJ$2="",Copie_Inscriptions_ROUTE!IY$44=#REF!),"",IFERROR(IF(VLOOKUP($A104,Copie_Inscriptions_ROUTE!$IS$44:$IZ$68,6,0)&lt;&gt;"",1,""),""))</f>
        <v>#REF!</v>
      </c>
      <c r="BK104" s="80" t="e">
        <f ca="1">IF(OR(BJ$2="",Copie_Inscriptions_ROUTE!IY$44=#REF!),"",IFERROR(IF(VLOOKUP($A104,Copie_Inscriptions_ROUTE!$IS$44:$IZ$68,6,0)&lt;&gt;"",1,""),""))</f>
        <v>#REF!</v>
      </c>
      <c r="BL104" s="78" t="e">
        <f>IF(OR(BL$67="",Copie_Inscriptions_ROUTE!JH$44=#REF!),"",IFERROR(IF(VLOOKUP($A104,Copie_Inscriptions_ROUTE!$JB$44:$JI$68,6,0)&lt;&gt;"",1,""),""))</f>
        <v>#REF!</v>
      </c>
      <c r="BM104" s="80" t="e">
        <f>IF(OR(BL$67="",Copie_Inscriptions_ROUTE!JH$44=#REF!),"",IFERROR(IF(VLOOKUP($A104,Copie_Inscriptions_ROUTE!$JB$44:$JI$68,6,0)&lt;&gt;"",1,""),""))</f>
        <v>#REF!</v>
      </c>
      <c r="BN104" s="78" t="e">
        <f>IF(OR(BN$67="",Copie_Inscriptions_ROUTE!JQ$44=#REF!),"",IFERROR(IF(VLOOKUP($A104,Copie_Inscriptions_ROUTE!$JK$44:$JR$68,6,0)&lt;&gt;"",1,""),""))</f>
        <v>#REF!</v>
      </c>
      <c r="BO104" s="80" t="e">
        <f>IF(OR(BN$67="",Copie_Inscriptions_ROUTE!JQ$44=#REF!),"",IFERROR(IF(VLOOKUP($A104,Copie_Inscriptions_ROUTE!$JK$44:$JR$68,6,0)&lt;&gt;"",1,""),""))</f>
        <v>#REF!</v>
      </c>
      <c r="BP104" s="78" t="e">
        <f>IF(OR(BP$67="",Copie_Inscriptions_ROUTE!JZ$44=#REF!),"",IFERROR(IF(VLOOKUP($A104,Copie_Inscriptions_ROUTE!$JT$44:$KA$68,6,0)&lt;&gt;"",1,""),""))</f>
        <v>#REF!</v>
      </c>
      <c r="BQ104" s="80" t="e">
        <f>IF(OR(BP$67="",Copie_Inscriptions_ROUTE!JZ$44=#REF!),"",IFERROR(IF(VLOOKUP($A104,Copie_Inscriptions_ROUTE!$JT$44:$KA$68,6,0)&lt;&gt;"",1,""),""))</f>
        <v>#REF!</v>
      </c>
      <c r="BR104" s="78" t="e">
        <f>IF(OR(BR$67="",Copie_Inscriptions_ROUTE!KI$44=#REF!),"",IFERROR(IF(VLOOKUP($A104,Copie_Inscriptions_ROUTE!$KC$44:$KJ$68,6,0)&lt;&gt;"",1,""),""))</f>
        <v>#REF!</v>
      </c>
      <c r="BS104" s="80" t="e">
        <f>IF(OR(BR$67="",Copie_Inscriptions_ROUTE!KI$44=#REF!),"",IFERROR(IF(VLOOKUP($A104,Copie_Inscriptions_ROUTE!$KC$44:$KJ$68,6,0)&lt;&gt;"",1,""),""))</f>
        <v>#REF!</v>
      </c>
      <c r="BT104" s="78" t="e">
        <f>IF(OR(BT$67="",Copie_Inscriptions_ROUTE!KR$44=#REF!),"",IFERROR(IF(VLOOKUP($A104,Copie_Inscriptions_ROUTE!$KL$44:$KS$68,6,0)&lt;&gt;"",1,""),""))</f>
        <v>#REF!</v>
      </c>
      <c r="BU104" s="80" t="e">
        <f>IF(OR(BT$67="",Copie_Inscriptions_ROUTE!KR$44=#REF!),"",IFERROR(IF(VLOOKUP($A104,Copie_Inscriptions_ROUTE!$KL$44:$KS$68,6,0)&lt;&gt;"",1,""),""))</f>
        <v>#REF!</v>
      </c>
      <c r="BV104" s="78" t="e">
        <f>IF(OR(BV$67="",Copie_Inscriptions_ROUTE!LA$44=#REF!),"",IFERROR(IF(VLOOKUP($A104,Copie_Inscriptions_ROUTE!$KU$44:$LB$68,6,0)&lt;&gt;"",1,""),""))</f>
        <v>#REF!</v>
      </c>
      <c r="BW104" s="80" t="e">
        <f>IF(OR(BV$67="",Copie_Inscriptions_ROUTE!LB$44=#REF!),"",IFERROR(IF(VLOOKUP($A104,Copie_Inscriptions_ROUTE!$KU$44:$LB$68,6,0)&lt;&gt;"",1,""),""))</f>
        <v>#REF!</v>
      </c>
      <c r="BX104" s="78" t="e">
        <f>IF(OR(BX$67="",Copie_Inscriptions_ROUTE!LJ$44=#REF!),"",IFERROR(IF(VLOOKUP($A104,Copie_Inscriptions_ROUTE!$LD$44:$LK$68,6,0)&lt;&gt;"",1,""),""))</f>
        <v>#REF!</v>
      </c>
      <c r="BY104" s="80" t="e">
        <f>IF(OR(BX$67="",Copie_Inscriptions_ROUTE!LJ$44=#REF!),"",IFERROR(IF(VLOOKUP($A104,Copie_Inscriptions_ROUTE!$LD$44:$LK$68,6,0)&lt;&gt;"",1,""),""))</f>
        <v>#REF!</v>
      </c>
      <c r="BZ104" s="78" t="e">
        <f>IF(OR(BZ$67="",Copie_Inscriptions_ROUTE!LS$44=#REF!),"",IFERROR(IF(VLOOKUP($A104,Copie_Inscriptions_ROUTE!$LM$44:$LT$68,6,0)&lt;&gt;"",1,""),""))</f>
        <v>#REF!</v>
      </c>
      <c r="CA104" s="92" t="e">
        <f>IF(OR(BZ$67="",Copie_Inscriptions_ROUTE!LS78=#REF!),"",IFERROR(IF(VLOOKUP($A104,Copie_Inscriptions_ROUTE!$LM$44:$LT$68,6,0)&lt;&gt;"",1,""),""))</f>
        <v>#REF!</v>
      </c>
      <c r="CB104" s="78" t="e">
        <f>IF(OR(CB$67="",Copie_Inscriptions_ROUTE!MB$44=#REF!),"",IFERROR(IF(VLOOKUP($A104,Copie_Inscriptions_ROUTE!$LV$44:$MC$68,6,0)&lt;&gt;"",1,""),""))</f>
        <v>#REF!</v>
      </c>
      <c r="CC104" s="80" t="e">
        <f>IF(OR(CB$67="",Copie_Inscriptions_ROUTE!MB$44=#REF!),"",IFERROR(IF(VLOOKUP($A104,Copie_Inscriptions_ROUTE!$LV$44:$MC$68,6,0)&lt;&gt;"",1,""),""))</f>
        <v>#REF!</v>
      </c>
      <c r="CD104" s="78" t="e">
        <f>IF(OR(CD$67="",Copie_Inscriptions_ROUTE!MK$44=#REF!),"",IFERROR(IF(VLOOKUP($A104,Copie_Inscriptions_ROUTE!$ME$44:$ML$68,6,0)&lt;&gt;"",1,""),""))</f>
        <v>#REF!</v>
      </c>
      <c r="CE104" s="80" t="e">
        <f>IF(OR(CD$67="",Copie_Inscriptions_ROUTE!MK$44=#REF!),"",IFERROR(IF(VLOOKUP($A104,Copie_Inscriptions_ROUTE!$ME$44:$ML$68,6,0)&lt;&gt;"",1,""),""))</f>
        <v>#REF!</v>
      </c>
      <c r="CF104" s="78" t="e">
        <f>IF(OR(CF$67="",Copie_Inscriptions_ROUTE!MT$44=#REF!),"",IFERROR(IF(VLOOKUP($A104,Copie_Inscriptions_ROUTE!$MN$44:$MU$68,6,0)&lt;&gt;"",1,""),""))</f>
        <v>#REF!</v>
      </c>
      <c r="CG104" s="80" t="e">
        <f>IF(OR(CF$67="",Copie_Inscriptions_ROUTE!MT$44=#REF!),"",IFERROR(IF(VLOOKUP($A104,Copie_Inscriptions_ROUTE!$MN$44:$MU$68,6,0)&lt;&gt;"",1,""),""))</f>
        <v>#REF!</v>
      </c>
      <c r="CH104" s="78" t="e">
        <f>IF(OR(CH$67="",Copie_Inscriptions_ROUTE!NC$44=#REF!),"",IFERROR(IF(VLOOKUP($A104,Copie_Inscriptions_ROUTE!$MW$44:$ND$68,6,0)&lt;&gt;"",1,""),""))</f>
        <v>#REF!</v>
      </c>
      <c r="CI104" s="80" t="e">
        <f>IF(OR(CH$67="",Copie_Inscriptions_ROUTE!NC$44=#REF!),"",IFERROR(IF(VLOOKUP($A104,Copie_Inscriptions_ROUTE!$MW$44:$ND$68,6,0)&lt;&gt;"",1,""),""))</f>
        <v>#REF!</v>
      </c>
      <c r="CJ104" s="78" t="e">
        <f ca="1">IF(OR(CJ$2="",Copie_Inscriptions_ROUTE!NL$44=#REF!),"",IFERROR(IF(VLOOKUP($A104,Copie_Inscriptions_ROUTE!$NF$44:$NM$68,6,0)&lt;&gt;"",1,""),""))</f>
        <v>#REF!</v>
      </c>
      <c r="CK104" s="80" t="e">
        <f ca="1">IF(OR(CJ$2="",Copie_Inscriptions_ROUTE!NL$44=#REF!),"",IFERROR(IF(VLOOKUP($A104,Copie_Inscriptions_ROUTE!$NF$44:$NM$68,6,0)&lt;&gt;"",1,""),""))</f>
        <v>#REF!</v>
      </c>
      <c r="CL104" s="78" t="e">
        <f>IF(OR(CL$67="",Copie_Inscriptions_ROUTE!NU$44=#REF!),"",IFERROR(IF(VLOOKUP($A104,Copie_Inscriptions_ROUTE!$NO$44:$NV$68,6,0)&lt;&gt;"",1,""),""))</f>
        <v>#REF!</v>
      </c>
      <c r="CM104" s="80" t="e">
        <f>IF(OR(CL$67="",Copie_Inscriptions_ROUTE!NU$44=#REF!),"",IFERROR(IF(VLOOKUP($A104,Copie_Inscriptions_ROUTE!$NO$44:$NVI$68,6,0)&lt;&gt;"",1,""),""))</f>
        <v>#REF!</v>
      </c>
      <c r="CN104" s="78" t="e">
        <f>IF(OR(CN$67="",Copie_Inscriptions_ROUTE!OD$44=#REF!),"",IFERROR(IF(VLOOKUP($A104,Copie_Inscriptions_ROUTE!$NX$44:$OE$68,6,0)&lt;&gt;"",1,""),""))</f>
        <v>#REF!</v>
      </c>
      <c r="CO104" s="80" t="e">
        <f>IF(OR(CN$67="",Copie_Inscriptions_ROUTE!OD$44=#REF!),"",IFERROR(IF(VLOOKUP($A104,Copie_Inscriptions_ROUTE!$NX$44:$OE$68,6,0)&lt;&gt;"",1,""),""))</f>
        <v>#REF!</v>
      </c>
      <c r="CP104" s="78" t="e">
        <f>IF(OR(CP$67="",Copie_Inscriptions_ROUTE!OM$44=#REF!),"",IFERROR(IF(VLOOKUP($A104,Copie_Inscriptions_ROUTE!$OG$44:$ON$68,6,0)&lt;&gt;"",1,""),""))</f>
        <v>#REF!</v>
      </c>
      <c r="CQ104" s="80" t="e">
        <f>IF(OR(CP$67="",Copie_Inscriptions_ROUTE!OM$44=#REF!),"",IFERROR(IF(VLOOKUP($A104,Copie_Inscriptions_ROUTE!$OG$44:$ON$68,6,0)&lt;&gt;"",1,""),""))</f>
        <v>#REF!</v>
      </c>
      <c r="CR104" s="78" t="e">
        <f>IF(OR(CR$67="",Copie_Inscriptions_ROUTE!OV$44=#REF!),"",IFERROR(IF(VLOOKUP($A104,Copie_Inscriptions_ROUTE!$OP$44:$OW$68,6,0)&lt;&gt;"",1,""),""))</f>
        <v>#REF!</v>
      </c>
      <c r="CS104" s="80" t="e">
        <f>IF(OR(CR$67="",Copie_Inscriptions_ROUTE!OV$44=#REF!),"",IFERROR(IF(VLOOKUP($A104,Copie_Inscriptions_ROUTE!$OP$44:$OW$68,6,0)&lt;&gt;"",1,""),""))</f>
        <v>#REF!</v>
      </c>
      <c r="CT104" s="78" t="e">
        <f>IF(OR(CT$67="",Copie_Inscriptions_ROUTE!PE$44=#REF!),"",IFERROR(IF(VLOOKUP($A104,Copie_Inscriptions_ROUTE!$OY$44:$PF$68,6,0)&lt;&gt;"",1,""),""))</f>
        <v>#REF!</v>
      </c>
      <c r="CU104" s="80" t="e">
        <f>IF(OR(CT$67="",Copie_Inscriptions_ROUTE!PE$44=#REF!),"",IFERROR(IF(VLOOKUP($A104,Copie_Inscriptions_ROUTE!$OY$44:$PF$68,6,0)&lt;&gt;"",1,""),""))</f>
        <v>#REF!</v>
      </c>
      <c r="CV104" s="78" t="e">
        <f>IF(OR(CV$67="",Copie_Inscriptions_ROUTE!PN$44=#REF!),"",IFERROR(IF(VLOOKUP($A104,Copie_Inscriptions_ROUTE!$PH$44:$PO$68,6,0)&lt;&gt;"",1,""),""))</f>
        <v>#REF!</v>
      </c>
      <c r="CW104" s="80" t="e">
        <f>IF(OR(CV$67="",Copie_Inscriptions_ROUTE!PN$44=#REF!),"",IFERROR(IF(VLOOKUP($A104,Copie_Inscriptions_ROUTE!$PH$44:$PO$68,6,0)&lt;&gt;"",1,""),""))</f>
        <v>#REF!</v>
      </c>
      <c r="CX104" s="78" t="e">
        <f>IF(OR(CX$67="",Copie_Inscriptions_ROUTE!PW$44=#REF!),"",IFERROR(IF(VLOOKUP($A104,Copie_Inscriptions_ROUTE!$PQ$44:$PX$68,6,0)&lt;&gt;"",1,""),""))</f>
        <v>#REF!</v>
      </c>
      <c r="CY104" s="80" t="e">
        <f>IF(OR(CX$67="",Copie_Inscriptions_ROUTE!PW$44=#REF!),"",IFERROR(IF(VLOOKUP($A104,Copie_Inscriptions_ROUTE!$PQ$44:$PX$68,6,0)&lt;&gt;"",1,""),""))</f>
        <v>#REF!</v>
      </c>
      <c r="CZ104" s="78" t="e">
        <f>IF(OR(CZ$67="",Copie_Inscriptions_ROUTE!QF$44=#REF!),"",IFERROR(IF(VLOOKUP($A104,Copie_Inscriptions_ROUTE!$PZ$44:$QG$68,6,0)&lt;&gt;"",1,""),""))</f>
        <v>#REF!</v>
      </c>
      <c r="DA104" s="92" t="e">
        <f>IF(OR(CZ$67="",Copie_Inscriptions_ROUTE!QF78=#REF!),"",IFERROR(IF(VLOOKUP($A104,Copie_Inscriptions_ROUTE!$PZ$44:$QG$68,6,0)&lt;&gt;"",1,""),""))</f>
        <v>#REF!</v>
      </c>
    </row>
    <row r="105" spans="1:105" x14ac:dyDescent="0.25">
      <c r="A105" s="74">
        <f t="shared" si="8"/>
        <v>36</v>
      </c>
      <c r="B105" s="75" t="str">
        <f>IF(Listing_Coursiers!B38="","",Listing_Coursiers!B38)</f>
        <v>TOURY</v>
      </c>
      <c r="C105" s="76" t="str">
        <f>IF(Listing_Coursiers!C38="","",Listing_Coursiers!C38)</f>
        <v>Jean Marie</v>
      </c>
      <c r="D105" s="114" t="e">
        <f t="shared" si="9"/>
        <v>#REF!</v>
      </c>
      <c r="E105" s="129" t="e">
        <f t="shared" si="10"/>
        <v>#REF!</v>
      </c>
      <c r="F105" s="76" t="e">
        <f>IF(OR(F$67="",Copie_Inscriptions_ROUTE!G$44=#REF!),"",IFERROR(IF(VLOOKUP($A105,Copie_Inscriptions_ROUTE!$A$44:$H$68,7,0)&lt;&gt;"",1,""),""))</f>
        <v>#REF!</v>
      </c>
      <c r="G105" s="79" t="e">
        <f>IF(OR(F$67="",Copie_Inscriptions_ROUTE!G$44=#REF!),"",IFERROR(IF(VLOOKUP($A105,Copie_Inscriptions_ROUTE!$A$44:$H$68,6,0)&lt;&gt;"",1,""),""))</f>
        <v>#REF!</v>
      </c>
      <c r="H105" s="87" t="e">
        <f>IF(OR(H$67="",Copie_Inscriptions_ROUTE!P$44=#REF!),"",IFERROR(IF(VLOOKUP($A105,Copie_Inscriptions_ROUTE!$J$44:$Q$68,6,0)&lt;&gt;"",1,""),""))</f>
        <v>#REF!</v>
      </c>
      <c r="I105" s="79" t="e">
        <f>IF(OR(H$67="",Copie_Inscriptions_ROUTE!P$44=#REF!),"",IFERROR(IF(VLOOKUP($A105,Copie_Inscriptions_ROUTE!$J$44:$Q$68,6,0)&lt;&gt;"",1,""),""))</f>
        <v>#REF!</v>
      </c>
      <c r="J105" s="76" t="e">
        <f>IF(OR(J$67="",Copie_Inscriptions_ROUTE!Y$44=#REF!),"",IFERROR(IF(VLOOKUP($A105,Copie_Inscriptions_ROUTE!$S$44:$Z$68,6,0)&lt;&gt;"",1,""),""))</f>
        <v>#REF!</v>
      </c>
      <c r="K105" s="79" t="e">
        <f>IF(OR(J$67="",Copie_Inscriptions_ROUTE!Y$44=#REF!),"",IFERROR(IF(VLOOKUP($A105,Copie_Inscriptions_ROUTE!$S$44:$Z$68,6,0)&lt;&gt;"",1,""),""))</f>
        <v>#REF!</v>
      </c>
      <c r="L105" s="87" t="e">
        <f>IF(OR(J$67="",Copie_Inscriptions_ROUTE!AH$44=#REF!),"",IFERROR(IF(VLOOKUP($A105,Copie_Inscriptions_ROUTE!$AB$44:$AI$68,6,0)&lt;&gt;"",1,""),""))</f>
        <v>#REF!</v>
      </c>
      <c r="M105" s="79" t="e">
        <f>IF(OR(L$67="",Copie_Inscriptions_ROUTE!AH$44=#REF!),"",IFERROR(IF(VLOOKUP($A105,Copie_Inscriptions_ROUTE!$AB$44:$AI$68,6,0)&lt;&gt;"",1,""),""))</f>
        <v>#REF!</v>
      </c>
      <c r="N105" s="76" t="e">
        <f>IF(OR(N$67="",Copie_Inscriptions_ROUTE!AQ$44=#REF!),"",IFERROR(IF(VLOOKUP($A105,Copie_Inscriptions_ROUTE!$AK$44:$AR$68,6,0)&lt;&gt;"",1,""),""))</f>
        <v>#REF!</v>
      </c>
      <c r="O105" s="79" t="e">
        <f>IF(OR(N$67="",Copie_Inscriptions_ROUTE!AQ$44=#REF!),"",IFERROR(IF(VLOOKUP($A105,Copie_Inscriptions_ROUTE!$AK$44:$AR$68,6,0)&lt;&gt;"",1,""),""))</f>
        <v>#REF!</v>
      </c>
      <c r="P105" s="87" t="e">
        <f>IF(OR(P$67="",Copie_Inscriptions_ROUTE!AZ$44=#REF!),"",IFERROR(IF(VLOOKUP($A105,Copie_Inscriptions_ROUTE!$AT$44:$BA$68,6,0)&lt;&gt;"",1,""),""))</f>
        <v>#REF!</v>
      </c>
      <c r="Q105" s="79" t="e">
        <f>IF(OR(P$67="",Copie_Inscriptions_ROUTE!AZ$44=#REF!),"",IFERROR(IF(VLOOKUP($A105,Copie_Inscriptions_ROUTE!$AT$44:$BA$68,6,0)&lt;&gt;"",1,""),""))</f>
        <v>#REF!</v>
      </c>
      <c r="R105" s="76" t="e">
        <f>IF(OR(R$67="",Copie_Inscriptions_ROUTE!BI$44=#REF!),"",IFERROR(IF(VLOOKUP($A105,Copie_Inscriptions_ROUTE!$BC$44:$BJ$68,6,0)&lt;&gt;"",1,""),""))</f>
        <v>#REF!</v>
      </c>
      <c r="S105" s="79" t="e">
        <f>IF(OR(R$67="",Copie_Inscriptions_ROUTE!BI$44=#REF!),"",IFERROR(IF(VLOOKUP($A105,Copie_Inscriptions_ROUTE!$BC$44:$BJ$68,6,0)&lt;&gt;"",1,""),""))</f>
        <v>#REF!</v>
      </c>
      <c r="T105" s="87" t="e">
        <f>IF(OR(T$67="",Copie_Inscriptions_ROUTE!BR$44=#REF!),"",IFERROR(IF(VLOOKUP($A105,Copie_Inscriptions_ROUTE!$BL$44:$BS$68,6,0)&lt;&gt;"",1,""),""))</f>
        <v>#REF!</v>
      </c>
      <c r="U105" s="79" t="e">
        <f>IF(OR(T$67="",Copie_Inscriptions_ROUTE!BR$44=#REF!),"",IFERROR(IF(VLOOKUP($A105,Copie_Inscriptions_ROUTE!$BL$44:$BS$68,6,0)&lt;&gt;"",1,""),""))</f>
        <v>#REF!</v>
      </c>
      <c r="V105" s="76" t="e">
        <f>IF(OR(V$67="",Copie_Inscriptions_ROUTE!CA$44=#REF!),"",IFERROR(IF(VLOOKUP($A105,Copie_Inscriptions_ROUTE!$BU$44:$CB$68,6,0)&lt;&gt;"",1,""),""))</f>
        <v>#REF!</v>
      </c>
      <c r="W105" s="79" t="e">
        <f>IF(OR(V$67="",Copie_Inscriptions_ROUTE!CA$44=#REF!),"",IFERROR(IF(VLOOKUP($A105,Copie_Inscriptions_ROUTE!$BU$44:$CB$68,6,0)&lt;&gt;"",1,""),""))</f>
        <v>#REF!</v>
      </c>
      <c r="X105" s="87" t="e">
        <f>IF(OR(X$67="",Copie_Inscriptions_ROUTE!CJ$44=#REF!),"",IFERROR(IF(VLOOKUP($A105,Copie_Inscriptions_ROUTE!$CD$44:$CK$68,6,0)&lt;&gt;"",1,""),""))</f>
        <v>#REF!</v>
      </c>
      <c r="Y105" s="79" t="e">
        <f>IF(OR(X$67="",Copie_Inscriptions_ROUTE!CJ$44=#REF!),"",IFERROR(IF(VLOOKUP($A105,Copie_Inscriptions_ROUTE!$CD$44:$CK$68,6,0)&lt;&gt;"",1,""),""))</f>
        <v>#REF!</v>
      </c>
      <c r="Z105" s="76" t="e">
        <f>IF(OR(Y$67="",Copie_Inscriptions_ROUTE!CR$44=#REF!),"",IFERROR(IF(VLOOKUP($A105,Copie_Inscriptions_ROUTE!$CM$44:$CT$68,6,0)&lt;&gt;"",1,""),""))</f>
        <v>#REF!</v>
      </c>
      <c r="AA105" s="79" t="e">
        <f>IF(OR(Z$67="",Copie_Inscriptions_ROUTE!CS$44=#REF!),"",IFERROR(IF(VLOOKUP($A105,Copie_Inscriptions_ROUTE!$CM$44:$CT$68,6,0)&lt;&gt;"",1,""),""))</f>
        <v>#REF!</v>
      </c>
      <c r="AB105" s="87" t="e">
        <f>IF(OR(AA$67="",Copie_Inscriptions_ROUTE!CT$44=#REF!),"",IFERROR(IF(VLOOKUP($A105,Copie_Inscriptions_ROUTE!$CV$44:$DC$68,6,0)&lt;&gt;"",1,""),""))</f>
        <v>#REF!</v>
      </c>
      <c r="AC105" s="79" t="e">
        <f>IF(OR(AB$67="",Copie_Inscriptions_ROUTE!CU$44=#REF!),"",IFERROR(IF(VLOOKUP($A105,Copie_Inscriptions_ROUTE!$CV$44:$DC$68,6,0)&lt;&gt;"",1,""),""))</f>
        <v>#REF!</v>
      </c>
      <c r="AD105" s="76" t="e">
        <f>IF(OR(AD$67="",Copie_Inscriptions_ROUTE!DK$44=#REF!),"",IFERROR(IF(VLOOKUP($A105,Copie_Inscriptions_ROUTE!$DE$44:$DL$68,6,0)&lt;&gt;"",1,""),""))</f>
        <v>#REF!</v>
      </c>
      <c r="AE105" s="79" t="e">
        <f>IF(OR(AD$67="",Copie_Inscriptions_ROUTE!DK$44=#REF!),"",IFERROR(IF(VLOOKUP($A105,Copie_Inscriptions_ROUTE!$DE$44:$DL$68,6,0)&lt;&gt;"",1,""),""))</f>
        <v>#REF!</v>
      </c>
      <c r="AF105" s="87" t="e">
        <f>IF(OR(AF$67="",Copie_Inscriptions_ROUTE!DT$44=#REF!),"",IFERROR(IF(VLOOKUP($A105,Copie_Inscriptions_ROUTE!$DN$44:$DU$68,6,0)&lt;&gt;"",1,""),""))</f>
        <v>#REF!</v>
      </c>
      <c r="AG105" s="79" t="e">
        <f>IF(OR(AF$67="",Copie_Inscriptions_ROUTE!DT$44=#REF!),"",IFERROR(IF(VLOOKUP($A105,Copie_Inscriptions_ROUTE!$DN$44:$DU$68,6,0)&lt;&gt;"",1,""),""))</f>
        <v>#REF!</v>
      </c>
      <c r="AH105" s="76" t="e">
        <f>IF(OR(AF$67="",Copie_Inscriptions_ROUTE!EC$44=#REF!),"",IFERROR(IF(VLOOKUP($A105,Copie_Inscriptions_ROUTE!$DW$44:$ED$68,6,0)&lt;&gt;"",1,""),""))</f>
        <v>#REF!</v>
      </c>
      <c r="AI105" s="79" t="e">
        <f>IF(OR(AF$67="",Copie_Inscriptions_ROUTE!EC$44=#REF!),"",IFERROR(IF(VLOOKUP($A105,Copie_Inscriptions_ROUTE!$DW$44:$ED$68,6,0)&lt;&gt;"",1,""),""))</f>
        <v>#REF!</v>
      </c>
      <c r="AJ105" s="87" t="e">
        <f>IF(OR(AJ$67="",Copie_Inscriptions_ROUTE!EL$44=#REF!),"",IFERROR(IF(VLOOKUP($A105,Copie_Inscriptions_ROUTE!$EF$44:$EM$68,6,0)&lt;&gt;"",1,""),""))</f>
        <v>#REF!</v>
      </c>
      <c r="AK105" s="79" t="e">
        <f>IF(OR(AJ$67="",Copie_Inscriptions_ROUTE!EM$44=#REF!),"",IFERROR(IF(VLOOKUP($A105,Copie_Inscriptions_ROUTE!$EF$44:$EM$68,6,0)&lt;&gt;"",1,""),""))</f>
        <v>#REF!</v>
      </c>
      <c r="AL105" s="76" t="e">
        <f>IF(OR(AL$67="",Copie_Inscriptions_ROUTE!EU$44=#REF!),"",IFERROR(IF(VLOOKUP($A105,Copie_Inscriptions_ROUTE!$EO$44:$EV$68,6,0)&lt;&gt;"",1,""),""))</f>
        <v>#REF!</v>
      </c>
      <c r="AM105" s="79" t="e">
        <f>IF(OR(AL$67="",Copie_Inscriptions_ROUTE!EU$44=#REF!),"",IFERROR(IF(VLOOKUP($A105,Copie_Inscriptions_ROUTE!$EO$44:$EV$68,6,0)&lt;&gt;"",1,""),""))</f>
        <v>#REF!</v>
      </c>
      <c r="AN105" s="87" t="e">
        <f>IF(OR(AN$67="",Copie_Inscriptions_ROUTE!FD$44=#REF!),"",IFERROR(IF(VLOOKUP($A105,Copie_Inscriptions_ROUTE!$EX$44:$FE$68,6,0)&lt;&gt;"",1,""),""))</f>
        <v>#REF!</v>
      </c>
      <c r="AO105" s="79" t="e">
        <f>IF(OR(AN$67="",Copie_Inscriptions_ROUTE!FD$44=#REF!),"",IFERROR(IF(VLOOKUP($A105,Copie_Inscriptions_ROUTE!$EX$44:$FE$68,6,0)&lt;&gt;"",1,""),""))</f>
        <v>#REF!</v>
      </c>
      <c r="AP105" s="76" t="e">
        <f>IF(OR(AP$67="",Copie_Inscriptions_ROUTE!FM$44=#REF!),"",IFERROR(IF(VLOOKUP($A105,Copie_Inscriptions_ROUTE!$FG$44:$FN$68,6,0)&lt;&gt;"",1,""),""))</f>
        <v>#REF!</v>
      </c>
      <c r="AQ105" s="79" t="e">
        <f>IF(OR(AP$67="",Copie_Inscriptions_ROUTE!FM$44=#REF!),"",IFERROR(IF(VLOOKUP($A105,Copie_Inscriptions_ROUTE!$FG$44:$FN$68,6,0)&lt;&gt;"",1,""),""))</f>
        <v>#REF!</v>
      </c>
      <c r="AR105" s="87" t="e">
        <f ca="1">IF(OR(AR$2="",Copie_Inscriptions_ROUTE!FV$44=#REF!),"",IFERROR(IF(VLOOKUP($A105,Copie_Inscriptions_ROUTE!$FP$44:$FW$68,6,0)&lt;&gt;"",1,""),""))</f>
        <v>#REF!</v>
      </c>
      <c r="AS105" s="79" t="e">
        <f>IF(OR(AR$67="",Copie_Inscriptions_ROUTE!FV$44=#REF!),"",IFERROR(IF(VLOOKUP($A105,Copie_Inscriptions_ROUTE!$FP$44:$FW$68,6,0)&lt;&gt;"",1,""),""))</f>
        <v>#REF!</v>
      </c>
      <c r="AT105" s="76" t="e">
        <f>IF(OR(AT$67="",Copie_Inscriptions_ROUTE!GE$44=#REF!),"",IFERROR(IF(VLOOKUP($A105,Copie_Inscriptions_ROUTE!$FY$44:$GF$68,6,0)&lt;&gt;"",1,""),""))</f>
        <v>#REF!</v>
      </c>
      <c r="AU105" s="79" t="e">
        <f>IF(OR(AT$67="",Copie_Inscriptions_ROUTE!GE$44=#REF!),"",IFERROR(IF(VLOOKUP($A105,Copie_Inscriptions_ROUTE!$FY$44:$GE$68,6,0)&lt;&gt;"",1,""),""))</f>
        <v>#REF!</v>
      </c>
      <c r="AV105" s="87" t="e">
        <f>IF(OR(AV$67="",Copie_Inscriptions_ROUTE!GN$44=#REF!),"",IFERROR(IF(VLOOKUP($A105,Copie_Inscriptions_ROUTE!$GH$44:$GO$68,6,0)&lt;&gt;"",1,""),""))</f>
        <v>#REF!</v>
      </c>
      <c r="AW105" s="79" t="e">
        <f>IF(OR(AV$67="",Copie_Inscriptions_ROUTE!GN$44=#REF!),"",IFERROR(IF(VLOOKUP($A105,Copie_Inscriptions_ROUTE!$GH$44:$GO$68,6,0)&lt;&gt;"",1,""),""))</f>
        <v>#REF!</v>
      </c>
      <c r="AX105" s="76" t="e">
        <f ca="1">IF(OR(AW$2="",Copie_Inscriptions_ROUTE!GV$44=#REF!),"",IFERROR(IF(VLOOKUP($A105,Copie_Inscriptions_ROUTE!$GQ$44:$GX$68,6,0)&lt;&gt;"",1,""),""))</f>
        <v>#REF!</v>
      </c>
      <c r="AY105" s="79" t="e">
        <f ca="1">IF(OR(AX$2="",Copie_Inscriptions_ROUTE!GW$44=#REF!),"",IFERROR(IF(VLOOKUP($A105,Copie_Inscriptions_ROUTE!$GQ$44:$GX$68,6,0)&lt;&gt;"",1,""),""))</f>
        <v>#REF!</v>
      </c>
      <c r="AZ105" s="87" t="e">
        <f ca="1">IF(OR(AY$2="",Copie_Inscriptions_ROUTE!HF$44=#REF!),"",IFERROR(IF(VLOOKUP($A105,Copie_Inscriptions_ROUTE!$GZ$44:$HG$68,6,0)&lt;&gt;"",1,""),""))</f>
        <v>#REF!</v>
      </c>
      <c r="BA105" s="79" t="e">
        <f ca="1">IF(OR(AZ$2="",Copie_Inscriptions_ROUTE!HF$44=#REF!),"",IFERROR(IF(VLOOKUP($A105,Copie_Inscriptions_ROUTE!$GZ$44:$HG$68,6,0)&lt;&gt;"",1,""),""))</f>
        <v>#REF!</v>
      </c>
      <c r="BB105" s="76" t="e">
        <f ca="1">IF(OR(BA$2="",Copie_Inscriptions_ROUTE!HO$44=#REF!),"",IFERROR(IF(VLOOKUP($A105,Copie_Inscriptions_ROUTE!$HI$44:$HP$68,6,0)&lt;&gt;"",1,""),""))</f>
        <v>#REF!</v>
      </c>
      <c r="BC105" s="79" t="e">
        <f ca="1">IF(OR(BB$2="",Copie_Inscriptions_ROUTE!HO$44=#REF!),"",IFERROR(IF(VLOOKUP($A105,Copie_Inscriptions_ROUTE!$HI$44:$HP$68,6,0)&lt;&gt;"",1,""),""))</f>
        <v>#REF!</v>
      </c>
      <c r="BD105" s="87" t="e">
        <f>IF(OR(BD$67="",Copie_Inscriptions_ROUTE!HX$44=#REF!),"",IFERROR(IF(VLOOKUP($A105,Copie_Inscriptions_ROUTE!$HR$44:$HY$68,6,0)&lt;&gt;"",1,""),""))</f>
        <v>#REF!</v>
      </c>
      <c r="BE105" s="79" t="e">
        <f>IF(OR(BD$67="",Copie_Inscriptions_ROUTE!HX$44=#REF!),"",IFERROR(IF(VLOOKUP($A105,Copie_Inscriptions_ROUTE!$HR$44:$HY$68,6,0)&lt;&gt;"",1,""),""))</f>
        <v>#REF!</v>
      </c>
      <c r="BF105" s="76" t="e">
        <f>IF(OR(BF$67="",Copie_Inscriptions_ROUTE!IG$44=#REF!),"",IFERROR(IF(VLOOKUP($A105,Copie_Inscriptions_ROUTE!$IA$44:$IH$68,6,0)&lt;&gt;"",1,""),""))</f>
        <v>#REF!</v>
      </c>
      <c r="BG105" s="79" t="e">
        <f>IF(OR(BF$67="",Copie_Inscriptions_ROUTE!IG$44=#REF!),"",IFERROR(IF(VLOOKUP($A105,Copie_Inscriptions_ROUTE!$IA$44:$IH$68,6,0)&lt;&gt;"",1,""),""))</f>
        <v>#REF!</v>
      </c>
      <c r="BH105" s="87" t="e">
        <f>IF(OR(BH$67="",Copie_Inscriptions_ROUTE!IP$44=#REF!),"",IFERROR(IF(VLOOKUP($A105,Copie_Inscriptions_ROUTE!$IJ$44:$IQ$68,6,0)&lt;&gt;"",1,""),""))</f>
        <v>#REF!</v>
      </c>
      <c r="BI105" s="79" t="e">
        <f>IF(OR(BH$67="",Copie_Inscriptions_ROUTE!IP$44=#REF!),"",IFERROR(IF(VLOOKUP($A105,Copie_Inscriptions_ROUTE!$IJ$44:$IQ$68,6,0)&lt;&gt;"",1,""),""))</f>
        <v>#REF!</v>
      </c>
      <c r="BJ105" s="76" t="e">
        <f ca="1">IF(OR(BJ$2="",Copie_Inscriptions_ROUTE!IY$44=#REF!),"",IFERROR(IF(VLOOKUP($A105,Copie_Inscriptions_ROUTE!$IS$44:$IZ$68,6,0)&lt;&gt;"",1,""),""))</f>
        <v>#REF!</v>
      </c>
      <c r="BK105" s="79" t="e">
        <f ca="1">IF(OR(BJ$2="",Copie_Inscriptions_ROUTE!IY$44=#REF!),"",IFERROR(IF(VLOOKUP($A105,Copie_Inscriptions_ROUTE!$IS$44:$IZ$68,6,0)&lt;&gt;"",1,""),""))</f>
        <v>#REF!</v>
      </c>
      <c r="BL105" s="87" t="e">
        <f>IF(OR(BL$67="",Copie_Inscriptions_ROUTE!JH$44=#REF!),"",IFERROR(IF(VLOOKUP($A105,Copie_Inscriptions_ROUTE!$JB$44:$JI$68,6,0)&lt;&gt;"",1,""),""))</f>
        <v>#REF!</v>
      </c>
      <c r="BM105" s="79" t="e">
        <f>IF(OR(BL$67="",Copie_Inscriptions_ROUTE!JH$44=#REF!),"",IFERROR(IF(VLOOKUP($A105,Copie_Inscriptions_ROUTE!$JB$44:$JI$68,6,0)&lt;&gt;"",1,""),""))</f>
        <v>#REF!</v>
      </c>
      <c r="BN105" s="76" t="e">
        <f>IF(OR(BN$67="",Copie_Inscriptions_ROUTE!JQ$44=#REF!),"",IFERROR(IF(VLOOKUP($A105,Copie_Inscriptions_ROUTE!$JK$44:$JR$68,6,0)&lt;&gt;"",1,""),""))</f>
        <v>#REF!</v>
      </c>
      <c r="BO105" s="79" t="e">
        <f>IF(OR(BN$67="",Copie_Inscriptions_ROUTE!JQ$44=#REF!),"",IFERROR(IF(VLOOKUP($A105,Copie_Inscriptions_ROUTE!$JK$44:$JR$68,6,0)&lt;&gt;"",1,""),""))</f>
        <v>#REF!</v>
      </c>
      <c r="BP105" s="87" t="e">
        <f>IF(OR(BP$67="",Copie_Inscriptions_ROUTE!JZ$44=#REF!),"",IFERROR(IF(VLOOKUP($A105,Copie_Inscriptions_ROUTE!$JT$44:$KA$68,6,0)&lt;&gt;"",1,""),""))</f>
        <v>#REF!</v>
      </c>
      <c r="BQ105" s="79" t="e">
        <f>IF(OR(BP$67="",Copie_Inscriptions_ROUTE!JZ$44=#REF!),"",IFERROR(IF(VLOOKUP($A105,Copie_Inscriptions_ROUTE!$JT$44:$KA$68,6,0)&lt;&gt;"",1,""),""))</f>
        <v>#REF!</v>
      </c>
      <c r="BR105" s="76" t="e">
        <f>IF(OR(BR$67="",Copie_Inscriptions_ROUTE!KI$44=#REF!),"",IFERROR(IF(VLOOKUP($A105,Copie_Inscriptions_ROUTE!$KC$44:$KJ$68,6,0)&lt;&gt;"",1,""),""))</f>
        <v>#REF!</v>
      </c>
      <c r="BS105" s="79" t="e">
        <f>IF(OR(BR$67="",Copie_Inscriptions_ROUTE!KI$44=#REF!),"",IFERROR(IF(VLOOKUP($A105,Copie_Inscriptions_ROUTE!$KC$44:$KJ$68,6,0)&lt;&gt;"",1,""),""))</f>
        <v>#REF!</v>
      </c>
      <c r="BT105" s="87" t="e">
        <f>IF(OR(BT$67="",Copie_Inscriptions_ROUTE!KR$44=#REF!),"",IFERROR(IF(VLOOKUP($A105,Copie_Inscriptions_ROUTE!$KL$44:$KS$68,6,0)&lt;&gt;"",1,""),""))</f>
        <v>#REF!</v>
      </c>
      <c r="BU105" s="79" t="e">
        <f>IF(OR(BT$67="",Copie_Inscriptions_ROUTE!KR$44=#REF!),"",IFERROR(IF(VLOOKUP($A105,Copie_Inscriptions_ROUTE!$KL$44:$KS$68,6,0)&lt;&gt;"",1,""),""))</f>
        <v>#REF!</v>
      </c>
      <c r="BV105" s="76" t="e">
        <f>IF(OR(BV$67="",Copie_Inscriptions_ROUTE!LA$44=#REF!),"",IFERROR(IF(VLOOKUP($A105,Copie_Inscriptions_ROUTE!$KU$44:$LB$68,6,0)&lt;&gt;"",1,""),""))</f>
        <v>#REF!</v>
      </c>
      <c r="BW105" s="79" t="e">
        <f>IF(OR(BV$67="",Copie_Inscriptions_ROUTE!LB$44=#REF!),"",IFERROR(IF(VLOOKUP($A105,Copie_Inscriptions_ROUTE!$KU$44:$LB$68,6,0)&lt;&gt;"",1,""),""))</f>
        <v>#REF!</v>
      </c>
      <c r="BX105" s="87" t="e">
        <f>IF(OR(BX$67="",Copie_Inscriptions_ROUTE!LJ$44=#REF!),"",IFERROR(IF(VLOOKUP($A105,Copie_Inscriptions_ROUTE!$LD$44:$LK$68,6,0)&lt;&gt;"",1,""),""))</f>
        <v>#REF!</v>
      </c>
      <c r="BY105" s="79" t="e">
        <f>IF(OR(BX$67="",Copie_Inscriptions_ROUTE!LJ$44=#REF!),"",IFERROR(IF(VLOOKUP($A105,Copie_Inscriptions_ROUTE!$LD$44:$LK$68,6,0)&lt;&gt;"",1,""),""))</f>
        <v>#REF!</v>
      </c>
      <c r="BZ105" s="76" t="e">
        <f>IF(OR(BZ$67="",Copie_Inscriptions_ROUTE!LS$44=#REF!),"",IFERROR(IF(VLOOKUP($A105,Copie_Inscriptions_ROUTE!$LM$44:$LT$68,6,0)&lt;&gt;"",1,""),""))</f>
        <v>#REF!</v>
      </c>
      <c r="CA105" s="79" t="e">
        <f>IF(OR(BZ$67="",Copie_Inscriptions_ROUTE!LS79=#REF!),"",IFERROR(IF(VLOOKUP($A105,Copie_Inscriptions_ROUTE!$LM$44:$LT$68,6,0)&lt;&gt;"",1,""),""))</f>
        <v>#REF!</v>
      </c>
      <c r="CB105" s="87" t="e">
        <f>IF(OR(CB$67="",Copie_Inscriptions_ROUTE!MB$44=#REF!),"",IFERROR(IF(VLOOKUP($A105,Copie_Inscriptions_ROUTE!$LV$44:$MC$68,6,0)&lt;&gt;"",1,""),""))</f>
        <v>#REF!</v>
      </c>
      <c r="CC105" s="79" t="e">
        <f>IF(OR(CB$67="",Copie_Inscriptions_ROUTE!MB$44=#REF!),"",IFERROR(IF(VLOOKUP($A105,Copie_Inscriptions_ROUTE!$LV$44:$MC$68,6,0)&lt;&gt;"",1,""),""))</f>
        <v>#REF!</v>
      </c>
      <c r="CD105" s="76" t="e">
        <f>IF(OR(CD$67="",Copie_Inscriptions_ROUTE!MK$44=#REF!),"",IFERROR(IF(VLOOKUP($A105,Copie_Inscriptions_ROUTE!$ME$44:$ML$68,6,0)&lt;&gt;"",1,""),""))</f>
        <v>#REF!</v>
      </c>
      <c r="CE105" s="79" t="e">
        <f>IF(OR(CD$67="",Copie_Inscriptions_ROUTE!MK$44=#REF!),"",IFERROR(IF(VLOOKUP($A105,Copie_Inscriptions_ROUTE!$ME$44:$ML$68,6,0)&lt;&gt;"",1,""),""))</f>
        <v>#REF!</v>
      </c>
      <c r="CF105" s="87" t="e">
        <f>IF(OR(CF$67="",Copie_Inscriptions_ROUTE!MT$44=#REF!),"",IFERROR(IF(VLOOKUP($A105,Copie_Inscriptions_ROUTE!$MN$44:$MU$68,6,0)&lt;&gt;"",1,""),""))</f>
        <v>#REF!</v>
      </c>
      <c r="CG105" s="79" t="e">
        <f>IF(OR(CF$67="",Copie_Inscriptions_ROUTE!MT$44=#REF!),"",IFERROR(IF(VLOOKUP($A105,Copie_Inscriptions_ROUTE!$MN$44:$MU$68,6,0)&lt;&gt;"",1,""),""))</f>
        <v>#REF!</v>
      </c>
      <c r="CH105" s="76" t="e">
        <f>IF(OR(CH$67="",Copie_Inscriptions_ROUTE!NC$44=#REF!),"",IFERROR(IF(VLOOKUP($A105,Copie_Inscriptions_ROUTE!$MW$44:$ND$68,6,0)&lt;&gt;"",1,""),""))</f>
        <v>#REF!</v>
      </c>
      <c r="CI105" s="79" t="e">
        <f>IF(OR(CH$67="",Copie_Inscriptions_ROUTE!NC$44=#REF!),"",IFERROR(IF(VLOOKUP($A105,Copie_Inscriptions_ROUTE!$MW$44:$ND$68,6,0)&lt;&gt;"",1,""),""))</f>
        <v>#REF!</v>
      </c>
      <c r="CJ105" s="87" t="e">
        <f ca="1">IF(OR(CJ$2="",Copie_Inscriptions_ROUTE!NL$44=#REF!),"",IFERROR(IF(VLOOKUP($A105,Copie_Inscriptions_ROUTE!$NF$44:$NM$68,6,0)&lt;&gt;"",1,""),""))</f>
        <v>#REF!</v>
      </c>
      <c r="CK105" s="79" t="e">
        <f ca="1">IF(OR(CJ$2="",Copie_Inscriptions_ROUTE!NL$44=#REF!),"",IFERROR(IF(VLOOKUP($A105,Copie_Inscriptions_ROUTE!$NF$44:$NM$68,6,0)&lt;&gt;"",1,""),""))</f>
        <v>#REF!</v>
      </c>
      <c r="CL105" s="76" t="e">
        <f>IF(OR(CL$67="",Copie_Inscriptions_ROUTE!NU$44=#REF!),"",IFERROR(IF(VLOOKUP($A105,Copie_Inscriptions_ROUTE!$NO$44:$NV$68,6,0)&lt;&gt;"",1,""),""))</f>
        <v>#REF!</v>
      </c>
      <c r="CM105" s="79" t="e">
        <f>IF(OR(CL$67="",Copie_Inscriptions_ROUTE!NU$44=#REF!),"",IFERROR(IF(VLOOKUP($A105,Copie_Inscriptions_ROUTE!$NO$44:$NVI$68,6,0)&lt;&gt;"",1,""),""))</f>
        <v>#REF!</v>
      </c>
      <c r="CN105" s="87" t="e">
        <f>IF(OR(CN$67="",Copie_Inscriptions_ROUTE!OD$44=#REF!),"",IFERROR(IF(VLOOKUP($A105,Copie_Inscriptions_ROUTE!$NX$44:$OE$68,6,0)&lt;&gt;"",1,""),""))</f>
        <v>#REF!</v>
      </c>
      <c r="CO105" s="79" t="e">
        <f>IF(OR(CN$67="",Copie_Inscriptions_ROUTE!OD$44=#REF!),"",IFERROR(IF(VLOOKUP($A105,Copie_Inscriptions_ROUTE!$NX$44:$OE$68,6,0)&lt;&gt;"",1,""),""))</f>
        <v>#REF!</v>
      </c>
      <c r="CP105" s="76" t="e">
        <f>IF(OR(CP$67="",Copie_Inscriptions_ROUTE!OM$44=#REF!),"",IFERROR(IF(VLOOKUP($A105,Copie_Inscriptions_ROUTE!$OG$44:$ON$68,6,0)&lt;&gt;"",1,""),""))</f>
        <v>#REF!</v>
      </c>
      <c r="CQ105" s="79" t="e">
        <f>IF(OR(CP$67="",Copie_Inscriptions_ROUTE!OM$44=#REF!),"",IFERROR(IF(VLOOKUP($A105,Copie_Inscriptions_ROUTE!$OG$44:$ON$68,6,0)&lt;&gt;"",1,""),""))</f>
        <v>#REF!</v>
      </c>
      <c r="CR105" s="87" t="e">
        <f>IF(OR(CR$67="",Copie_Inscriptions_ROUTE!OV$44=#REF!),"",IFERROR(IF(VLOOKUP($A105,Copie_Inscriptions_ROUTE!$OP$44:$OW$68,6,0)&lt;&gt;"",1,""),""))</f>
        <v>#REF!</v>
      </c>
      <c r="CS105" s="79" t="e">
        <f>IF(OR(CR$67="",Copie_Inscriptions_ROUTE!OV$44=#REF!),"",IFERROR(IF(VLOOKUP($A105,Copie_Inscriptions_ROUTE!$OP$44:$OW$68,6,0)&lt;&gt;"",1,""),""))</f>
        <v>#REF!</v>
      </c>
      <c r="CT105" s="76" t="e">
        <f>IF(OR(CT$67="",Copie_Inscriptions_ROUTE!PE$44=#REF!),"",IFERROR(IF(VLOOKUP($A105,Copie_Inscriptions_ROUTE!$OY$44:$PF$68,6,0)&lt;&gt;"",1,""),""))</f>
        <v>#REF!</v>
      </c>
      <c r="CU105" s="79" t="e">
        <f>IF(OR(CT$67="",Copie_Inscriptions_ROUTE!PE$44=#REF!),"",IFERROR(IF(VLOOKUP($A105,Copie_Inscriptions_ROUTE!$OY$44:$PF$68,6,0)&lt;&gt;"",1,""),""))</f>
        <v>#REF!</v>
      </c>
      <c r="CV105" s="87" t="e">
        <f>IF(OR(CV$67="",Copie_Inscriptions_ROUTE!PN$44=#REF!),"",IFERROR(IF(VLOOKUP($A105,Copie_Inscriptions_ROUTE!$PH$44:$PO$68,6,0)&lt;&gt;"",1,""),""))</f>
        <v>#REF!</v>
      </c>
      <c r="CW105" s="79" t="e">
        <f>IF(OR(CV$67="",Copie_Inscriptions_ROUTE!PN$44=#REF!),"",IFERROR(IF(VLOOKUP($A105,Copie_Inscriptions_ROUTE!$PH$44:$PO$68,6,0)&lt;&gt;"",1,""),""))</f>
        <v>#REF!</v>
      </c>
      <c r="CX105" s="76" t="e">
        <f>IF(OR(CX$67="",Copie_Inscriptions_ROUTE!PW$44=#REF!),"",IFERROR(IF(VLOOKUP($A105,Copie_Inscriptions_ROUTE!$PQ$44:$PX$68,6,0)&lt;&gt;"",1,""),""))</f>
        <v>#REF!</v>
      </c>
      <c r="CY105" s="79" t="e">
        <f>IF(OR(CX$67="",Copie_Inscriptions_ROUTE!PW$44=#REF!),"",IFERROR(IF(VLOOKUP($A105,Copie_Inscriptions_ROUTE!$PQ$44:$PX$68,6,0)&lt;&gt;"",1,""),""))</f>
        <v>#REF!</v>
      </c>
      <c r="CZ105" s="87" t="e">
        <f>IF(OR(CZ$67="",Copie_Inscriptions_ROUTE!QF$44=#REF!),"",IFERROR(IF(VLOOKUP($A105,Copie_Inscriptions_ROUTE!$PZ$44:$QG$68,6,0)&lt;&gt;"",1,""),""))</f>
        <v>#REF!</v>
      </c>
      <c r="DA105" s="96" t="e">
        <f>IF(OR(CZ$67="",Copie_Inscriptions_ROUTE!QF79=#REF!),"",IFERROR(IF(VLOOKUP($A105,Copie_Inscriptions_ROUTE!$PZ$44:$QG$68,6,0)&lt;&gt;"",1,""),""))</f>
        <v>#REF!</v>
      </c>
    </row>
    <row r="106" spans="1:105" x14ac:dyDescent="0.25">
      <c r="A106" s="71">
        <f t="shared" si="8"/>
        <v>37</v>
      </c>
      <c r="B106" s="72" t="str">
        <f>IF(Listing_Coursiers!B39="","",Listing_Coursiers!B39)</f>
        <v>VERGNE</v>
      </c>
      <c r="C106" s="73" t="str">
        <f>IF(Listing_Coursiers!C39="","",Listing_Coursiers!C39)</f>
        <v>Jean Pierre</v>
      </c>
      <c r="D106" s="114" t="e">
        <f t="shared" si="9"/>
        <v>#REF!</v>
      </c>
      <c r="E106" s="129" t="e">
        <f t="shared" si="10"/>
        <v>#REF!</v>
      </c>
      <c r="F106" s="133" t="e">
        <f>IF(OR(F$67="",Copie_Inscriptions_ROUTE!G$44=#REF!),"",IFERROR(IF(VLOOKUP($A106,Copie_Inscriptions_ROUTE!$A$44:$H$68,7,0)&lt;&gt;"",1,""),""))</f>
        <v>#REF!</v>
      </c>
      <c r="G106" s="80" t="e">
        <f>IF(OR(F$67="",Copie_Inscriptions_ROUTE!G$44=#REF!),"",IFERROR(IF(VLOOKUP($A106,Copie_Inscriptions_ROUTE!$A$44:$H$68,6,0)&lt;&gt;"",1,""),""))</f>
        <v>#REF!</v>
      </c>
      <c r="H106" s="78" t="e">
        <f>IF(OR(H$67="",Copie_Inscriptions_ROUTE!P$44=#REF!),"",IFERROR(IF(VLOOKUP($A106,Copie_Inscriptions_ROUTE!$J$44:$Q$68,6,0)&lt;&gt;"",1,""),""))</f>
        <v>#REF!</v>
      </c>
      <c r="I106" s="80" t="e">
        <f>IF(OR(H$67="",Copie_Inscriptions_ROUTE!P$44=#REF!),"",IFERROR(IF(VLOOKUP($A106,Copie_Inscriptions_ROUTE!$J$44:$Q$68,6,0)&lt;&gt;"",1,""),""))</f>
        <v>#REF!</v>
      </c>
      <c r="J106" s="78" t="e">
        <f>IF(OR(J$67="",Copie_Inscriptions_ROUTE!Y$44=#REF!),"",IFERROR(IF(VLOOKUP($A106,Copie_Inscriptions_ROUTE!$S$44:$Z$68,6,0)&lt;&gt;"",1,""),""))</f>
        <v>#REF!</v>
      </c>
      <c r="K106" s="80" t="e">
        <f>IF(OR(J$67="",Copie_Inscriptions_ROUTE!Y$44=#REF!),"",IFERROR(IF(VLOOKUP($A106,Copie_Inscriptions_ROUTE!$S$44:$Z$68,6,0)&lt;&gt;"",1,""),""))</f>
        <v>#REF!</v>
      </c>
      <c r="L106" s="78" t="e">
        <f>IF(OR(J$67="",Copie_Inscriptions_ROUTE!AH$44=#REF!),"",IFERROR(IF(VLOOKUP($A106,Copie_Inscriptions_ROUTE!$AB$44:$AI$68,6,0)&lt;&gt;"",1,""),""))</f>
        <v>#REF!</v>
      </c>
      <c r="M106" s="80" t="e">
        <f>IF(OR(L$67="",Copie_Inscriptions_ROUTE!AH$44=#REF!),"",IFERROR(IF(VLOOKUP($A106,Copie_Inscriptions_ROUTE!$AB$44:$AI$68,6,0)&lt;&gt;"",1,""),""))</f>
        <v>#REF!</v>
      </c>
      <c r="N106" s="116" t="e">
        <f>IF(OR(N$67="",Copie_Inscriptions_ROUTE!AQ$44=#REF!),"",IFERROR(IF(VLOOKUP($A106,Copie_Inscriptions_ROUTE!$AK$44:$AR$68,6,0)&lt;&gt;"",1,""),""))</f>
        <v>#REF!</v>
      </c>
      <c r="O106" s="93" t="e">
        <f>IF(OR(N$67="",Copie_Inscriptions_ROUTE!AQ$44=#REF!),"",IFERROR(IF(VLOOKUP($A106,Copie_Inscriptions_ROUTE!$AK$44:$AR$68,6,0)&lt;&gt;"",1,""),""))</f>
        <v>#REF!</v>
      </c>
      <c r="P106" s="78" t="e">
        <f>IF(OR(P$67="",Copie_Inscriptions_ROUTE!AZ$44=#REF!),"",IFERROR(IF(VLOOKUP($A106,Copie_Inscriptions_ROUTE!$AT$44:$BA$68,6,0)&lt;&gt;"",1,""),""))</f>
        <v>#REF!</v>
      </c>
      <c r="Q106" s="80" t="e">
        <f>IF(OR(P$67="",Copie_Inscriptions_ROUTE!AZ$44=#REF!),"",IFERROR(IF(VLOOKUP($A106,Copie_Inscriptions_ROUTE!$AT$44:$BA$68,6,0)&lt;&gt;"",1,""),""))</f>
        <v>#REF!</v>
      </c>
      <c r="R106" s="78" t="e">
        <f>IF(OR(R$67="",Copie_Inscriptions_ROUTE!BI$44=#REF!),"",IFERROR(IF(VLOOKUP($A106,Copie_Inscriptions_ROUTE!$BC$44:$BJ$68,6,0)&lt;&gt;"",1,""),""))</f>
        <v>#REF!</v>
      </c>
      <c r="S106" s="80" t="e">
        <f>IF(OR(R$67="",Copie_Inscriptions_ROUTE!BI$44=#REF!),"",IFERROR(IF(VLOOKUP($A106,Copie_Inscriptions_ROUTE!$BC$44:$BJ$68,6,0)&lt;&gt;"",1,""),""))</f>
        <v>#REF!</v>
      </c>
      <c r="T106" s="78" t="e">
        <f>IF(OR(T$67="",Copie_Inscriptions_ROUTE!BR$44=#REF!),"",IFERROR(IF(VLOOKUP($A106,Copie_Inscriptions_ROUTE!$BL$44:$BS$68,6,0)&lt;&gt;"",1,""),""))</f>
        <v>#REF!</v>
      </c>
      <c r="U106" s="80" t="e">
        <f>IF(OR(T$67="",Copie_Inscriptions_ROUTE!BR$44=#REF!),"",IFERROR(IF(VLOOKUP($A106,Copie_Inscriptions_ROUTE!$BL$44:$BS$68,6,0)&lt;&gt;"",1,""),""))</f>
        <v>#REF!</v>
      </c>
      <c r="V106" s="78" t="e">
        <f>IF(OR(V$67="",Copie_Inscriptions_ROUTE!CA$44=#REF!),"",IFERROR(IF(VLOOKUP($A106,Copie_Inscriptions_ROUTE!$BU$44:$CB$68,6,0)&lt;&gt;"",1,""),""))</f>
        <v>#REF!</v>
      </c>
      <c r="W106" s="80" t="e">
        <f>IF(OR(V$67="",Copie_Inscriptions_ROUTE!CA$44=#REF!),"",IFERROR(IF(VLOOKUP($A106,Copie_Inscriptions_ROUTE!$BU$44:$CB$68,6,0)&lt;&gt;"",1,""),""))</f>
        <v>#REF!</v>
      </c>
      <c r="X106" s="78" t="e">
        <f>IF(OR(X$67="",Copie_Inscriptions_ROUTE!CJ$44=#REF!),"",IFERROR(IF(VLOOKUP($A106,Copie_Inscriptions_ROUTE!$CD$44:$CK$68,6,0)&lt;&gt;"",1,""),""))</f>
        <v>#REF!</v>
      </c>
      <c r="Y106" s="80" t="e">
        <f>IF(OR(X$67="",Copie_Inscriptions_ROUTE!CJ$44=#REF!),"",IFERROR(IF(VLOOKUP($A106,Copie_Inscriptions_ROUTE!$CD$44:$CK$68,6,0)&lt;&gt;"",1,""),""))</f>
        <v>#REF!</v>
      </c>
      <c r="Z106" s="80" t="e">
        <f>IF(OR(Y$67="",Copie_Inscriptions_ROUTE!CR$44=#REF!),"",IFERROR(IF(VLOOKUP($A106,Copie_Inscriptions_ROUTE!$CM$44:$CT$68,6,0)&lt;&gt;"",1,""),""))</f>
        <v>#REF!</v>
      </c>
      <c r="AA106" s="80" t="e">
        <f>IF(OR(Z$67="",Copie_Inscriptions_ROUTE!CS$44=#REF!),"",IFERROR(IF(VLOOKUP($A106,Copie_Inscriptions_ROUTE!$CM$44:$CT$68,6,0)&lt;&gt;"",1,""),""))</f>
        <v>#REF!</v>
      </c>
      <c r="AB106" s="80" t="e">
        <f>IF(OR(AA$67="",Copie_Inscriptions_ROUTE!CT$44=#REF!),"",IFERROR(IF(VLOOKUP($A106,Copie_Inscriptions_ROUTE!$CV$44:$DC$68,6,0)&lt;&gt;"",1,""),""))</f>
        <v>#REF!</v>
      </c>
      <c r="AC106" s="80" t="e">
        <f>IF(OR(AB$67="",Copie_Inscriptions_ROUTE!CU$44=#REF!),"",IFERROR(IF(VLOOKUP($A106,Copie_Inscriptions_ROUTE!$CV$44:$DC$68,6,0)&lt;&gt;"",1,""),""))</f>
        <v>#REF!</v>
      </c>
      <c r="AD106" s="78" t="e">
        <f>IF(OR(AD$67="",Copie_Inscriptions_ROUTE!DK$44=#REF!),"",IFERROR(IF(VLOOKUP($A106,Copie_Inscriptions_ROUTE!$DE$44:$DL$68,6,0)&lt;&gt;"",1,""),""))</f>
        <v>#REF!</v>
      </c>
      <c r="AE106" s="80" t="e">
        <f>IF(OR(AD$67="",Copie_Inscriptions_ROUTE!DK$44=#REF!),"",IFERROR(IF(VLOOKUP($A106,Copie_Inscriptions_ROUTE!$DE$44:$DL$68,6,0)&lt;&gt;"",1,""),""))</f>
        <v>#REF!</v>
      </c>
      <c r="AF106" s="78" t="e">
        <f>IF(OR(AF$67="",Copie_Inscriptions_ROUTE!DT$44=#REF!),"",IFERROR(IF(VLOOKUP($A106,Copie_Inscriptions_ROUTE!$DN$44:$DU$68,6,0)&lt;&gt;"",1,""),""))</f>
        <v>#REF!</v>
      </c>
      <c r="AG106" s="80" t="e">
        <f>IF(OR(AF$67="",Copie_Inscriptions_ROUTE!DT$44=#REF!),"",IFERROR(IF(VLOOKUP($A106,Copie_Inscriptions_ROUTE!$DN$44:$DU$68,6,0)&lt;&gt;"",1,""),""))</f>
        <v>#REF!</v>
      </c>
      <c r="AH106" s="78" t="e">
        <f>IF(OR(AF$67="",Copie_Inscriptions_ROUTE!EC$44=#REF!),"",IFERROR(IF(VLOOKUP($A106,Copie_Inscriptions_ROUTE!$DW$44:$ED$68,6,0)&lt;&gt;"",1,""),""))</f>
        <v>#REF!</v>
      </c>
      <c r="AI106" s="80" t="e">
        <f>IF(OR(AF$67="",Copie_Inscriptions_ROUTE!EC$44=#REF!),"",IFERROR(IF(VLOOKUP($A106,Copie_Inscriptions_ROUTE!$DW$44:$ED$68,6,0)&lt;&gt;"",1,""),""))</f>
        <v>#REF!</v>
      </c>
      <c r="AJ106" s="78" t="e">
        <f>IF(OR(AJ$67="",Copie_Inscriptions_ROUTE!EL$44=#REF!),"",IFERROR(IF(VLOOKUP($A106,Copie_Inscriptions_ROUTE!$EF$44:$EM$68,6,0)&lt;&gt;"",1,""),""))</f>
        <v>#REF!</v>
      </c>
      <c r="AK106" s="80" t="e">
        <f>IF(OR(AJ$67="",Copie_Inscriptions_ROUTE!EM$44=#REF!),"",IFERROR(IF(VLOOKUP($A106,Copie_Inscriptions_ROUTE!$EF$44:$EM$68,6,0)&lt;&gt;"",1,""),""))</f>
        <v>#REF!</v>
      </c>
      <c r="AL106" s="78" t="e">
        <f>IF(OR(AL$67="",Copie_Inscriptions_ROUTE!EU$44=#REF!),"",IFERROR(IF(VLOOKUP($A106,Copie_Inscriptions_ROUTE!$EO$44:$EV$68,6,0)&lt;&gt;"",1,""),""))</f>
        <v>#REF!</v>
      </c>
      <c r="AM106" s="80" t="e">
        <f>IF(OR(AL$67="",Copie_Inscriptions_ROUTE!EU$44=#REF!),"",IFERROR(IF(VLOOKUP($A106,Copie_Inscriptions_ROUTE!$EO$44:$EV$68,6,0)&lt;&gt;"",1,""),""))</f>
        <v>#REF!</v>
      </c>
      <c r="AN106" s="78" t="e">
        <f>IF(OR(AN$67="",Copie_Inscriptions_ROUTE!FD$44=#REF!),"",IFERROR(IF(VLOOKUP($A106,Copie_Inscriptions_ROUTE!$EX$44:$FE$68,6,0)&lt;&gt;"",1,""),""))</f>
        <v>#REF!</v>
      </c>
      <c r="AO106" s="80" t="e">
        <f>IF(OR(AN$67="",Copie_Inscriptions_ROUTE!FD$44=#REF!),"",IFERROR(IF(VLOOKUP($A106,Copie_Inscriptions_ROUTE!$EX$44:$FE$68,6,0)&lt;&gt;"",1,""),""))</f>
        <v>#REF!</v>
      </c>
      <c r="AP106" s="78" t="e">
        <f>IF(OR(AP$67="",Copie_Inscriptions_ROUTE!FM$44=#REF!),"",IFERROR(IF(VLOOKUP($A106,Copie_Inscriptions_ROUTE!$FG$44:$FN$68,6,0)&lt;&gt;"",1,""),""))</f>
        <v>#REF!</v>
      </c>
      <c r="AQ106" s="80" t="e">
        <f>IF(OR(AP$67="",Copie_Inscriptions_ROUTE!FM$44=#REF!),"",IFERROR(IF(VLOOKUP($A106,Copie_Inscriptions_ROUTE!$FG$44:$FN$68,6,0)&lt;&gt;"",1,""),""))</f>
        <v>#REF!</v>
      </c>
      <c r="AR106" s="78" t="e">
        <f ca="1">IF(OR(AR$2="",Copie_Inscriptions_ROUTE!FV$44=#REF!),"",IFERROR(IF(VLOOKUP($A106,Copie_Inscriptions_ROUTE!$FP$44:$FW$68,6,0)&lt;&gt;"",1,""),""))</f>
        <v>#REF!</v>
      </c>
      <c r="AS106" s="80" t="e">
        <f>IF(OR(AR$67="",Copie_Inscriptions_ROUTE!FV$44=#REF!),"",IFERROR(IF(VLOOKUP($A106,Copie_Inscriptions_ROUTE!$FP$44:$FW$68,6,0)&lt;&gt;"",1,""),""))</f>
        <v>#REF!</v>
      </c>
      <c r="AT106" s="78" t="e">
        <f>IF(OR(AT$67="",Copie_Inscriptions_ROUTE!GE$44=#REF!),"",IFERROR(IF(VLOOKUP($A106,Copie_Inscriptions_ROUTE!$FY$44:$GF$68,6,0)&lt;&gt;"",1,""),""))</f>
        <v>#REF!</v>
      </c>
      <c r="AU106" s="80" t="e">
        <f>IF(OR(AT$67="",Copie_Inscriptions_ROUTE!GE$44=#REF!),"",IFERROR(IF(VLOOKUP($A106,Copie_Inscriptions_ROUTE!$FY$44:$GE$68,6,0)&lt;&gt;"",1,""),""))</f>
        <v>#REF!</v>
      </c>
      <c r="AV106" s="78" t="e">
        <f>IF(OR(AV$67="",Copie_Inscriptions_ROUTE!GN$44=#REF!),"",IFERROR(IF(VLOOKUP($A106,Copie_Inscriptions_ROUTE!$GH$44:$GO$68,6,0)&lt;&gt;"",1,""),""))</f>
        <v>#REF!</v>
      </c>
      <c r="AW106" s="80" t="e">
        <f>IF(OR(AV$67="",Copie_Inscriptions_ROUTE!GN$44=#REF!),"",IFERROR(IF(VLOOKUP($A106,Copie_Inscriptions_ROUTE!$GH$44:$GO$68,6,0)&lt;&gt;"",1,""),""))</f>
        <v>#REF!</v>
      </c>
      <c r="AX106" s="116" t="e">
        <f ca="1">IF(OR(AW$2="",Copie_Inscriptions_ROUTE!GV$44=#REF!),"",IFERROR(IF(VLOOKUP($A106,Copie_Inscriptions_ROUTE!$GQ$44:$GX$68,6,0)&lt;&gt;"",1,""),""))</f>
        <v>#REF!</v>
      </c>
      <c r="AY106" s="93" t="e">
        <f ca="1">IF(OR(AX$2="",Copie_Inscriptions_ROUTE!GW$44=#REF!),"",IFERROR(IF(VLOOKUP($A106,Copie_Inscriptions_ROUTE!$GQ$44:$GX$68,6,0)&lt;&gt;"",1,""),""))</f>
        <v>#REF!</v>
      </c>
      <c r="AZ106" s="116" t="e">
        <f ca="1">IF(OR(AY$2="",Copie_Inscriptions_ROUTE!HF$44=#REF!),"",IFERROR(IF(VLOOKUP($A106,Copie_Inscriptions_ROUTE!$GZ$44:$HG$68,6,0)&lt;&gt;"",1,""),""))</f>
        <v>#REF!</v>
      </c>
      <c r="BA106" s="134" t="e">
        <f ca="1">IF(OR(AZ$2="",Copie_Inscriptions_ROUTE!HF$44=#REF!),"",IFERROR(IF(VLOOKUP($A106,Copie_Inscriptions_ROUTE!$GZ$44:$HG$68,6,0)&lt;&gt;"",1,""),""))</f>
        <v>#REF!</v>
      </c>
      <c r="BB106" s="116" t="e">
        <f ca="1">IF(OR(BA$2="",Copie_Inscriptions_ROUTE!HO$44=#REF!),"",IFERROR(IF(VLOOKUP($A106,Copie_Inscriptions_ROUTE!$HI$44:$HP$68,6,0)&lt;&gt;"",1,""),""))</f>
        <v>#REF!</v>
      </c>
      <c r="BC106" s="80" t="e">
        <f ca="1">IF(OR(BB$2="",Copie_Inscriptions_ROUTE!HO$44=#REF!),"",IFERROR(IF(VLOOKUP($A106,Copie_Inscriptions_ROUTE!$HI$44:$HP$68,6,0)&lt;&gt;"",1,""),""))</f>
        <v>#REF!</v>
      </c>
      <c r="BD106" s="78" t="e">
        <f>IF(OR(BD$67="",Copie_Inscriptions_ROUTE!HX$44=#REF!),"",IFERROR(IF(VLOOKUP($A106,Copie_Inscriptions_ROUTE!$HR$44:$HY$68,6,0)&lt;&gt;"",1,""),""))</f>
        <v>#REF!</v>
      </c>
      <c r="BE106" s="80" t="e">
        <f>IF(OR(BD$67="",Copie_Inscriptions_ROUTE!HX$44=#REF!),"",IFERROR(IF(VLOOKUP($A106,Copie_Inscriptions_ROUTE!$HR$44:$HY$68,6,0)&lt;&gt;"",1,""),""))</f>
        <v>#REF!</v>
      </c>
      <c r="BF106" s="78" t="e">
        <f>IF(OR(BF$67="",Copie_Inscriptions_ROUTE!IG$44=#REF!),"",IFERROR(IF(VLOOKUP($A106,Copie_Inscriptions_ROUTE!$IA$44:$IH$68,6,0)&lt;&gt;"",1,""),""))</f>
        <v>#REF!</v>
      </c>
      <c r="BG106" s="80" t="e">
        <f>IF(OR(BF$67="",Copie_Inscriptions_ROUTE!IG$44=#REF!),"",IFERROR(IF(VLOOKUP($A106,Copie_Inscriptions_ROUTE!$IA$44:$IH$68,6,0)&lt;&gt;"",1,""),""))</f>
        <v>#REF!</v>
      </c>
      <c r="BH106" s="78" t="e">
        <f>IF(OR(BH$67="",Copie_Inscriptions_ROUTE!IP$44=#REF!),"",IFERROR(IF(VLOOKUP($A106,Copie_Inscriptions_ROUTE!$IJ$44:$IQ$68,6,0)&lt;&gt;"",1,""),""))</f>
        <v>#REF!</v>
      </c>
      <c r="BI106" s="80" t="e">
        <f>IF(OR(BH$67="",Copie_Inscriptions_ROUTE!IP$44=#REF!),"",IFERROR(IF(VLOOKUP($A106,Copie_Inscriptions_ROUTE!$IJ$44:$IQ$68,6,0)&lt;&gt;"",1,""),""))</f>
        <v>#REF!</v>
      </c>
      <c r="BJ106" s="78" t="e">
        <f ca="1">IF(OR(BJ$2="",Copie_Inscriptions_ROUTE!IY$44=#REF!),"",IFERROR(IF(VLOOKUP($A106,Copie_Inscriptions_ROUTE!$IS$44:$IZ$68,6,0)&lt;&gt;"",1,""),""))</f>
        <v>#REF!</v>
      </c>
      <c r="BK106" s="80" t="e">
        <f ca="1">IF(OR(BJ$2="",Copie_Inscriptions_ROUTE!IY$44=#REF!),"",IFERROR(IF(VLOOKUP($A106,Copie_Inscriptions_ROUTE!$IS$44:$IZ$68,6,0)&lt;&gt;"",1,""),""))</f>
        <v>#REF!</v>
      </c>
      <c r="BL106" s="78" t="e">
        <f>IF(OR(BL$67="",Copie_Inscriptions_ROUTE!JH$44=#REF!),"",IFERROR(IF(VLOOKUP($A106,Copie_Inscriptions_ROUTE!$JB$44:$JI$68,6,0)&lt;&gt;"",1,""),""))</f>
        <v>#REF!</v>
      </c>
      <c r="BM106" s="80" t="e">
        <f>IF(OR(BL$67="",Copie_Inscriptions_ROUTE!JH$44=#REF!),"",IFERROR(IF(VLOOKUP($A106,Copie_Inscriptions_ROUTE!$JB$44:$JI$68,6,0)&lt;&gt;"",1,""),""))</f>
        <v>#REF!</v>
      </c>
      <c r="BN106" s="78" t="e">
        <f>IF(OR(BN$67="",Copie_Inscriptions_ROUTE!JQ$44=#REF!),"",IFERROR(IF(VLOOKUP($A106,Copie_Inscriptions_ROUTE!$JK$44:$JR$68,6,0)&lt;&gt;"",1,""),""))</f>
        <v>#REF!</v>
      </c>
      <c r="BO106" s="80" t="e">
        <f>IF(OR(BN$67="",Copie_Inscriptions_ROUTE!JQ$44=#REF!),"",IFERROR(IF(VLOOKUP($A106,Copie_Inscriptions_ROUTE!$JK$44:$JR$68,6,0)&lt;&gt;"",1,""),""))</f>
        <v>#REF!</v>
      </c>
      <c r="BP106" s="78" t="e">
        <f>IF(OR(BP$67="",Copie_Inscriptions_ROUTE!JZ$44=#REF!),"",IFERROR(IF(VLOOKUP($A106,Copie_Inscriptions_ROUTE!$JT$44:$KA$68,6,0)&lt;&gt;"",1,""),""))</f>
        <v>#REF!</v>
      </c>
      <c r="BQ106" s="80" t="e">
        <f>IF(OR(BP$67="",Copie_Inscriptions_ROUTE!JZ$44=#REF!),"",IFERROR(IF(VLOOKUP($A106,Copie_Inscriptions_ROUTE!$JT$44:$KA$68,6,0)&lt;&gt;"",1,""),""))</f>
        <v>#REF!</v>
      </c>
      <c r="BR106" s="78" t="e">
        <f>IF(OR(BR$67="",Copie_Inscriptions_ROUTE!KI$44=#REF!),"",IFERROR(IF(VLOOKUP($A106,Copie_Inscriptions_ROUTE!$KC$44:$KJ$68,6,0)&lt;&gt;"",1,""),""))</f>
        <v>#REF!</v>
      </c>
      <c r="BS106" s="80" t="e">
        <f>IF(OR(BR$67="",Copie_Inscriptions_ROUTE!KI$44=#REF!),"",IFERROR(IF(VLOOKUP($A106,Copie_Inscriptions_ROUTE!$KC$44:$KJ$68,6,0)&lt;&gt;"",1,""),""))</f>
        <v>#REF!</v>
      </c>
      <c r="BT106" s="78" t="e">
        <f>IF(OR(BT$67="",Copie_Inscriptions_ROUTE!KR$44=#REF!),"",IFERROR(IF(VLOOKUP($A106,Copie_Inscriptions_ROUTE!$KL$44:$KS$68,6,0)&lt;&gt;"",1,""),""))</f>
        <v>#REF!</v>
      </c>
      <c r="BU106" s="80" t="e">
        <f>IF(OR(BT$67="",Copie_Inscriptions_ROUTE!KR$44=#REF!),"",IFERROR(IF(VLOOKUP($A106,Copie_Inscriptions_ROUTE!$KL$44:$KS$68,6,0)&lt;&gt;"",1,""),""))</f>
        <v>#REF!</v>
      </c>
      <c r="BV106" s="78" t="e">
        <f>IF(OR(BV$67="",Copie_Inscriptions_ROUTE!LA$44=#REF!),"",IFERROR(IF(VLOOKUP($A106,Copie_Inscriptions_ROUTE!$KU$44:$LB$68,6,0)&lt;&gt;"",1,""),""))</f>
        <v>#REF!</v>
      </c>
      <c r="BW106" s="80" t="e">
        <f>IF(OR(BV$67="",Copie_Inscriptions_ROUTE!LB$44=#REF!),"",IFERROR(IF(VLOOKUP($A106,Copie_Inscriptions_ROUTE!$KU$44:$LB$68,6,0)&lt;&gt;"",1,""),""))</f>
        <v>#REF!</v>
      </c>
      <c r="BX106" s="78" t="e">
        <f>IF(OR(BX$67="",Copie_Inscriptions_ROUTE!LJ$44=#REF!),"",IFERROR(IF(VLOOKUP($A106,Copie_Inscriptions_ROUTE!$LD$44:$LK$68,6,0)&lt;&gt;"",1,""),""))</f>
        <v>#REF!</v>
      </c>
      <c r="BY106" s="80" t="e">
        <f>IF(OR(BX$67="",Copie_Inscriptions_ROUTE!LJ$44=#REF!),"",IFERROR(IF(VLOOKUP($A106,Copie_Inscriptions_ROUTE!$LD$44:$LK$68,6,0)&lt;&gt;"",1,""),""))</f>
        <v>#REF!</v>
      </c>
      <c r="BZ106" s="78" t="e">
        <f>IF(OR(BZ$67="",Copie_Inscriptions_ROUTE!LS$44=#REF!),"",IFERROR(IF(VLOOKUP($A106,Copie_Inscriptions_ROUTE!$LM$44:$LT$68,6,0)&lt;&gt;"",1,""),""))</f>
        <v>#REF!</v>
      </c>
      <c r="CA106" s="92" t="e">
        <f>IF(OR(BZ$67="",Copie_Inscriptions_ROUTE!LS80=#REF!),"",IFERROR(IF(VLOOKUP($A106,Copie_Inscriptions_ROUTE!$LM$44:$LT$68,6,0)&lt;&gt;"",1,""),""))</f>
        <v>#REF!</v>
      </c>
      <c r="CB106" s="78" t="e">
        <f>IF(OR(CB$67="",Copie_Inscriptions_ROUTE!MB$44=#REF!),"",IFERROR(IF(VLOOKUP($A106,Copie_Inscriptions_ROUTE!$LV$44:$MC$68,6,0)&lt;&gt;"",1,""),""))</f>
        <v>#REF!</v>
      </c>
      <c r="CC106" s="80" t="e">
        <f>IF(OR(CB$67="",Copie_Inscriptions_ROUTE!MB$44=#REF!),"",IFERROR(IF(VLOOKUP($A106,Copie_Inscriptions_ROUTE!$LV$44:$MC$68,6,0)&lt;&gt;"",1,""),""))</f>
        <v>#REF!</v>
      </c>
      <c r="CD106" s="78" t="e">
        <f>IF(OR(CD$67="",Copie_Inscriptions_ROUTE!MK$44=#REF!),"",IFERROR(IF(VLOOKUP($A106,Copie_Inscriptions_ROUTE!$ME$44:$ML$68,6,0)&lt;&gt;"",1,""),""))</f>
        <v>#REF!</v>
      </c>
      <c r="CE106" s="80" t="e">
        <f>IF(OR(CD$67="",Copie_Inscriptions_ROUTE!MK$44=#REF!),"",IFERROR(IF(VLOOKUP($A106,Copie_Inscriptions_ROUTE!$ME$44:$ML$68,6,0)&lt;&gt;"",1,""),""))</f>
        <v>#REF!</v>
      </c>
      <c r="CF106" s="78" t="e">
        <f>IF(OR(CF$67="",Copie_Inscriptions_ROUTE!MT$44=#REF!),"",IFERROR(IF(VLOOKUP($A106,Copie_Inscriptions_ROUTE!$MN$44:$MU$68,6,0)&lt;&gt;"",1,""),""))</f>
        <v>#REF!</v>
      </c>
      <c r="CG106" s="80" t="e">
        <f>IF(OR(CF$67="",Copie_Inscriptions_ROUTE!MT$44=#REF!),"",IFERROR(IF(VLOOKUP($A106,Copie_Inscriptions_ROUTE!$MN$44:$MU$68,6,0)&lt;&gt;"",1,""),""))</f>
        <v>#REF!</v>
      </c>
      <c r="CH106" s="78" t="e">
        <f>IF(OR(CH$67="",Copie_Inscriptions_ROUTE!NC$44=#REF!),"",IFERROR(IF(VLOOKUP($A106,Copie_Inscriptions_ROUTE!$MW$44:$ND$68,6,0)&lt;&gt;"",1,""),""))</f>
        <v>#REF!</v>
      </c>
      <c r="CI106" s="80" t="e">
        <f>IF(OR(CH$67="",Copie_Inscriptions_ROUTE!NC$44=#REF!),"",IFERROR(IF(VLOOKUP($A106,Copie_Inscriptions_ROUTE!$MW$44:$ND$68,6,0)&lt;&gt;"",1,""),""))</f>
        <v>#REF!</v>
      </c>
      <c r="CJ106" s="78" t="e">
        <f ca="1">IF(OR(CJ$2="",Copie_Inscriptions_ROUTE!NL$44=#REF!),"",IFERROR(IF(VLOOKUP($A106,Copie_Inscriptions_ROUTE!$NF$44:$NM$68,6,0)&lt;&gt;"",1,""),""))</f>
        <v>#REF!</v>
      </c>
      <c r="CK106" s="80" t="e">
        <f ca="1">IF(OR(CJ$2="",Copie_Inscriptions_ROUTE!NL$44=#REF!),"",IFERROR(IF(VLOOKUP($A106,Copie_Inscriptions_ROUTE!$NF$44:$NM$68,6,0)&lt;&gt;"",1,""),""))</f>
        <v>#REF!</v>
      </c>
      <c r="CL106" s="78" t="e">
        <f>IF(OR(CL$67="",Copie_Inscriptions_ROUTE!NU$44=#REF!),"",IFERROR(IF(VLOOKUP($A106,Copie_Inscriptions_ROUTE!$NO$44:$NV$68,6,0)&lt;&gt;"",1,""),""))</f>
        <v>#REF!</v>
      </c>
      <c r="CM106" s="80" t="e">
        <f>IF(OR(CL$67="",Copie_Inscriptions_ROUTE!NU$44=#REF!),"",IFERROR(IF(VLOOKUP($A106,Copie_Inscriptions_ROUTE!$NO$44:$NVI$68,6,0)&lt;&gt;"",1,""),""))</f>
        <v>#REF!</v>
      </c>
      <c r="CN106" s="78" t="e">
        <f>IF(OR(CN$67="",Copie_Inscriptions_ROUTE!OD$44=#REF!),"",IFERROR(IF(VLOOKUP($A106,Copie_Inscriptions_ROUTE!$NX$44:$OE$68,6,0)&lt;&gt;"",1,""),""))</f>
        <v>#REF!</v>
      </c>
      <c r="CO106" s="80" t="e">
        <f>IF(OR(CN$67="",Copie_Inscriptions_ROUTE!OD$44=#REF!),"",IFERROR(IF(VLOOKUP($A106,Copie_Inscriptions_ROUTE!$NX$44:$OE$68,6,0)&lt;&gt;"",1,""),""))</f>
        <v>#REF!</v>
      </c>
      <c r="CP106" s="78" t="e">
        <f>IF(OR(CP$67="",Copie_Inscriptions_ROUTE!OM$44=#REF!),"",IFERROR(IF(VLOOKUP($A106,Copie_Inscriptions_ROUTE!$OG$44:$ON$68,6,0)&lt;&gt;"",1,""),""))</f>
        <v>#REF!</v>
      </c>
      <c r="CQ106" s="80" t="e">
        <f>IF(OR(CP$67="",Copie_Inscriptions_ROUTE!OM$44=#REF!),"",IFERROR(IF(VLOOKUP($A106,Copie_Inscriptions_ROUTE!$OG$44:$ON$68,6,0)&lt;&gt;"",1,""),""))</f>
        <v>#REF!</v>
      </c>
      <c r="CR106" s="78" t="e">
        <f>IF(OR(CR$67="",Copie_Inscriptions_ROUTE!OV$44=#REF!),"",IFERROR(IF(VLOOKUP($A106,Copie_Inscriptions_ROUTE!$OP$44:$OW$68,6,0)&lt;&gt;"",1,""),""))</f>
        <v>#REF!</v>
      </c>
      <c r="CS106" s="80" t="e">
        <f>IF(OR(CR$67="",Copie_Inscriptions_ROUTE!OV$44=#REF!),"",IFERROR(IF(VLOOKUP($A106,Copie_Inscriptions_ROUTE!$OP$44:$OW$68,6,0)&lt;&gt;"",1,""),""))</f>
        <v>#REF!</v>
      </c>
      <c r="CT106" s="78" t="e">
        <f>IF(OR(CT$67="",Copie_Inscriptions_ROUTE!PE$44=#REF!),"",IFERROR(IF(VLOOKUP($A106,Copie_Inscriptions_ROUTE!$OY$44:$PF$68,6,0)&lt;&gt;"",1,""),""))</f>
        <v>#REF!</v>
      </c>
      <c r="CU106" s="80" t="e">
        <f>IF(OR(CT$67="",Copie_Inscriptions_ROUTE!PE$44=#REF!),"",IFERROR(IF(VLOOKUP($A106,Copie_Inscriptions_ROUTE!$OY$44:$PF$68,6,0)&lt;&gt;"",1,""),""))</f>
        <v>#REF!</v>
      </c>
      <c r="CV106" s="78" t="e">
        <f>IF(OR(CV$67="",Copie_Inscriptions_ROUTE!PN$44=#REF!),"",IFERROR(IF(VLOOKUP($A106,Copie_Inscriptions_ROUTE!$PH$44:$PO$68,6,0)&lt;&gt;"",1,""),""))</f>
        <v>#REF!</v>
      </c>
      <c r="CW106" s="80" t="e">
        <f>IF(OR(CV$67="",Copie_Inscriptions_ROUTE!PN$44=#REF!),"",IFERROR(IF(VLOOKUP($A106,Copie_Inscriptions_ROUTE!$PH$44:$PO$68,6,0)&lt;&gt;"",1,""),""))</f>
        <v>#REF!</v>
      </c>
      <c r="CX106" s="78" t="e">
        <f>IF(OR(CX$67="",Copie_Inscriptions_ROUTE!PW$44=#REF!),"",IFERROR(IF(VLOOKUP($A106,Copie_Inscriptions_ROUTE!$PQ$44:$PX$68,6,0)&lt;&gt;"",1,""),""))</f>
        <v>#REF!</v>
      </c>
      <c r="CY106" s="80" t="e">
        <f>IF(OR(CX$67="",Copie_Inscriptions_ROUTE!PW$44=#REF!),"",IFERROR(IF(VLOOKUP($A106,Copie_Inscriptions_ROUTE!$PQ$44:$PX$68,6,0)&lt;&gt;"",1,""),""))</f>
        <v>#REF!</v>
      </c>
      <c r="CZ106" s="78" t="e">
        <f>IF(OR(CZ$67="",Copie_Inscriptions_ROUTE!QF$44=#REF!),"",IFERROR(IF(VLOOKUP($A106,Copie_Inscriptions_ROUTE!$PZ$44:$QG$68,6,0)&lt;&gt;"",1,""),""))</f>
        <v>#REF!</v>
      </c>
      <c r="DA106" s="92" t="e">
        <f>IF(OR(CZ$67="",Copie_Inscriptions_ROUTE!QF80=#REF!),"",IFERROR(IF(VLOOKUP($A106,Copie_Inscriptions_ROUTE!$PZ$44:$QG$68,6,0)&lt;&gt;"",1,""),""))</f>
        <v>#REF!</v>
      </c>
    </row>
    <row r="107" spans="1:105" x14ac:dyDescent="0.25">
      <c r="A107" s="74">
        <f t="shared" si="8"/>
        <v>38</v>
      </c>
      <c r="B107" s="75" t="str">
        <f>IF(Listing_Coursiers!B40="","",Listing_Coursiers!B40)</f>
        <v/>
      </c>
      <c r="C107" s="76" t="str">
        <f>IF(Listing_Coursiers!C40="","",Listing_Coursiers!C40)</f>
        <v/>
      </c>
      <c r="D107" s="114" t="e">
        <f t="shared" si="9"/>
        <v>#REF!</v>
      </c>
      <c r="E107" s="129" t="e">
        <f t="shared" si="10"/>
        <v>#REF!</v>
      </c>
      <c r="F107" s="76" t="e">
        <f>IF(OR(F$67="",Copie_Inscriptions_ROUTE!G$44=#REF!),"",IFERROR(IF(VLOOKUP($A107,Copie_Inscriptions_ROUTE!$A$44:$H$68,7,0)&lt;&gt;"",1,""),""))</f>
        <v>#REF!</v>
      </c>
      <c r="G107" s="79" t="e">
        <f>IF(OR(F$67="",Copie_Inscriptions_ROUTE!G$44=#REF!),"",IFERROR(IF(VLOOKUP($A107,Copie_Inscriptions_ROUTE!$A$44:$H$68,6,0)&lt;&gt;"",1,""),""))</f>
        <v>#REF!</v>
      </c>
      <c r="H107" s="87" t="e">
        <f>IF(OR(H$67="",Copie_Inscriptions_ROUTE!P$44=#REF!),"",IFERROR(IF(VLOOKUP($A107,Copie_Inscriptions_ROUTE!$J$44:$Q$68,6,0)&lt;&gt;"",1,""),""))</f>
        <v>#REF!</v>
      </c>
      <c r="I107" s="79" t="e">
        <f>IF(OR(H$67="",Copie_Inscriptions_ROUTE!P$44=#REF!),"",IFERROR(IF(VLOOKUP($A107,Copie_Inscriptions_ROUTE!$J$44:$Q$68,6,0)&lt;&gt;"",1,""),""))</f>
        <v>#REF!</v>
      </c>
      <c r="J107" s="76" t="e">
        <f>IF(OR(J$67="",Copie_Inscriptions_ROUTE!Y$44=#REF!),"",IFERROR(IF(VLOOKUP($A107,Copie_Inscriptions_ROUTE!$S$44:$Z$68,6,0)&lt;&gt;"",1,""),""))</f>
        <v>#REF!</v>
      </c>
      <c r="K107" s="79" t="e">
        <f>IF(OR(J$67="",Copie_Inscriptions_ROUTE!Y$44=#REF!),"",IFERROR(IF(VLOOKUP($A107,Copie_Inscriptions_ROUTE!$S$44:$Z$68,6,0)&lt;&gt;"",1,""),""))</f>
        <v>#REF!</v>
      </c>
      <c r="L107" s="87" t="e">
        <f>IF(OR(J$67="",Copie_Inscriptions_ROUTE!AH$44=#REF!),"",IFERROR(IF(VLOOKUP($A107,Copie_Inscriptions_ROUTE!$AB$44:$AI$68,6,0)&lt;&gt;"",1,""),""))</f>
        <v>#REF!</v>
      </c>
      <c r="M107" s="79" t="e">
        <f>IF(OR(L$67="",Copie_Inscriptions_ROUTE!AH$44=#REF!),"",IFERROR(IF(VLOOKUP($A107,Copie_Inscriptions_ROUTE!$AB$44:$AI$68,6,0)&lt;&gt;"",1,""),""))</f>
        <v>#REF!</v>
      </c>
      <c r="N107" s="76" t="e">
        <f>IF(OR(N$67="",Copie_Inscriptions_ROUTE!AQ$44=#REF!),"",IFERROR(IF(VLOOKUP($A107,Copie_Inscriptions_ROUTE!$AK$44:$AR$68,6,0)&lt;&gt;"",1,""),""))</f>
        <v>#REF!</v>
      </c>
      <c r="O107" s="79" t="e">
        <f>IF(OR(N$67="",Copie_Inscriptions_ROUTE!AQ$44=#REF!),"",IFERROR(IF(VLOOKUP($A107,Copie_Inscriptions_ROUTE!$AK$44:$AR$68,6,0)&lt;&gt;"",1,""),""))</f>
        <v>#REF!</v>
      </c>
      <c r="P107" s="87" t="e">
        <f>IF(OR(P$67="",Copie_Inscriptions_ROUTE!AZ$44=#REF!),"",IFERROR(IF(VLOOKUP($A107,Copie_Inscriptions_ROUTE!$AT$44:$BA$68,6,0)&lt;&gt;"",1,""),""))</f>
        <v>#REF!</v>
      </c>
      <c r="Q107" s="79" t="e">
        <f>IF(OR(P$67="",Copie_Inscriptions_ROUTE!AZ$44=#REF!),"",IFERROR(IF(VLOOKUP($A107,Copie_Inscriptions_ROUTE!$AT$44:$BA$68,6,0)&lt;&gt;"",1,""),""))</f>
        <v>#REF!</v>
      </c>
      <c r="R107" s="76" t="e">
        <f>IF(OR(R$67="",Copie_Inscriptions_ROUTE!BI$44=#REF!),"",IFERROR(IF(VLOOKUP($A107,Copie_Inscriptions_ROUTE!$BC$44:$BJ$68,6,0)&lt;&gt;"",1,""),""))</f>
        <v>#REF!</v>
      </c>
      <c r="S107" s="79" t="e">
        <f>IF(OR(R$67="",Copie_Inscriptions_ROUTE!BI$44=#REF!),"",IFERROR(IF(VLOOKUP($A107,Copie_Inscriptions_ROUTE!$BC$44:$BJ$68,6,0)&lt;&gt;"",1,""),""))</f>
        <v>#REF!</v>
      </c>
      <c r="T107" s="87" t="e">
        <f>IF(OR(T$67="",Copie_Inscriptions_ROUTE!BR$44=#REF!),"",IFERROR(IF(VLOOKUP($A107,Copie_Inscriptions_ROUTE!$BL$44:$BS$68,6,0)&lt;&gt;"",1,""),""))</f>
        <v>#REF!</v>
      </c>
      <c r="U107" s="79" t="e">
        <f>IF(OR(T$67="",Copie_Inscriptions_ROUTE!BR$44=#REF!),"",IFERROR(IF(VLOOKUP($A107,Copie_Inscriptions_ROUTE!$BL$44:$BS$68,6,0)&lt;&gt;"",1,""),""))</f>
        <v>#REF!</v>
      </c>
      <c r="V107" s="76" t="e">
        <f>IF(OR(V$67="",Copie_Inscriptions_ROUTE!CA$44=#REF!),"",IFERROR(IF(VLOOKUP($A107,Copie_Inscriptions_ROUTE!$BU$44:$CB$68,6,0)&lt;&gt;"",1,""),""))</f>
        <v>#REF!</v>
      </c>
      <c r="W107" s="79" t="e">
        <f>IF(OR(V$67="",Copie_Inscriptions_ROUTE!CA$44=#REF!),"",IFERROR(IF(VLOOKUP($A107,Copie_Inscriptions_ROUTE!$BU$44:$CB$68,6,0)&lt;&gt;"",1,""),""))</f>
        <v>#REF!</v>
      </c>
      <c r="X107" s="87" t="e">
        <f>IF(OR(X$67="",Copie_Inscriptions_ROUTE!CJ$44=#REF!),"",IFERROR(IF(VLOOKUP($A107,Copie_Inscriptions_ROUTE!$CD$44:$CK$68,6,0)&lt;&gt;"",1,""),""))</f>
        <v>#REF!</v>
      </c>
      <c r="Y107" s="79" t="e">
        <f>IF(OR(X$67="",Copie_Inscriptions_ROUTE!CJ$44=#REF!),"",IFERROR(IF(VLOOKUP($A107,Copie_Inscriptions_ROUTE!$CD$44:$CK$68,6,0)&lt;&gt;"",1,""),""))</f>
        <v>#REF!</v>
      </c>
      <c r="Z107" s="76" t="e">
        <f>IF(OR(Y$67="",Copie_Inscriptions_ROUTE!CR$44=#REF!),"",IFERROR(IF(VLOOKUP($A107,Copie_Inscriptions_ROUTE!$CM$44:$CT$68,6,0)&lt;&gt;"",1,""),""))</f>
        <v>#REF!</v>
      </c>
      <c r="AA107" s="79" t="e">
        <f>IF(OR(Z$67="",Copie_Inscriptions_ROUTE!CS$44=#REF!),"",IFERROR(IF(VLOOKUP($A107,Copie_Inscriptions_ROUTE!$CM$44:$CT$68,6,0)&lt;&gt;"",1,""),""))</f>
        <v>#REF!</v>
      </c>
      <c r="AB107" s="87" t="e">
        <f>IF(OR(AA$67="",Copie_Inscriptions_ROUTE!CT$44=#REF!),"",IFERROR(IF(VLOOKUP($A107,Copie_Inscriptions_ROUTE!$CV$44:$DC$68,6,0)&lt;&gt;"",1,""),""))</f>
        <v>#REF!</v>
      </c>
      <c r="AC107" s="79" t="e">
        <f>IF(OR(AB$67="",Copie_Inscriptions_ROUTE!CU$44=#REF!),"",IFERROR(IF(VLOOKUP($A107,Copie_Inscriptions_ROUTE!$CV$44:$DC$68,6,0)&lt;&gt;"",1,""),""))</f>
        <v>#REF!</v>
      </c>
      <c r="AD107" s="76" t="e">
        <f>IF(OR(AD$67="",Copie_Inscriptions_ROUTE!DK$44=#REF!),"",IFERROR(IF(VLOOKUP($A107,Copie_Inscriptions_ROUTE!$DE$44:$DL$68,6,0)&lt;&gt;"",1,""),""))</f>
        <v>#REF!</v>
      </c>
      <c r="AE107" s="79" t="e">
        <f>IF(OR(AD$67="",Copie_Inscriptions_ROUTE!DK$44=#REF!),"",IFERROR(IF(VLOOKUP($A107,Copie_Inscriptions_ROUTE!$DE$44:$DL$68,6,0)&lt;&gt;"",1,""),""))</f>
        <v>#REF!</v>
      </c>
      <c r="AF107" s="87" t="e">
        <f>IF(OR(AF$67="",Copie_Inscriptions_ROUTE!DT$44=#REF!),"",IFERROR(IF(VLOOKUP($A107,Copie_Inscriptions_ROUTE!$DN$44:$DU$68,6,0)&lt;&gt;"",1,""),""))</f>
        <v>#REF!</v>
      </c>
      <c r="AG107" s="79" t="e">
        <f>IF(OR(AF$67="",Copie_Inscriptions_ROUTE!DT$44=#REF!),"",IFERROR(IF(VLOOKUP($A107,Copie_Inscriptions_ROUTE!$DN$44:$DU$68,6,0)&lt;&gt;"",1,""),""))</f>
        <v>#REF!</v>
      </c>
      <c r="AH107" s="76" t="e">
        <f>IF(OR(AF$67="",Copie_Inscriptions_ROUTE!EC$44=#REF!),"",IFERROR(IF(VLOOKUP($A107,Copie_Inscriptions_ROUTE!$DW$44:$ED$68,6,0)&lt;&gt;"",1,""),""))</f>
        <v>#REF!</v>
      </c>
      <c r="AI107" s="79" t="e">
        <f>IF(OR(AF$67="",Copie_Inscriptions_ROUTE!EC$44=#REF!),"",IFERROR(IF(VLOOKUP($A107,Copie_Inscriptions_ROUTE!$DW$44:$ED$68,6,0)&lt;&gt;"",1,""),""))</f>
        <v>#REF!</v>
      </c>
      <c r="AJ107" s="87" t="e">
        <f>IF(OR(AJ$67="",Copie_Inscriptions_ROUTE!EL$44=#REF!),"",IFERROR(IF(VLOOKUP($A107,Copie_Inscriptions_ROUTE!$EF$44:$EM$68,6,0)&lt;&gt;"",1,""),""))</f>
        <v>#REF!</v>
      </c>
      <c r="AK107" s="79" t="e">
        <f>IF(OR(AJ$67="",Copie_Inscriptions_ROUTE!EM$44=#REF!),"",IFERROR(IF(VLOOKUP($A107,Copie_Inscriptions_ROUTE!$EF$44:$EM$68,6,0)&lt;&gt;"",1,""),""))</f>
        <v>#REF!</v>
      </c>
      <c r="AL107" s="76" t="e">
        <f>IF(OR(AL$67="",Copie_Inscriptions_ROUTE!EU$44=#REF!),"",IFERROR(IF(VLOOKUP($A107,Copie_Inscriptions_ROUTE!$EO$44:$EV$68,6,0)&lt;&gt;"",1,""),""))</f>
        <v>#REF!</v>
      </c>
      <c r="AM107" s="79" t="e">
        <f>IF(OR(AL$67="",Copie_Inscriptions_ROUTE!EU$44=#REF!),"",IFERROR(IF(VLOOKUP($A107,Copie_Inscriptions_ROUTE!$EO$44:$EV$68,6,0)&lt;&gt;"",1,""),""))</f>
        <v>#REF!</v>
      </c>
      <c r="AN107" s="87" t="e">
        <f>IF(OR(AN$67="",Copie_Inscriptions_ROUTE!FD$44=#REF!),"",IFERROR(IF(VLOOKUP($A107,Copie_Inscriptions_ROUTE!$EX$44:$FE$68,6,0)&lt;&gt;"",1,""),""))</f>
        <v>#REF!</v>
      </c>
      <c r="AO107" s="79" t="e">
        <f>IF(OR(AN$67="",Copie_Inscriptions_ROUTE!FD$44=#REF!),"",IFERROR(IF(VLOOKUP($A107,Copie_Inscriptions_ROUTE!$EX$44:$FE$68,6,0)&lt;&gt;"",1,""),""))</f>
        <v>#REF!</v>
      </c>
      <c r="AP107" s="76" t="e">
        <f>IF(OR(AP$67="",Copie_Inscriptions_ROUTE!FM$44=#REF!),"",IFERROR(IF(VLOOKUP($A107,Copie_Inscriptions_ROUTE!$FG$44:$FN$68,6,0)&lt;&gt;"",1,""),""))</f>
        <v>#REF!</v>
      </c>
      <c r="AQ107" s="79" t="e">
        <f>IF(OR(AP$67="",Copie_Inscriptions_ROUTE!FM$44=#REF!),"",IFERROR(IF(VLOOKUP($A107,Copie_Inscriptions_ROUTE!$FG$44:$FN$68,6,0)&lt;&gt;"",1,""),""))</f>
        <v>#REF!</v>
      </c>
      <c r="AR107" s="87" t="e">
        <f ca="1">IF(OR(AR$2="",Copie_Inscriptions_ROUTE!FV$44=#REF!),"",IFERROR(IF(VLOOKUP($A107,Copie_Inscriptions_ROUTE!$FP$44:$FW$68,6,0)&lt;&gt;"",1,""),""))</f>
        <v>#REF!</v>
      </c>
      <c r="AS107" s="79" t="e">
        <f>IF(OR(AR$67="",Copie_Inscriptions_ROUTE!FV$44=#REF!),"",IFERROR(IF(VLOOKUP($A107,Copie_Inscriptions_ROUTE!$FP$44:$FW$68,6,0)&lt;&gt;"",1,""),""))</f>
        <v>#REF!</v>
      </c>
      <c r="AT107" s="76" t="e">
        <f>IF(OR(AT$67="",Copie_Inscriptions_ROUTE!GE$44=#REF!),"",IFERROR(IF(VLOOKUP($A107,Copie_Inscriptions_ROUTE!$FY$44:$GF$68,6,0)&lt;&gt;"",1,""),""))</f>
        <v>#REF!</v>
      </c>
      <c r="AU107" s="79" t="e">
        <f>IF(OR(AT$67="",Copie_Inscriptions_ROUTE!GE$44=#REF!),"",IFERROR(IF(VLOOKUP($A107,Copie_Inscriptions_ROUTE!$FY$44:$GE$68,6,0)&lt;&gt;"",1,""),""))</f>
        <v>#REF!</v>
      </c>
      <c r="AV107" s="87" t="e">
        <f>IF(OR(AV$67="",Copie_Inscriptions_ROUTE!GN$44=#REF!),"",IFERROR(IF(VLOOKUP($A107,Copie_Inscriptions_ROUTE!$GH$44:$GO$68,6,0)&lt;&gt;"",1,""),""))</f>
        <v>#REF!</v>
      </c>
      <c r="AW107" s="79" t="e">
        <f>IF(OR(AV$67="",Copie_Inscriptions_ROUTE!GN$44=#REF!),"",IFERROR(IF(VLOOKUP($A107,Copie_Inscriptions_ROUTE!$GH$44:$GO$68,6,0)&lt;&gt;"",1,""),""))</f>
        <v>#REF!</v>
      </c>
      <c r="AX107" s="76" t="e">
        <f ca="1">IF(OR(AW$2="",Copie_Inscriptions_ROUTE!GV$44=#REF!),"",IFERROR(IF(VLOOKUP($A107,Copie_Inscriptions_ROUTE!$GQ$44:$GX$68,6,0)&lt;&gt;"",1,""),""))</f>
        <v>#REF!</v>
      </c>
      <c r="AY107" s="79" t="e">
        <f ca="1">IF(OR(AX$2="",Copie_Inscriptions_ROUTE!GW$44=#REF!),"",IFERROR(IF(VLOOKUP($A107,Copie_Inscriptions_ROUTE!$GQ$44:$GX$68,6,0)&lt;&gt;"",1,""),""))</f>
        <v>#REF!</v>
      </c>
      <c r="AZ107" s="87" t="e">
        <f ca="1">IF(OR(AY$2="",Copie_Inscriptions_ROUTE!HF$44=#REF!),"",IFERROR(IF(VLOOKUP($A107,Copie_Inscriptions_ROUTE!$GZ$44:$HG$68,6,0)&lt;&gt;"",1,""),""))</f>
        <v>#REF!</v>
      </c>
      <c r="BA107" s="79" t="e">
        <f ca="1">IF(OR(AZ$2="",Copie_Inscriptions_ROUTE!HF$44=#REF!),"",IFERROR(IF(VLOOKUP($A107,Copie_Inscriptions_ROUTE!$GZ$44:$HG$68,6,0)&lt;&gt;"",1,""),""))</f>
        <v>#REF!</v>
      </c>
      <c r="BB107" s="76" t="e">
        <f ca="1">IF(OR(BA$2="",Copie_Inscriptions_ROUTE!HO$44=#REF!),"",IFERROR(IF(VLOOKUP($A107,Copie_Inscriptions_ROUTE!$HI$44:$HP$68,6,0)&lt;&gt;"",1,""),""))</f>
        <v>#REF!</v>
      </c>
      <c r="BC107" s="79" t="e">
        <f ca="1">IF(OR(BB$2="",Copie_Inscriptions_ROUTE!HO$44=#REF!),"",IFERROR(IF(VLOOKUP($A107,Copie_Inscriptions_ROUTE!$HI$44:$HP$68,6,0)&lt;&gt;"",1,""),""))</f>
        <v>#REF!</v>
      </c>
      <c r="BD107" s="87" t="e">
        <f>IF(OR(BD$67="",Copie_Inscriptions_ROUTE!HX$44=#REF!),"",IFERROR(IF(VLOOKUP($A107,Copie_Inscriptions_ROUTE!$HR$44:$HY$68,6,0)&lt;&gt;"",1,""),""))</f>
        <v>#REF!</v>
      </c>
      <c r="BE107" s="79" t="e">
        <f>IF(OR(BD$67="",Copie_Inscriptions_ROUTE!HX$44=#REF!),"",IFERROR(IF(VLOOKUP($A107,Copie_Inscriptions_ROUTE!$HR$44:$HY$68,6,0)&lt;&gt;"",1,""),""))</f>
        <v>#REF!</v>
      </c>
      <c r="BF107" s="76" t="e">
        <f>IF(OR(BF$67="",Copie_Inscriptions_ROUTE!IG$44=#REF!),"",IFERROR(IF(VLOOKUP($A107,Copie_Inscriptions_ROUTE!$IA$44:$IH$68,6,0)&lt;&gt;"",1,""),""))</f>
        <v>#REF!</v>
      </c>
      <c r="BG107" s="79" t="e">
        <f>IF(OR(BF$67="",Copie_Inscriptions_ROUTE!IG$44=#REF!),"",IFERROR(IF(VLOOKUP($A107,Copie_Inscriptions_ROUTE!$IA$44:$IH$68,6,0)&lt;&gt;"",1,""),""))</f>
        <v>#REF!</v>
      </c>
      <c r="BH107" s="87" t="e">
        <f>IF(OR(BH$67="",Copie_Inscriptions_ROUTE!IP$44=#REF!),"",IFERROR(IF(VLOOKUP($A107,Copie_Inscriptions_ROUTE!$IJ$44:$IQ$68,6,0)&lt;&gt;"",1,""),""))</f>
        <v>#REF!</v>
      </c>
      <c r="BI107" s="79" t="e">
        <f>IF(OR(BH$67="",Copie_Inscriptions_ROUTE!IP$44=#REF!),"",IFERROR(IF(VLOOKUP($A107,Copie_Inscriptions_ROUTE!$IJ$44:$IQ$68,6,0)&lt;&gt;"",1,""),""))</f>
        <v>#REF!</v>
      </c>
      <c r="BJ107" s="76" t="e">
        <f ca="1">IF(OR(BJ$2="",Copie_Inscriptions_ROUTE!IY$44=#REF!),"",IFERROR(IF(VLOOKUP($A107,Copie_Inscriptions_ROUTE!$IS$44:$IZ$68,6,0)&lt;&gt;"",1,""),""))</f>
        <v>#REF!</v>
      </c>
      <c r="BK107" s="79" t="e">
        <f ca="1">IF(OR(BJ$2="",Copie_Inscriptions_ROUTE!IY$44=#REF!),"",IFERROR(IF(VLOOKUP($A107,Copie_Inscriptions_ROUTE!$IS$44:$IZ$68,6,0)&lt;&gt;"",1,""),""))</f>
        <v>#REF!</v>
      </c>
      <c r="BL107" s="87" t="e">
        <f>IF(OR(BL$67="",Copie_Inscriptions_ROUTE!JH$44=#REF!),"",IFERROR(IF(VLOOKUP($A107,Copie_Inscriptions_ROUTE!$JB$44:$JI$68,6,0)&lt;&gt;"",1,""),""))</f>
        <v>#REF!</v>
      </c>
      <c r="BM107" s="79" t="e">
        <f>IF(OR(BL$67="",Copie_Inscriptions_ROUTE!JH$44=#REF!),"",IFERROR(IF(VLOOKUP($A107,Copie_Inscriptions_ROUTE!$JB$44:$JI$68,6,0)&lt;&gt;"",1,""),""))</f>
        <v>#REF!</v>
      </c>
      <c r="BN107" s="76" t="e">
        <f>IF(OR(BN$67="",Copie_Inscriptions_ROUTE!JQ$44=#REF!),"",IFERROR(IF(VLOOKUP($A107,Copie_Inscriptions_ROUTE!$JK$44:$JR$68,6,0)&lt;&gt;"",1,""),""))</f>
        <v>#REF!</v>
      </c>
      <c r="BO107" s="79" t="e">
        <f>IF(OR(BN$67="",Copie_Inscriptions_ROUTE!JQ$44=#REF!),"",IFERROR(IF(VLOOKUP($A107,Copie_Inscriptions_ROUTE!$JK$44:$JR$68,6,0)&lt;&gt;"",1,""),""))</f>
        <v>#REF!</v>
      </c>
      <c r="BP107" s="87" t="e">
        <f>IF(OR(BP$67="",Copie_Inscriptions_ROUTE!JZ$44=#REF!),"",IFERROR(IF(VLOOKUP($A107,Copie_Inscriptions_ROUTE!$JT$44:$KA$68,6,0)&lt;&gt;"",1,""),""))</f>
        <v>#REF!</v>
      </c>
      <c r="BQ107" s="79" t="e">
        <f>IF(OR(BP$67="",Copie_Inscriptions_ROUTE!JZ$44=#REF!),"",IFERROR(IF(VLOOKUP($A107,Copie_Inscriptions_ROUTE!$JT$44:$KA$68,6,0)&lt;&gt;"",1,""),""))</f>
        <v>#REF!</v>
      </c>
      <c r="BR107" s="76" t="e">
        <f>IF(OR(BR$67="",Copie_Inscriptions_ROUTE!KI$44=#REF!),"",IFERROR(IF(VLOOKUP($A107,Copie_Inscriptions_ROUTE!$KC$44:$KJ$68,6,0)&lt;&gt;"",1,""),""))</f>
        <v>#REF!</v>
      </c>
      <c r="BS107" s="79" t="e">
        <f>IF(OR(BR$67="",Copie_Inscriptions_ROUTE!KI$44=#REF!),"",IFERROR(IF(VLOOKUP($A107,Copie_Inscriptions_ROUTE!$KC$44:$KJ$68,6,0)&lt;&gt;"",1,""),""))</f>
        <v>#REF!</v>
      </c>
      <c r="BT107" s="87" t="e">
        <f>IF(OR(BT$67="",Copie_Inscriptions_ROUTE!KR$44=#REF!),"",IFERROR(IF(VLOOKUP($A107,Copie_Inscriptions_ROUTE!$KL$44:$KS$68,6,0)&lt;&gt;"",1,""),""))</f>
        <v>#REF!</v>
      </c>
      <c r="BU107" s="79" t="e">
        <f>IF(OR(BT$67="",Copie_Inscriptions_ROUTE!KR$44=#REF!),"",IFERROR(IF(VLOOKUP($A107,Copie_Inscriptions_ROUTE!$KL$44:$KS$68,6,0)&lt;&gt;"",1,""),""))</f>
        <v>#REF!</v>
      </c>
      <c r="BV107" s="76" t="e">
        <f>IF(OR(BV$67="",Copie_Inscriptions_ROUTE!LA$44=#REF!),"",IFERROR(IF(VLOOKUP($A107,Copie_Inscriptions_ROUTE!$KU$44:$LB$68,6,0)&lt;&gt;"",1,""),""))</f>
        <v>#REF!</v>
      </c>
      <c r="BW107" s="79" t="e">
        <f>IF(OR(BV$67="",Copie_Inscriptions_ROUTE!LB$44=#REF!),"",IFERROR(IF(VLOOKUP($A107,Copie_Inscriptions_ROUTE!$KU$44:$LB$68,6,0)&lt;&gt;"",1,""),""))</f>
        <v>#REF!</v>
      </c>
      <c r="BX107" s="87" t="e">
        <f>IF(OR(BX$67="",Copie_Inscriptions_ROUTE!LJ$44=#REF!),"",IFERROR(IF(VLOOKUP($A107,Copie_Inscriptions_ROUTE!$LD$44:$LK$68,6,0)&lt;&gt;"",1,""),""))</f>
        <v>#REF!</v>
      </c>
      <c r="BY107" s="79" t="e">
        <f>IF(OR(BX$67="",Copie_Inscriptions_ROUTE!LJ$44=#REF!),"",IFERROR(IF(VLOOKUP($A107,Copie_Inscriptions_ROUTE!$LD$44:$LK$68,6,0)&lt;&gt;"",1,""),""))</f>
        <v>#REF!</v>
      </c>
      <c r="BZ107" s="76" t="e">
        <f>IF(OR(BZ$67="",Copie_Inscriptions_ROUTE!LS$44=#REF!),"",IFERROR(IF(VLOOKUP($A107,Copie_Inscriptions_ROUTE!$LM$44:$LT$68,6,0)&lt;&gt;"",1,""),""))</f>
        <v>#REF!</v>
      </c>
      <c r="CA107" s="79" t="e">
        <f>IF(OR(BZ$67="",Copie_Inscriptions_ROUTE!LS81=#REF!),"",IFERROR(IF(VLOOKUP($A107,Copie_Inscriptions_ROUTE!$LM$44:$LT$68,6,0)&lt;&gt;"",1,""),""))</f>
        <v>#REF!</v>
      </c>
      <c r="CB107" s="87" t="e">
        <f>IF(OR(CB$67="",Copie_Inscriptions_ROUTE!MB$44=#REF!),"",IFERROR(IF(VLOOKUP($A107,Copie_Inscriptions_ROUTE!$LV$44:$MC$68,6,0)&lt;&gt;"",1,""),""))</f>
        <v>#REF!</v>
      </c>
      <c r="CC107" s="79" t="e">
        <f>IF(OR(CB$67="",Copie_Inscriptions_ROUTE!MB$44=#REF!),"",IFERROR(IF(VLOOKUP($A107,Copie_Inscriptions_ROUTE!$LV$44:$MC$68,6,0)&lt;&gt;"",1,""),""))</f>
        <v>#REF!</v>
      </c>
      <c r="CD107" s="76" t="e">
        <f>IF(OR(CD$67="",Copie_Inscriptions_ROUTE!MK$44=#REF!),"",IFERROR(IF(VLOOKUP($A107,Copie_Inscriptions_ROUTE!$ME$44:$ML$68,6,0)&lt;&gt;"",1,""),""))</f>
        <v>#REF!</v>
      </c>
      <c r="CE107" s="79" t="e">
        <f>IF(OR(CD$67="",Copie_Inscriptions_ROUTE!MK$44=#REF!),"",IFERROR(IF(VLOOKUP($A107,Copie_Inscriptions_ROUTE!$ME$44:$ML$68,6,0)&lt;&gt;"",1,""),""))</f>
        <v>#REF!</v>
      </c>
      <c r="CF107" s="87" t="e">
        <f>IF(OR(CF$67="",Copie_Inscriptions_ROUTE!MT$44=#REF!),"",IFERROR(IF(VLOOKUP($A107,Copie_Inscriptions_ROUTE!$MN$44:$MU$68,6,0)&lt;&gt;"",1,""),""))</f>
        <v>#REF!</v>
      </c>
      <c r="CG107" s="79" t="e">
        <f>IF(OR(CF$67="",Copie_Inscriptions_ROUTE!MT$44=#REF!),"",IFERROR(IF(VLOOKUP($A107,Copie_Inscriptions_ROUTE!$MN$44:$MU$68,6,0)&lt;&gt;"",1,""),""))</f>
        <v>#REF!</v>
      </c>
      <c r="CH107" s="76" t="e">
        <f>IF(OR(CH$67="",Copie_Inscriptions_ROUTE!NC$44=#REF!),"",IFERROR(IF(VLOOKUP($A107,Copie_Inscriptions_ROUTE!$MW$44:$ND$68,6,0)&lt;&gt;"",1,""),""))</f>
        <v>#REF!</v>
      </c>
      <c r="CI107" s="79" t="e">
        <f>IF(OR(CH$67="",Copie_Inscriptions_ROUTE!NC$44=#REF!),"",IFERROR(IF(VLOOKUP($A107,Copie_Inscriptions_ROUTE!$MW$44:$ND$68,6,0)&lt;&gt;"",1,""),""))</f>
        <v>#REF!</v>
      </c>
      <c r="CJ107" s="87" t="e">
        <f ca="1">IF(OR(CJ$2="",Copie_Inscriptions_ROUTE!NL$44=#REF!),"",IFERROR(IF(VLOOKUP($A107,Copie_Inscriptions_ROUTE!$NF$44:$NM$68,6,0)&lt;&gt;"",1,""),""))</f>
        <v>#REF!</v>
      </c>
      <c r="CK107" s="79" t="e">
        <f ca="1">IF(OR(CJ$2="",Copie_Inscriptions_ROUTE!NL$44=#REF!),"",IFERROR(IF(VLOOKUP($A107,Copie_Inscriptions_ROUTE!$NF$44:$NM$68,6,0)&lt;&gt;"",1,""),""))</f>
        <v>#REF!</v>
      </c>
      <c r="CL107" s="76" t="e">
        <f>IF(OR(CL$67="",Copie_Inscriptions_ROUTE!NU$44=#REF!),"",IFERROR(IF(VLOOKUP($A107,Copie_Inscriptions_ROUTE!$NO$44:$NV$68,6,0)&lt;&gt;"",1,""),""))</f>
        <v>#REF!</v>
      </c>
      <c r="CM107" s="79" t="e">
        <f>IF(OR(CL$67="",Copie_Inscriptions_ROUTE!NU$44=#REF!),"",IFERROR(IF(VLOOKUP($A107,Copie_Inscriptions_ROUTE!$NO$44:$NVI$68,6,0)&lt;&gt;"",1,""),""))</f>
        <v>#REF!</v>
      </c>
      <c r="CN107" s="87" t="e">
        <f>IF(OR(CN$67="",Copie_Inscriptions_ROUTE!OD$44=#REF!),"",IFERROR(IF(VLOOKUP($A107,Copie_Inscriptions_ROUTE!$NX$44:$OE$68,6,0)&lt;&gt;"",1,""),""))</f>
        <v>#REF!</v>
      </c>
      <c r="CO107" s="79" t="e">
        <f>IF(OR(CN$67="",Copie_Inscriptions_ROUTE!OD$44=#REF!),"",IFERROR(IF(VLOOKUP($A107,Copie_Inscriptions_ROUTE!$NX$44:$OE$68,6,0)&lt;&gt;"",1,""),""))</f>
        <v>#REF!</v>
      </c>
      <c r="CP107" s="76" t="e">
        <f>IF(OR(CP$67="",Copie_Inscriptions_ROUTE!OM$44=#REF!),"",IFERROR(IF(VLOOKUP($A107,Copie_Inscriptions_ROUTE!$OG$44:$ON$68,6,0)&lt;&gt;"",1,""),""))</f>
        <v>#REF!</v>
      </c>
      <c r="CQ107" s="79" t="e">
        <f>IF(OR(CP$67="",Copie_Inscriptions_ROUTE!OM$44=#REF!),"",IFERROR(IF(VLOOKUP($A107,Copie_Inscriptions_ROUTE!$OG$44:$ON$68,6,0)&lt;&gt;"",1,""),""))</f>
        <v>#REF!</v>
      </c>
      <c r="CR107" s="87" t="e">
        <f>IF(OR(CR$67="",Copie_Inscriptions_ROUTE!OV$44=#REF!),"",IFERROR(IF(VLOOKUP($A107,Copie_Inscriptions_ROUTE!$OP$44:$OW$68,6,0)&lt;&gt;"",1,""),""))</f>
        <v>#REF!</v>
      </c>
      <c r="CS107" s="79" t="e">
        <f>IF(OR(CR$67="",Copie_Inscriptions_ROUTE!OV$44=#REF!),"",IFERROR(IF(VLOOKUP($A107,Copie_Inscriptions_ROUTE!$OP$44:$OW$68,6,0)&lt;&gt;"",1,""),""))</f>
        <v>#REF!</v>
      </c>
      <c r="CT107" s="76" t="e">
        <f>IF(OR(CT$67="",Copie_Inscriptions_ROUTE!PE$44=#REF!),"",IFERROR(IF(VLOOKUP($A107,Copie_Inscriptions_ROUTE!$OY$44:$PF$68,6,0)&lt;&gt;"",1,""),""))</f>
        <v>#REF!</v>
      </c>
      <c r="CU107" s="79" t="e">
        <f>IF(OR(CT$67="",Copie_Inscriptions_ROUTE!PE$44=#REF!),"",IFERROR(IF(VLOOKUP($A107,Copie_Inscriptions_ROUTE!$OY$44:$PF$68,6,0)&lt;&gt;"",1,""),""))</f>
        <v>#REF!</v>
      </c>
      <c r="CV107" s="87" t="e">
        <f>IF(OR(CV$67="",Copie_Inscriptions_ROUTE!PN$44=#REF!),"",IFERROR(IF(VLOOKUP($A107,Copie_Inscriptions_ROUTE!$PH$44:$PO$68,6,0)&lt;&gt;"",1,""),""))</f>
        <v>#REF!</v>
      </c>
      <c r="CW107" s="79" t="e">
        <f>IF(OR(CV$67="",Copie_Inscriptions_ROUTE!PN$44=#REF!),"",IFERROR(IF(VLOOKUP($A107,Copie_Inscriptions_ROUTE!$PH$44:$PO$68,6,0)&lt;&gt;"",1,""),""))</f>
        <v>#REF!</v>
      </c>
      <c r="CX107" s="76" t="e">
        <f>IF(OR(CX$67="",Copie_Inscriptions_ROUTE!PW$44=#REF!),"",IFERROR(IF(VLOOKUP($A107,Copie_Inscriptions_ROUTE!$PQ$44:$PX$68,6,0)&lt;&gt;"",1,""),""))</f>
        <v>#REF!</v>
      </c>
      <c r="CY107" s="79" t="e">
        <f>IF(OR(CX$67="",Copie_Inscriptions_ROUTE!PW$44=#REF!),"",IFERROR(IF(VLOOKUP($A107,Copie_Inscriptions_ROUTE!$PQ$44:$PX$68,6,0)&lt;&gt;"",1,""),""))</f>
        <v>#REF!</v>
      </c>
      <c r="CZ107" s="87" t="e">
        <f>IF(OR(CZ$67="",Copie_Inscriptions_ROUTE!QF$44=#REF!),"",IFERROR(IF(VLOOKUP($A107,Copie_Inscriptions_ROUTE!$PZ$44:$QG$68,6,0)&lt;&gt;"",1,""),""))</f>
        <v>#REF!</v>
      </c>
      <c r="DA107" s="96" t="e">
        <f>IF(OR(CZ$67="",Copie_Inscriptions_ROUTE!QF81=#REF!),"",IFERROR(IF(VLOOKUP($A107,Copie_Inscriptions_ROUTE!$PZ$44:$QG$68,6,0)&lt;&gt;"",1,""),""))</f>
        <v>#REF!</v>
      </c>
    </row>
    <row r="108" spans="1:105" x14ac:dyDescent="0.25">
      <c r="A108" s="71">
        <f t="shared" si="8"/>
        <v>39</v>
      </c>
      <c r="B108" s="72" t="str">
        <f>IF(Listing_Coursiers!B41="","",Listing_Coursiers!B41)</f>
        <v/>
      </c>
      <c r="C108" s="73" t="str">
        <f>IF(Listing_Coursiers!C41="","",Listing_Coursiers!C41)</f>
        <v/>
      </c>
      <c r="D108" s="114" t="e">
        <f t="shared" si="9"/>
        <v>#REF!</v>
      </c>
      <c r="E108" s="129" t="e">
        <f t="shared" si="10"/>
        <v>#REF!</v>
      </c>
      <c r="F108" s="133" t="e">
        <f>IF(OR(F$67="",Copie_Inscriptions_ROUTE!G$44=#REF!),"",IFERROR(IF(VLOOKUP($A108,Copie_Inscriptions_ROUTE!$A$44:$H$68,7,0)&lt;&gt;"",1,""),""))</f>
        <v>#REF!</v>
      </c>
      <c r="G108" s="80" t="e">
        <f>IF(OR(F$67="",Copie_Inscriptions_ROUTE!G$44=#REF!),"",IFERROR(IF(VLOOKUP($A108,Copie_Inscriptions_ROUTE!$A$44:$H$68,6,0)&lt;&gt;"",1,""),""))</f>
        <v>#REF!</v>
      </c>
      <c r="H108" s="78" t="e">
        <f>IF(OR(H$67="",Copie_Inscriptions_ROUTE!P$44=#REF!),"",IFERROR(IF(VLOOKUP($A108,Copie_Inscriptions_ROUTE!$J$44:$Q$68,6,0)&lt;&gt;"",1,""),""))</f>
        <v>#REF!</v>
      </c>
      <c r="I108" s="80" t="e">
        <f>IF(OR(H$67="",Copie_Inscriptions_ROUTE!P$44=#REF!),"",IFERROR(IF(VLOOKUP($A108,Copie_Inscriptions_ROUTE!$J$44:$Q$68,6,0)&lt;&gt;"",1,""),""))</f>
        <v>#REF!</v>
      </c>
      <c r="J108" s="78" t="e">
        <f>IF(OR(J$67="",Copie_Inscriptions_ROUTE!Y$44=#REF!),"",IFERROR(IF(VLOOKUP($A108,Copie_Inscriptions_ROUTE!$S$44:$Z$68,6,0)&lt;&gt;"",1,""),""))</f>
        <v>#REF!</v>
      </c>
      <c r="K108" s="80" t="e">
        <f>IF(OR(J$67="",Copie_Inscriptions_ROUTE!Y$44=#REF!),"",IFERROR(IF(VLOOKUP($A108,Copie_Inscriptions_ROUTE!$S$44:$Z$68,6,0)&lt;&gt;"",1,""),""))</f>
        <v>#REF!</v>
      </c>
      <c r="L108" s="78" t="e">
        <f>IF(OR(J$67="",Copie_Inscriptions_ROUTE!AH$44=#REF!),"",IFERROR(IF(VLOOKUP($A108,Copie_Inscriptions_ROUTE!$AB$44:$AI$68,6,0)&lt;&gt;"",1,""),""))</f>
        <v>#REF!</v>
      </c>
      <c r="M108" s="80" t="e">
        <f>IF(OR(L$67="",Copie_Inscriptions_ROUTE!AH$44=#REF!),"",IFERROR(IF(VLOOKUP($A108,Copie_Inscriptions_ROUTE!$AB$44:$AI$68,6,0)&lt;&gt;"",1,""),""))</f>
        <v>#REF!</v>
      </c>
      <c r="N108" s="116" t="e">
        <f>IF(OR(N$67="",Copie_Inscriptions_ROUTE!AQ$44=#REF!),"",IFERROR(IF(VLOOKUP($A108,Copie_Inscriptions_ROUTE!$AK$44:$AR$68,6,0)&lt;&gt;"",1,""),""))</f>
        <v>#REF!</v>
      </c>
      <c r="O108" s="93" t="e">
        <f>IF(OR(N$67="",Copie_Inscriptions_ROUTE!AQ$44=#REF!),"",IFERROR(IF(VLOOKUP($A108,Copie_Inscriptions_ROUTE!$AK$44:$AR$68,6,0)&lt;&gt;"",1,""),""))</f>
        <v>#REF!</v>
      </c>
      <c r="P108" s="78" t="e">
        <f>IF(OR(P$67="",Copie_Inscriptions_ROUTE!AZ$44=#REF!),"",IFERROR(IF(VLOOKUP($A108,Copie_Inscriptions_ROUTE!$AT$44:$BA$68,6,0)&lt;&gt;"",1,""),""))</f>
        <v>#REF!</v>
      </c>
      <c r="Q108" s="80" t="e">
        <f>IF(OR(P$67="",Copie_Inscriptions_ROUTE!AZ$44=#REF!),"",IFERROR(IF(VLOOKUP($A108,Copie_Inscriptions_ROUTE!$AT$44:$BA$68,6,0)&lt;&gt;"",1,""),""))</f>
        <v>#REF!</v>
      </c>
      <c r="R108" s="78" t="e">
        <f>IF(OR(R$67="",Copie_Inscriptions_ROUTE!BI$44=#REF!),"",IFERROR(IF(VLOOKUP($A108,Copie_Inscriptions_ROUTE!$BC$44:$BJ$68,6,0)&lt;&gt;"",1,""),""))</f>
        <v>#REF!</v>
      </c>
      <c r="S108" s="80" t="e">
        <f>IF(OR(R$67="",Copie_Inscriptions_ROUTE!BI$44=#REF!),"",IFERROR(IF(VLOOKUP($A108,Copie_Inscriptions_ROUTE!$BC$44:$BJ$68,6,0)&lt;&gt;"",1,""),""))</f>
        <v>#REF!</v>
      </c>
      <c r="T108" s="78" t="e">
        <f>IF(OR(T$67="",Copie_Inscriptions_ROUTE!BR$44=#REF!),"",IFERROR(IF(VLOOKUP($A108,Copie_Inscriptions_ROUTE!$BL$44:$BS$68,6,0)&lt;&gt;"",1,""),""))</f>
        <v>#REF!</v>
      </c>
      <c r="U108" s="80" t="e">
        <f>IF(OR(T$67="",Copie_Inscriptions_ROUTE!BR$44=#REF!),"",IFERROR(IF(VLOOKUP($A108,Copie_Inscriptions_ROUTE!$BL$44:$BS$68,6,0)&lt;&gt;"",1,""),""))</f>
        <v>#REF!</v>
      </c>
      <c r="V108" s="78" t="e">
        <f>IF(OR(V$67="",Copie_Inscriptions_ROUTE!CA$44=#REF!),"",IFERROR(IF(VLOOKUP($A108,Copie_Inscriptions_ROUTE!$BU$44:$CB$68,6,0)&lt;&gt;"",1,""),""))</f>
        <v>#REF!</v>
      </c>
      <c r="W108" s="80" t="e">
        <f>IF(OR(V$67="",Copie_Inscriptions_ROUTE!CA$44=#REF!),"",IFERROR(IF(VLOOKUP($A108,Copie_Inscriptions_ROUTE!$BU$44:$CB$68,6,0)&lt;&gt;"",1,""),""))</f>
        <v>#REF!</v>
      </c>
      <c r="X108" s="78" t="e">
        <f>IF(OR(X$67="",Copie_Inscriptions_ROUTE!CJ$44=#REF!),"",IFERROR(IF(VLOOKUP($A108,Copie_Inscriptions_ROUTE!$CD$44:$CK$68,6,0)&lt;&gt;"",1,""),""))</f>
        <v>#REF!</v>
      </c>
      <c r="Y108" s="80" t="e">
        <f>IF(OR(X$67="",Copie_Inscriptions_ROUTE!CJ$44=#REF!),"",IFERROR(IF(VLOOKUP($A108,Copie_Inscriptions_ROUTE!$CD$44:$CK$68,6,0)&lt;&gt;"",1,""),""))</f>
        <v>#REF!</v>
      </c>
      <c r="Z108" s="80" t="e">
        <f>IF(OR(Y$67="",Copie_Inscriptions_ROUTE!CR$44=#REF!),"",IFERROR(IF(VLOOKUP($A108,Copie_Inscriptions_ROUTE!$CM$44:$CT$68,6,0)&lt;&gt;"",1,""),""))</f>
        <v>#REF!</v>
      </c>
      <c r="AA108" s="80" t="e">
        <f>IF(OR(Z$67="",Copie_Inscriptions_ROUTE!CS$44=#REF!),"",IFERROR(IF(VLOOKUP($A108,Copie_Inscriptions_ROUTE!$CM$44:$CT$68,6,0)&lt;&gt;"",1,""),""))</f>
        <v>#REF!</v>
      </c>
      <c r="AB108" s="80" t="e">
        <f>IF(OR(AA$67="",Copie_Inscriptions_ROUTE!CT$44=#REF!),"",IFERROR(IF(VLOOKUP($A108,Copie_Inscriptions_ROUTE!$CV$44:$DC$68,6,0)&lt;&gt;"",1,""),""))</f>
        <v>#REF!</v>
      </c>
      <c r="AC108" s="80" t="e">
        <f>IF(OR(AB$67="",Copie_Inscriptions_ROUTE!CU$44=#REF!),"",IFERROR(IF(VLOOKUP($A108,Copie_Inscriptions_ROUTE!$CV$44:$DC$68,6,0)&lt;&gt;"",1,""),""))</f>
        <v>#REF!</v>
      </c>
      <c r="AD108" s="78" t="e">
        <f>IF(OR(AD$67="",Copie_Inscriptions_ROUTE!DK$44=#REF!),"",IFERROR(IF(VLOOKUP($A108,Copie_Inscriptions_ROUTE!$DE$44:$DL$68,6,0)&lt;&gt;"",1,""),""))</f>
        <v>#REF!</v>
      </c>
      <c r="AE108" s="80" t="e">
        <f>IF(OR(AD$67="",Copie_Inscriptions_ROUTE!DK$44=#REF!),"",IFERROR(IF(VLOOKUP($A108,Copie_Inscriptions_ROUTE!$DE$44:$DL$68,6,0)&lt;&gt;"",1,""),""))</f>
        <v>#REF!</v>
      </c>
      <c r="AF108" s="78" t="e">
        <f>IF(OR(AF$67="",Copie_Inscriptions_ROUTE!DT$44=#REF!),"",IFERROR(IF(VLOOKUP($A108,Copie_Inscriptions_ROUTE!$DN$44:$DU$68,6,0)&lt;&gt;"",1,""),""))</f>
        <v>#REF!</v>
      </c>
      <c r="AG108" s="80" t="e">
        <f>IF(OR(AF$67="",Copie_Inscriptions_ROUTE!DT$44=#REF!),"",IFERROR(IF(VLOOKUP($A108,Copie_Inscriptions_ROUTE!$DN$44:$DU$68,6,0)&lt;&gt;"",1,""),""))</f>
        <v>#REF!</v>
      </c>
      <c r="AH108" s="78" t="e">
        <f>IF(OR(AF$67="",Copie_Inscriptions_ROUTE!EC$44=#REF!),"",IFERROR(IF(VLOOKUP($A108,Copie_Inscriptions_ROUTE!$DW$44:$ED$68,6,0)&lt;&gt;"",1,""),""))</f>
        <v>#REF!</v>
      </c>
      <c r="AI108" s="80" t="e">
        <f>IF(OR(AF$67="",Copie_Inscriptions_ROUTE!EC$44=#REF!),"",IFERROR(IF(VLOOKUP($A108,Copie_Inscriptions_ROUTE!$DW$44:$ED$68,6,0)&lt;&gt;"",1,""),""))</f>
        <v>#REF!</v>
      </c>
      <c r="AJ108" s="78" t="e">
        <f>IF(OR(AJ$67="",Copie_Inscriptions_ROUTE!EL$44=#REF!),"",IFERROR(IF(VLOOKUP($A108,Copie_Inscriptions_ROUTE!$EF$44:$EM$68,6,0)&lt;&gt;"",1,""),""))</f>
        <v>#REF!</v>
      </c>
      <c r="AK108" s="80" t="e">
        <f>IF(OR(AJ$67="",Copie_Inscriptions_ROUTE!EM$44=#REF!),"",IFERROR(IF(VLOOKUP($A108,Copie_Inscriptions_ROUTE!$EF$44:$EM$68,6,0)&lt;&gt;"",1,""),""))</f>
        <v>#REF!</v>
      </c>
      <c r="AL108" s="78" t="e">
        <f>IF(OR(AL$67="",Copie_Inscriptions_ROUTE!EU$44=#REF!),"",IFERROR(IF(VLOOKUP($A108,Copie_Inscriptions_ROUTE!$EO$44:$EV$68,6,0)&lt;&gt;"",1,""),""))</f>
        <v>#REF!</v>
      </c>
      <c r="AM108" s="80" t="e">
        <f>IF(OR(AL$67="",Copie_Inscriptions_ROUTE!EU$44=#REF!),"",IFERROR(IF(VLOOKUP($A108,Copie_Inscriptions_ROUTE!$EO$44:$EV$68,6,0)&lt;&gt;"",1,""),""))</f>
        <v>#REF!</v>
      </c>
      <c r="AN108" s="78" t="e">
        <f>IF(OR(AN$67="",Copie_Inscriptions_ROUTE!FD$44=#REF!),"",IFERROR(IF(VLOOKUP($A108,Copie_Inscriptions_ROUTE!$EX$44:$FE$68,6,0)&lt;&gt;"",1,""),""))</f>
        <v>#REF!</v>
      </c>
      <c r="AO108" s="80" t="e">
        <f>IF(OR(AN$67="",Copie_Inscriptions_ROUTE!FD$44=#REF!),"",IFERROR(IF(VLOOKUP($A108,Copie_Inscriptions_ROUTE!$EX$44:$FE$68,6,0)&lt;&gt;"",1,""),""))</f>
        <v>#REF!</v>
      </c>
      <c r="AP108" s="78" t="e">
        <f>IF(OR(AP$67="",Copie_Inscriptions_ROUTE!FM$44=#REF!),"",IFERROR(IF(VLOOKUP($A108,Copie_Inscriptions_ROUTE!$FG$44:$FN$68,6,0)&lt;&gt;"",1,""),""))</f>
        <v>#REF!</v>
      </c>
      <c r="AQ108" s="80" t="e">
        <f>IF(OR(AP$67="",Copie_Inscriptions_ROUTE!FM$44=#REF!),"",IFERROR(IF(VLOOKUP($A108,Copie_Inscriptions_ROUTE!$FG$44:$FN$68,6,0)&lt;&gt;"",1,""),""))</f>
        <v>#REF!</v>
      </c>
      <c r="AR108" s="78" t="e">
        <f ca="1">IF(OR(AR$2="",Copie_Inscriptions_ROUTE!FV$44=#REF!),"",IFERROR(IF(VLOOKUP($A108,Copie_Inscriptions_ROUTE!$FP$44:$FW$68,6,0)&lt;&gt;"",1,""),""))</f>
        <v>#REF!</v>
      </c>
      <c r="AS108" s="80" t="e">
        <f>IF(OR(AR$67="",Copie_Inscriptions_ROUTE!FV$44=#REF!),"",IFERROR(IF(VLOOKUP($A108,Copie_Inscriptions_ROUTE!$FP$44:$FW$68,6,0)&lt;&gt;"",1,""),""))</f>
        <v>#REF!</v>
      </c>
      <c r="AT108" s="78" t="e">
        <f>IF(OR(AT$67="",Copie_Inscriptions_ROUTE!GE$44=#REF!),"",IFERROR(IF(VLOOKUP($A108,Copie_Inscriptions_ROUTE!$FY$44:$GF$68,6,0)&lt;&gt;"",1,""),""))</f>
        <v>#REF!</v>
      </c>
      <c r="AU108" s="80" t="e">
        <f>IF(OR(AT$67="",Copie_Inscriptions_ROUTE!GE$44=#REF!),"",IFERROR(IF(VLOOKUP($A108,Copie_Inscriptions_ROUTE!$FY$44:$GE$68,6,0)&lt;&gt;"",1,""),""))</f>
        <v>#REF!</v>
      </c>
      <c r="AV108" s="78" t="e">
        <f>IF(OR(AV$67="",Copie_Inscriptions_ROUTE!GN$44=#REF!),"",IFERROR(IF(VLOOKUP($A108,Copie_Inscriptions_ROUTE!$GH$44:$GO$68,6,0)&lt;&gt;"",1,""),""))</f>
        <v>#REF!</v>
      </c>
      <c r="AW108" s="80" t="e">
        <f>IF(OR(AV$67="",Copie_Inscriptions_ROUTE!GN$44=#REF!),"",IFERROR(IF(VLOOKUP($A108,Copie_Inscriptions_ROUTE!$GH$44:$GO$68,6,0)&lt;&gt;"",1,""),""))</f>
        <v>#REF!</v>
      </c>
      <c r="AX108" s="116" t="e">
        <f ca="1">IF(OR(AW$2="",Copie_Inscriptions_ROUTE!GV$44=#REF!),"",IFERROR(IF(VLOOKUP($A108,Copie_Inscriptions_ROUTE!$GQ$44:$GX$68,6,0)&lt;&gt;"",1,""),""))</f>
        <v>#REF!</v>
      </c>
      <c r="AY108" s="93" t="e">
        <f ca="1">IF(OR(AX$2="",Copie_Inscriptions_ROUTE!GW$44=#REF!),"",IFERROR(IF(VLOOKUP($A108,Copie_Inscriptions_ROUTE!$GQ$44:$GX$68,6,0)&lt;&gt;"",1,""),""))</f>
        <v>#REF!</v>
      </c>
      <c r="AZ108" s="116" t="e">
        <f ca="1">IF(OR(AY$2="",Copie_Inscriptions_ROUTE!HF$44=#REF!),"",IFERROR(IF(VLOOKUP($A108,Copie_Inscriptions_ROUTE!$GZ$44:$HG$68,6,0)&lt;&gt;"",1,""),""))</f>
        <v>#REF!</v>
      </c>
      <c r="BA108" s="134" t="e">
        <f ca="1">IF(OR(AZ$2="",Copie_Inscriptions_ROUTE!HF$44=#REF!),"",IFERROR(IF(VLOOKUP($A108,Copie_Inscriptions_ROUTE!$GZ$44:$HG$68,6,0)&lt;&gt;"",1,""),""))</f>
        <v>#REF!</v>
      </c>
      <c r="BB108" s="116" t="e">
        <f ca="1">IF(OR(BA$2="",Copie_Inscriptions_ROUTE!HO$44=#REF!),"",IFERROR(IF(VLOOKUP($A108,Copie_Inscriptions_ROUTE!$HI$44:$HP$68,6,0)&lt;&gt;"",1,""),""))</f>
        <v>#REF!</v>
      </c>
      <c r="BC108" s="80" t="e">
        <f ca="1">IF(OR(BB$2="",Copie_Inscriptions_ROUTE!HO$44=#REF!),"",IFERROR(IF(VLOOKUP($A108,Copie_Inscriptions_ROUTE!$HI$44:$HP$68,6,0)&lt;&gt;"",1,""),""))</f>
        <v>#REF!</v>
      </c>
      <c r="BD108" s="78" t="e">
        <f>IF(OR(BD$67="",Copie_Inscriptions_ROUTE!HX$44=#REF!),"",IFERROR(IF(VLOOKUP($A108,Copie_Inscriptions_ROUTE!$HR$44:$HY$68,6,0)&lt;&gt;"",1,""),""))</f>
        <v>#REF!</v>
      </c>
      <c r="BE108" s="80" t="e">
        <f>IF(OR(BD$67="",Copie_Inscriptions_ROUTE!HX$44=#REF!),"",IFERROR(IF(VLOOKUP($A108,Copie_Inscriptions_ROUTE!$HR$44:$HY$68,6,0)&lt;&gt;"",1,""),""))</f>
        <v>#REF!</v>
      </c>
      <c r="BF108" s="78" t="e">
        <f>IF(OR(BF$67="",Copie_Inscriptions_ROUTE!IG$44=#REF!),"",IFERROR(IF(VLOOKUP($A108,Copie_Inscriptions_ROUTE!$IA$44:$IH$68,6,0)&lt;&gt;"",1,""),""))</f>
        <v>#REF!</v>
      </c>
      <c r="BG108" s="80" t="e">
        <f>IF(OR(BF$67="",Copie_Inscriptions_ROUTE!IG$44=#REF!),"",IFERROR(IF(VLOOKUP($A108,Copie_Inscriptions_ROUTE!$IA$44:$IH$68,6,0)&lt;&gt;"",1,""),""))</f>
        <v>#REF!</v>
      </c>
      <c r="BH108" s="78" t="e">
        <f>IF(OR(BH$67="",Copie_Inscriptions_ROUTE!IP$44=#REF!),"",IFERROR(IF(VLOOKUP($A108,Copie_Inscriptions_ROUTE!$IJ$44:$IQ$68,6,0)&lt;&gt;"",1,""),""))</f>
        <v>#REF!</v>
      </c>
      <c r="BI108" s="80" t="e">
        <f>IF(OR(BH$67="",Copie_Inscriptions_ROUTE!IP$44=#REF!),"",IFERROR(IF(VLOOKUP($A108,Copie_Inscriptions_ROUTE!$IJ$44:$IQ$68,6,0)&lt;&gt;"",1,""),""))</f>
        <v>#REF!</v>
      </c>
      <c r="BJ108" s="78" t="e">
        <f ca="1">IF(OR(BJ$2="",Copie_Inscriptions_ROUTE!IY$44=#REF!),"",IFERROR(IF(VLOOKUP($A108,Copie_Inscriptions_ROUTE!$IS$44:$IZ$68,6,0)&lt;&gt;"",1,""),""))</f>
        <v>#REF!</v>
      </c>
      <c r="BK108" s="80" t="e">
        <f ca="1">IF(OR(BJ$2="",Copie_Inscriptions_ROUTE!IY$44=#REF!),"",IFERROR(IF(VLOOKUP($A108,Copie_Inscriptions_ROUTE!$IS$44:$IZ$68,6,0)&lt;&gt;"",1,""),""))</f>
        <v>#REF!</v>
      </c>
      <c r="BL108" s="78" t="e">
        <f>IF(OR(BL$67="",Copie_Inscriptions_ROUTE!JH$44=#REF!),"",IFERROR(IF(VLOOKUP($A108,Copie_Inscriptions_ROUTE!$JB$44:$JI$68,6,0)&lt;&gt;"",1,""),""))</f>
        <v>#REF!</v>
      </c>
      <c r="BM108" s="80" t="e">
        <f>IF(OR(BL$67="",Copie_Inscriptions_ROUTE!JH$44=#REF!),"",IFERROR(IF(VLOOKUP($A108,Copie_Inscriptions_ROUTE!$JB$44:$JI$68,6,0)&lt;&gt;"",1,""),""))</f>
        <v>#REF!</v>
      </c>
      <c r="BN108" s="78" t="e">
        <f>IF(OR(BN$67="",Copie_Inscriptions_ROUTE!JQ$44=#REF!),"",IFERROR(IF(VLOOKUP($A108,Copie_Inscriptions_ROUTE!$JK$44:$JR$68,6,0)&lt;&gt;"",1,""),""))</f>
        <v>#REF!</v>
      </c>
      <c r="BO108" s="80" t="e">
        <f>IF(OR(BN$67="",Copie_Inscriptions_ROUTE!JQ$44=#REF!),"",IFERROR(IF(VLOOKUP($A108,Copie_Inscriptions_ROUTE!$JK$44:$JR$68,6,0)&lt;&gt;"",1,""),""))</f>
        <v>#REF!</v>
      </c>
      <c r="BP108" s="78" t="e">
        <f>IF(OR(BP$67="",Copie_Inscriptions_ROUTE!JZ$44=#REF!),"",IFERROR(IF(VLOOKUP($A108,Copie_Inscriptions_ROUTE!$JT$44:$KA$68,6,0)&lt;&gt;"",1,""),""))</f>
        <v>#REF!</v>
      </c>
      <c r="BQ108" s="80" t="e">
        <f>IF(OR(BP$67="",Copie_Inscriptions_ROUTE!JZ$44=#REF!),"",IFERROR(IF(VLOOKUP($A108,Copie_Inscriptions_ROUTE!$JT$44:$KA$68,6,0)&lt;&gt;"",1,""),""))</f>
        <v>#REF!</v>
      </c>
      <c r="BR108" s="78" t="e">
        <f>IF(OR(BR$67="",Copie_Inscriptions_ROUTE!KI$44=#REF!),"",IFERROR(IF(VLOOKUP($A108,Copie_Inscriptions_ROUTE!$KC$44:$KJ$68,6,0)&lt;&gt;"",1,""),""))</f>
        <v>#REF!</v>
      </c>
      <c r="BS108" s="80" t="e">
        <f>IF(OR(BR$67="",Copie_Inscriptions_ROUTE!KI$44=#REF!),"",IFERROR(IF(VLOOKUP($A108,Copie_Inscriptions_ROUTE!$KC$44:$KJ$68,6,0)&lt;&gt;"",1,""),""))</f>
        <v>#REF!</v>
      </c>
      <c r="BT108" s="78" t="e">
        <f>IF(OR(BT$67="",Copie_Inscriptions_ROUTE!KR$44=#REF!),"",IFERROR(IF(VLOOKUP($A108,Copie_Inscriptions_ROUTE!$KL$44:$KS$68,6,0)&lt;&gt;"",1,""),""))</f>
        <v>#REF!</v>
      </c>
      <c r="BU108" s="80" t="e">
        <f>IF(OR(BT$67="",Copie_Inscriptions_ROUTE!KR$44=#REF!),"",IFERROR(IF(VLOOKUP($A108,Copie_Inscriptions_ROUTE!$KL$44:$KS$68,6,0)&lt;&gt;"",1,""),""))</f>
        <v>#REF!</v>
      </c>
      <c r="BV108" s="78" t="e">
        <f>IF(OR(BV$67="",Copie_Inscriptions_ROUTE!LA$44=#REF!),"",IFERROR(IF(VLOOKUP($A108,Copie_Inscriptions_ROUTE!$KU$44:$LB$68,6,0)&lt;&gt;"",1,""),""))</f>
        <v>#REF!</v>
      </c>
      <c r="BW108" s="80" t="e">
        <f>IF(OR(BV$67="",Copie_Inscriptions_ROUTE!LB$44=#REF!),"",IFERROR(IF(VLOOKUP($A108,Copie_Inscriptions_ROUTE!$KU$44:$LB$68,6,0)&lt;&gt;"",1,""),""))</f>
        <v>#REF!</v>
      </c>
      <c r="BX108" s="78" t="e">
        <f>IF(OR(BX$67="",Copie_Inscriptions_ROUTE!LJ$44=#REF!),"",IFERROR(IF(VLOOKUP($A108,Copie_Inscriptions_ROUTE!$LD$44:$LK$68,6,0)&lt;&gt;"",1,""),""))</f>
        <v>#REF!</v>
      </c>
      <c r="BY108" s="80" t="e">
        <f>IF(OR(BX$67="",Copie_Inscriptions_ROUTE!LJ$44=#REF!),"",IFERROR(IF(VLOOKUP($A108,Copie_Inscriptions_ROUTE!$LD$44:$LK$68,6,0)&lt;&gt;"",1,""),""))</f>
        <v>#REF!</v>
      </c>
      <c r="BZ108" s="78" t="e">
        <f>IF(OR(BZ$67="",Copie_Inscriptions_ROUTE!LS$44=#REF!),"",IFERROR(IF(VLOOKUP($A108,Copie_Inscriptions_ROUTE!$LM$44:$LT$68,6,0)&lt;&gt;"",1,""),""))</f>
        <v>#REF!</v>
      </c>
      <c r="CA108" s="92" t="e">
        <f>IF(OR(BZ$67="",Copie_Inscriptions_ROUTE!LS82=#REF!),"",IFERROR(IF(VLOOKUP($A108,Copie_Inscriptions_ROUTE!$LM$44:$LT$68,6,0)&lt;&gt;"",1,""),""))</f>
        <v>#REF!</v>
      </c>
      <c r="CB108" s="78" t="e">
        <f>IF(OR(CB$67="",Copie_Inscriptions_ROUTE!MB$44=#REF!),"",IFERROR(IF(VLOOKUP($A108,Copie_Inscriptions_ROUTE!$LV$44:$MC$68,6,0)&lt;&gt;"",1,""),""))</f>
        <v>#REF!</v>
      </c>
      <c r="CC108" s="80" t="e">
        <f>IF(OR(CB$67="",Copie_Inscriptions_ROUTE!MB$44=#REF!),"",IFERROR(IF(VLOOKUP($A108,Copie_Inscriptions_ROUTE!$LV$44:$MC$68,6,0)&lt;&gt;"",1,""),""))</f>
        <v>#REF!</v>
      </c>
      <c r="CD108" s="78" t="e">
        <f>IF(OR(CD$67="",Copie_Inscriptions_ROUTE!MK$44=#REF!),"",IFERROR(IF(VLOOKUP($A108,Copie_Inscriptions_ROUTE!$ME$44:$ML$68,6,0)&lt;&gt;"",1,""),""))</f>
        <v>#REF!</v>
      </c>
      <c r="CE108" s="80" t="e">
        <f>IF(OR(CD$67="",Copie_Inscriptions_ROUTE!MK$44=#REF!),"",IFERROR(IF(VLOOKUP($A108,Copie_Inscriptions_ROUTE!$ME$44:$ML$68,6,0)&lt;&gt;"",1,""),""))</f>
        <v>#REF!</v>
      </c>
      <c r="CF108" s="78" t="e">
        <f>IF(OR(CF$67="",Copie_Inscriptions_ROUTE!MT$44=#REF!),"",IFERROR(IF(VLOOKUP($A108,Copie_Inscriptions_ROUTE!$MN$44:$MU$68,6,0)&lt;&gt;"",1,""),""))</f>
        <v>#REF!</v>
      </c>
      <c r="CG108" s="80" t="e">
        <f>IF(OR(CF$67="",Copie_Inscriptions_ROUTE!MT$44=#REF!),"",IFERROR(IF(VLOOKUP($A108,Copie_Inscriptions_ROUTE!$MN$44:$MU$68,6,0)&lt;&gt;"",1,""),""))</f>
        <v>#REF!</v>
      </c>
      <c r="CH108" s="78" t="e">
        <f>IF(OR(CH$67="",Copie_Inscriptions_ROUTE!NC$44=#REF!),"",IFERROR(IF(VLOOKUP($A108,Copie_Inscriptions_ROUTE!$MW$44:$ND$68,6,0)&lt;&gt;"",1,""),""))</f>
        <v>#REF!</v>
      </c>
      <c r="CI108" s="80" t="e">
        <f>IF(OR(CH$67="",Copie_Inscriptions_ROUTE!NC$44=#REF!),"",IFERROR(IF(VLOOKUP($A108,Copie_Inscriptions_ROUTE!$MW$44:$ND$68,6,0)&lt;&gt;"",1,""),""))</f>
        <v>#REF!</v>
      </c>
      <c r="CJ108" s="78" t="e">
        <f ca="1">IF(OR(CJ$2="",Copie_Inscriptions_ROUTE!NL$44=#REF!),"",IFERROR(IF(VLOOKUP($A108,Copie_Inscriptions_ROUTE!$NF$44:$NM$68,6,0)&lt;&gt;"",1,""),""))</f>
        <v>#REF!</v>
      </c>
      <c r="CK108" s="80" t="e">
        <f ca="1">IF(OR(CJ$2="",Copie_Inscriptions_ROUTE!NL$44=#REF!),"",IFERROR(IF(VLOOKUP($A108,Copie_Inscriptions_ROUTE!$NF$44:$NM$68,6,0)&lt;&gt;"",1,""),""))</f>
        <v>#REF!</v>
      </c>
      <c r="CL108" s="78" t="e">
        <f>IF(OR(CL$67="",Copie_Inscriptions_ROUTE!NU$44=#REF!),"",IFERROR(IF(VLOOKUP($A108,Copie_Inscriptions_ROUTE!$NO$44:$NV$68,6,0)&lt;&gt;"",1,""),""))</f>
        <v>#REF!</v>
      </c>
      <c r="CM108" s="80" t="e">
        <f>IF(OR(CL$67="",Copie_Inscriptions_ROUTE!NU$44=#REF!),"",IFERROR(IF(VLOOKUP($A108,Copie_Inscriptions_ROUTE!$NO$44:$NVI$68,6,0)&lt;&gt;"",1,""),""))</f>
        <v>#REF!</v>
      </c>
      <c r="CN108" s="78" t="e">
        <f>IF(OR(CN$67="",Copie_Inscriptions_ROUTE!OD$44=#REF!),"",IFERROR(IF(VLOOKUP($A108,Copie_Inscriptions_ROUTE!$NX$44:$OE$68,6,0)&lt;&gt;"",1,""),""))</f>
        <v>#REF!</v>
      </c>
      <c r="CO108" s="80" t="e">
        <f>IF(OR(CN$67="",Copie_Inscriptions_ROUTE!OD$44=#REF!),"",IFERROR(IF(VLOOKUP($A108,Copie_Inscriptions_ROUTE!$NX$44:$OE$68,6,0)&lt;&gt;"",1,""),""))</f>
        <v>#REF!</v>
      </c>
      <c r="CP108" s="78" t="e">
        <f>IF(OR(CP$67="",Copie_Inscriptions_ROUTE!OM$44=#REF!),"",IFERROR(IF(VLOOKUP($A108,Copie_Inscriptions_ROUTE!$OG$44:$ON$68,6,0)&lt;&gt;"",1,""),""))</f>
        <v>#REF!</v>
      </c>
      <c r="CQ108" s="80" t="e">
        <f>IF(OR(CP$67="",Copie_Inscriptions_ROUTE!OM$44=#REF!),"",IFERROR(IF(VLOOKUP($A108,Copie_Inscriptions_ROUTE!$OG$44:$ON$68,6,0)&lt;&gt;"",1,""),""))</f>
        <v>#REF!</v>
      </c>
      <c r="CR108" s="78" t="e">
        <f>IF(OR(CR$67="",Copie_Inscriptions_ROUTE!OV$44=#REF!),"",IFERROR(IF(VLOOKUP($A108,Copie_Inscriptions_ROUTE!$OP$44:$OW$68,6,0)&lt;&gt;"",1,""),""))</f>
        <v>#REF!</v>
      </c>
      <c r="CS108" s="80" t="e">
        <f>IF(OR(CR$67="",Copie_Inscriptions_ROUTE!OV$44=#REF!),"",IFERROR(IF(VLOOKUP($A108,Copie_Inscriptions_ROUTE!$OP$44:$OW$68,6,0)&lt;&gt;"",1,""),""))</f>
        <v>#REF!</v>
      </c>
      <c r="CT108" s="78" t="e">
        <f>IF(OR(CT$67="",Copie_Inscriptions_ROUTE!PE$44=#REF!),"",IFERROR(IF(VLOOKUP($A108,Copie_Inscriptions_ROUTE!$OY$44:$PF$68,6,0)&lt;&gt;"",1,""),""))</f>
        <v>#REF!</v>
      </c>
      <c r="CU108" s="80" t="e">
        <f>IF(OR(CT$67="",Copie_Inscriptions_ROUTE!PE$44=#REF!),"",IFERROR(IF(VLOOKUP($A108,Copie_Inscriptions_ROUTE!$OY$44:$PF$68,6,0)&lt;&gt;"",1,""),""))</f>
        <v>#REF!</v>
      </c>
      <c r="CV108" s="78" t="e">
        <f>IF(OR(CV$67="",Copie_Inscriptions_ROUTE!PN$44=#REF!),"",IFERROR(IF(VLOOKUP($A108,Copie_Inscriptions_ROUTE!$PH$44:$PO$68,6,0)&lt;&gt;"",1,""),""))</f>
        <v>#REF!</v>
      </c>
      <c r="CW108" s="80" t="e">
        <f>IF(OR(CV$67="",Copie_Inscriptions_ROUTE!PN$44=#REF!),"",IFERROR(IF(VLOOKUP($A108,Copie_Inscriptions_ROUTE!$PH$44:$PO$68,6,0)&lt;&gt;"",1,""),""))</f>
        <v>#REF!</v>
      </c>
      <c r="CX108" s="78" t="e">
        <f>IF(OR(CX$67="",Copie_Inscriptions_ROUTE!PW$44=#REF!),"",IFERROR(IF(VLOOKUP($A108,Copie_Inscriptions_ROUTE!$PQ$44:$PX$68,6,0)&lt;&gt;"",1,""),""))</f>
        <v>#REF!</v>
      </c>
      <c r="CY108" s="80" t="e">
        <f>IF(OR(CX$67="",Copie_Inscriptions_ROUTE!PW$44=#REF!),"",IFERROR(IF(VLOOKUP($A108,Copie_Inscriptions_ROUTE!$PQ$44:$PX$68,6,0)&lt;&gt;"",1,""),""))</f>
        <v>#REF!</v>
      </c>
      <c r="CZ108" s="78" t="e">
        <f>IF(OR(CZ$67="",Copie_Inscriptions_ROUTE!QF$44=#REF!),"",IFERROR(IF(VLOOKUP($A108,Copie_Inscriptions_ROUTE!$PZ$44:$QG$68,6,0)&lt;&gt;"",1,""),""))</f>
        <v>#REF!</v>
      </c>
      <c r="DA108" s="92" t="e">
        <f>IF(OR(CZ$67="",Copie_Inscriptions_ROUTE!QF82=#REF!),"",IFERROR(IF(VLOOKUP($A108,Copie_Inscriptions_ROUTE!$PZ$44:$QG$68,6,0)&lt;&gt;"",1,""),""))</f>
        <v>#REF!</v>
      </c>
    </row>
    <row r="109" spans="1:105" x14ac:dyDescent="0.25">
      <c r="A109" s="74">
        <f t="shared" si="8"/>
        <v>40</v>
      </c>
      <c r="B109" s="75" t="str">
        <f>IF(Listing_Coursiers!B42="","",Listing_Coursiers!B42)</f>
        <v/>
      </c>
      <c r="C109" s="76" t="str">
        <f>IF(Listing_Coursiers!C42="","",Listing_Coursiers!C42)</f>
        <v/>
      </c>
      <c r="D109" s="114" t="e">
        <f t="shared" si="9"/>
        <v>#REF!</v>
      </c>
      <c r="E109" s="129" t="e">
        <f t="shared" si="10"/>
        <v>#REF!</v>
      </c>
      <c r="F109" s="76" t="e">
        <f>IF(OR(F$67="",Copie_Inscriptions_ROUTE!G$44=#REF!),"",IFERROR(IF(VLOOKUP($A109,Copie_Inscriptions_ROUTE!$A$44:$H$68,7,0)&lt;&gt;"",1,""),""))</f>
        <v>#REF!</v>
      </c>
      <c r="G109" s="79" t="e">
        <f>IF(OR(F$67="",Copie_Inscriptions_ROUTE!G$44=#REF!),"",IFERROR(IF(VLOOKUP($A109,Copie_Inscriptions_ROUTE!$A$44:$H$68,6,0)&lt;&gt;"",1,""),""))</f>
        <v>#REF!</v>
      </c>
      <c r="H109" s="87" t="e">
        <f>IF(OR(H$67="",Copie_Inscriptions_ROUTE!P$44=#REF!),"",IFERROR(IF(VLOOKUP($A109,Copie_Inscriptions_ROUTE!$J$44:$Q$68,6,0)&lt;&gt;"",1,""),""))</f>
        <v>#REF!</v>
      </c>
      <c r="I109" s="79" t="e">
        <f>IF(OR(H$67="",Copie_Inscriptions_ROUTE!P$44=#REF!),"",IFERROR(IF(VLOOKUP($A109,Copie_Inscriptions_ROUTE!$J$44:$Q$68,6,0)&lt;&gt;"",1,""),""))</f>
        <v>#REF!</v>
      </c>
      <c r="J109" s="76" t="e">
        <f>IF(OR(J$67="",Copie_Inscriptions_ROUTE!Y$44=#REF!),"",IFERROR(IF(VLOOKUP($A109,Copie_Inscriptions_ROUTE!$S$44:$Z$68,6,0)&lt;&gt;"",1,""),""))</f>
        <v>#REF!</v>
      </c>
      <c r="K109" s="79" t="e">
        <f>IF(OR(J$67="",Copie_Inscriptions_ROUTE!Y$44=#REF!),"",IFERROR(IF(VLOOKUP($A109,Copie_Inscriptions_ROUTE!$S$44:$Z$68,6,0)&lt;&gt;"",1,""),""))</f>
        <v>#REF!</v>
      </c>
      <c r="L109" s="87" t="e">
        <f>IF(OR(J$67="",Copie_Inscriptions_ROUTE!AH$44=#REF!),"",IFERROR(IF(VLOOKUP($A109,Copie_Inscriptions_ROUTE!$AB$44:$AI$68,6,0)&lt;&gt;"",1,""),""))</f>
        <v>#REF!</v>
      </c>
      <c r="M109" s="79" t="e">
        <f>IF(OR(L$67="",Copie_Inscriptions_ROUTE!AH$44=#REF!),"",IFERROR(IF(VLOOKUP($A109,Copie_Inscriptions_ROUTE!$AB$44:$AI$68,6,0)&lt;&gt;"",1,""),""))</f>
        <v>#REF!</v>
      </c>
      <c r="N109" s="76" t="e">
        <f>IF(OR(N$67="",Copie_Inscriptions_ROUTE!AQ$44=#REF!),"",IFERROR(IF(VLOOKUP($A109,Copie_Inscriptions_ROUTE!$AK$44:$AR$68,6,0)&lt;&gt;"",1,""),""))</f>
        <v>#REF!</v>
      </c>
      <c r="O109" s="79" t="e">
        <f>IF(OR(N$67="",Copie_Inscriptions_ROUTE!AQ$44=#REF!),"",IFERROR(IF(VLOOKUP($A109,Copie_Inscriptions_ROUTE!$AK$44:$AR$68,6,0)&lt;&gt;"",1,""),""))</f>
        <v>#REF!</v>
      </c>
      <c r="P109" s="87" t="e">
        <f>IF(OR(P$67="",Copie_Inscriptions_ROUTE!AZ$44=#REF!),"",IFERROR(IF(VLOOKUP($A109,Copie_Inscriptions_ROUTE!$AT$44:$BA$68,6,0)&lt;&gt;"",1,""),""))</f>
        <v>#REF!</v>
      </c>
      <c r="Q109" s="79" t="e">
        <f>IF(OR(P$67="",Copie_Inscriptions_ROUTE!AZ$44=#REF!),"",IFERROR(IF(VLOOKUP($A109,Copie_Inscriptions_ROUTE!$AT$44:$BA$68,6,0)&lt;&gt;"",1,""),""))</f>
        <v>#REF!</v>
      </c>
      <c r="R109" s="76" t="e">
        <f>IF(OR(R$67="",Copie_Inscriptions_ROUTE!BI$44=#REF!),"",IFERROR(IF(VLOOKUP($A109,Copie_Inscriptions_ROUTE!$BC$44:$BJ$68,6,0)&lt;&gt;"",1,""),""))</f>
        <v>#REF!</v>
      </c>
      <c r="S109" s="79" t="e">
        <f>IF(OR(R$67="",Copie_Inscriptions_ROUTE!BI$44=#REF!),"",IFERROR(IF(VLOOKUP($A109,Copie_Inscriptions_ROUTE!$BC$44:$BJ$68,6,0)&lt;&gt;"",1,""),""))</f>
        <v>#REF!</v>
      </c>
      <c r="T109" s="87" t="e">
        <f>IF(OR(T$67="",Copie_Inscriptions_ROUTE!BR$44=#REF!),"",IFERROR(IF(VLOOKUP($A109,Copie_Inscriptions_ROUTE!$BL$44:$BS$68,6,0)&lt;&gt;"",1,""),""))</f>
        <v>#REF!</v>
      </c>
      <c r="U109" s="79" t="e">
        <f>IF(OR(T$67="",Copie_Inscriptions_ROUTE!BR$44=#REF!),"",IFERROR(IF(VLOOKUP($A109,Copie_Inscriptions_ROUTE!$BL$44:$BS$68,6,0)&lt;&gt;"",1,""),""))</f>
        <v>#REF!</v>
      </c>
      <c r="V109" s="76" t="e">
        <f>IF(OR(V$67="",Copie_Inscriptions_ROUTE!CA$44=#REF!),"",IFERROR(IF(VLOOKUP($A109,Copie_Inscriptions_ROUTE!$BU$44:$CB$68,6,0)&lt;&gt;"",1,""),""))</f>
        <v>#REF!</v>
      </c>
      <c r="W109" s="79" t="e">
        <f>IF(OR(V$67="",Copie_Inscriptions_ROUTE!CA$44=#REF!),"",IFERROR(IF(VLOOKUP($A109,Copie_Inscriptions_ROUTE!$BU$44:$CB$68,6,0)&lt;&gt;"",1,""),""))</f>
        <v>#REF!</v>
      </c>
      <c r="X109" s="87" t="e">
        <f>IF(OR(X$67="",Copie_Inscriptions_ROUTE!CJ$44=#REF!),"",IFERROR(IF(VLOOKUP($A109,Copie_Inscriptions_ROUTE!$CD$44:$CK$68,6,0)&lt;&gt;"",1,""),""))</f>
        <v>#REF!</v>
      </c>
      <c r="Y109" s="79" t="e">
        <f>IF(OR(X$67="",Copie_Inscriptions_ROUTE!CJ$44=#REF!),"",IFERROR(IF(VLOOKUP($A109,Copie_Inscriptions_ROUTE!$CD$44:$CK$68,6,0)&lt;&gt;"",1,""),""))</f>
        <v>#REF!</v>
      </c>
      <c r="Z109" s="76" t="e">
        <f>IF(OR(Y$67="",Copie_Inscriptions_ROUTE!CR$44=#REF!),"",IFERROR(IF(VLOOKUP($A109,Copie_Inscriptions_ROUTE!$CM$44:$CT$68,6,0)&lt;&gt;"",1,""),""))</f>
        <v>#REF!</v>
      </c>
      <c r="AA109" s="79" t="e">
        <f>IF(OR(Z$67="",Copie_Inscriptions_ROUTE!CS$44=#REF!),"",IFERROR(IF(VLOOKUP($A109,Copie_Inscriptions_ROUTE!$CM$44:$CT$68,6,0)&lt;&gt;"",1,""),""))</f>
        <v>#REF!</v>
      </c>
      <c r="AB109" s="87" t="e">
        <f>IF(OR(AA$67="",Copie_Inscriptions_ROUTE!CT$44=#REF!),"",IFERROR(IF(VLOOKUP($A109,Copie_Inscriptions_ROUTE!$CV$44:$DC$68,6,0)&lt;&gt;"",1,""),""))</f>
        <v>#REF!</v>
      </c>
      <c r="AC109" s="79" t="e">
        <f>IF(OR(AB$67="",Copie_Inscriptions_ROUTE!CU$44=#REF!),"",IFERROR(IF(VLOOKUP($A109,Copie_Inscriptions_ROUTE!$CV$44:$DC$68,6,0)&lt;&gt;"",1,""),""))</f>
        <v>#REF!</v>
      </c>
      <c r="AD109" s="76" t="e">
        <f>IF(OR(AD$67="",Copie_Inscriptions_ROUTE!DK$44=#REF!),"",IFERROR(IF(VLOOKUP($A109,Copie_Inscriptions_ROUTE!$DE$44:$DL$68,6,0)&lt;&gt;"",1,""),""))</f>
        <v>#REF!</v>
      </c>
      <c r="AE109" s="79" t="e">
        <f>IF(OR(AD$67="",Copie_Inscriptions_ROUTE!DK$44=#REF!),"",IFERROR(IF(VLOOKUP($A109,Copie_Inscriptions_ROUTE!$DE$44:$DL$68,6,0)&lt;&gt;"",1,""),""))</f>
        <v>#REF!</v>
      </c>
      <c r="AF109" s="87" t="e">
        <f>IF(OR(AF$67="",Copie_Inscriptions_ROUTE!DT$44=#REF!),"",IFERROR(IF(VLOOKUP($A109,Copie_Inscriptions_ROUTE!$DN$44:$DU$68,6,0)&lt;&gt;"",1,""),""))</f>
        <v>#REF!</v>
      </c>
      <c r="AG109" s="79" t="e">
        <f>IF(OR(AF$67="",Copie_Inscriptions_ROUTE!DT$44=#REF!),"",IFERROR(IF(VLOOKUP($A109,Copie_Inscriptions_ROUTE!$DN$44:$DU$68,6,0)&lt;&gt;"",1,""),""))</f>
        <v>#REF!</v>
      </c>
      <c r="AH109" s="76" t="e">
        <f>IF(OR(AF$67="",Copie_Inscriptions_ROUTE!EC$44=#REF!),"",IFERROR(IF(VLOOKUP($A109,Copie_Inscriptions_ROUTE!$DW$44:$ED$68,6,0)&lt;&gt;"",1,""),""))</f>
        <v>#REF!</v>
      </c>
      <c r="AI109" s="79" t="e">
        <f>IF(OR(AF$67="",Copie_Inscriptions_ROUTE!EC$44=#REF!),"",IFERROR(IF(VLOOKUP($A109,Copie_Inscriptions_ROUTE!$DW$44:$ED$68,6,0)&lt;&gt;"",1,""),""))</f>
        <v>#REF!</v>
      </c>
      <c r="AJ109" s="87" t="e">
        <f>IF(OR(AJ$67="",Copie_Inscriptions_ROUTE!EL$44=#REF!),"",IFERROR(IF(VLOOKUP($A109,Copie_Inscriptions_ROUTE!$EF$44:$EM$68,6,0)&lt;&gt;"",1,""),""))</f>
        <v>#REF!</v>
      </c>
      <c r="AK109" s="79" t="e">
        <f>IF(OR(AJ$67="",Copie_Inscriptions_ROUTE!EM$44=#REF!),"",IFERROR(IF(VLOOKUP($A109,Copie_Inscriptions_ROUTE!$EF$44:$EM$68,6,0)&lt;&gt;"",1,""),""))</f>
        <v>#REF!</v>
      </c>
      <c r="AL109" s="76" t="e">
        <f>IF(OR(AL$67="",Copie_Inscriptions_ROUTE!EU$44=#REF!),"",IFERROR(IF(VLOOKUP($A109,Copie_Inscriptions_ROUTE!$EO$44:$EV$68,6,0)&lt;&gt;"",1,""),""))</f>
        <v>#REF!</v>
      </c>
      <c r="AM109" s="79" t="e">
        <f>IF(OR(AL$67="",Copie_Inscriptions_ROUTE!EU$44=#REF!),"",IFERROR(IF(VLOOKUP($A109,Copie_Inscriptions_ROUTE!$EO$44:$EV$68,6,0)&lt;&gt;"",1,""),""))</f>
        <v>#REF!</v>
      </c>
      <c r="AN109" s="87" t="e">
        <f>IF(OR(AN$67="",Copie_Inscriptions_ROUTE!FD$44=#REF!),"",IFERROR(IF(VLOOKUP($A109,Copie_Inscriptions_ROUTE!$EX$44:$FE$68,6,0)&lt;&gt;"",1,""),""))</f>
        <v>#REF!</v>
      </c>
      <c r="AO109" s="79" t="e">
        <f>IF(OR(AN$67="",Copie_Inscriptions_ROUTE!FD$44=#REF!),"",IFERROR(IF(VLOOKUP($A109,Copie_Inscriptions_ROUTE!$EX$44:$FE$68,6,0)&lt;&gt;"",1,""),""))</f>
        <v>#REF!</v>
      </c>
      <c r="AP109" s="76" t="e">
        <f>IF(OR(AP$67="",Copie_Inscriptions_ROUTE!FM$44=#REF!),"",IFERROR(IF(VLOOKUP($A109,Copie_Inscriptions_ROUTE!$FG$44:$FN$68,6,0)&lt;&gt;"",1,""),""))</f>
        <v>#REF!</v>
      </c>
      <c r="AQ109" s="79" t="e">
        <f>IF(OR(AP$67="",Copie_Inscriptions_ROUTE!FM$44=#REF!),"",IFERROR(IF(VLOOKUP($A109,Copie_Inscriptions_ROUTE!$FG$44:$FN$68,6,0)&lt;&gt;"",1,""),""))</f>
        <v>#REF!</v>
      </c>
      <c r="AR109" s="87" t="e">
        <f ca="1">IF(OR(AR$2="",Copie_Inscriptions_ROUTE!FV$44=#REF!),"",IFERROR(IF(VLOOKUP($A109,Copie_Inscriptions_ROUTE!$FP$44:$FW$68,6,0)&lt;&gt;"",1,""),""))</f>
        <v>#REF!</v>
      </c>
      <c r="AS109" s="79" t="e">
        <f>IF(OR(AR$67="",Copie_Inscriptions_ROUTE!FV$44=#REF!),"",IFERROR(IF(VLOOKUP($A109,Copie_Inscriptions_ROUTE!$FP$44:$FW$68,6,0)&lt;&gt;"",1,""),""))</f>
        <v>#REF!</v>
      </c>
      <c r="AT109" s="76" t="e">
        <f>IF(OR(AT$67="",Copie_Inscriptions_ROUTE!GE$44=#REF!),"",IFERROR(IF(VLOOKUP($A109,Copie_Inscriptions_ROUTE!$FY$44:$GF$68,6,0)&lt;&gt;"",1,""),""))</f>
        <v>#REF!</v>
      </c>
      <c r="AU109" s="79" t="e">
        <f>IF(OR(AT$67="",Copie_Inscriptions_ROUTE!GE$44=#REF!),"",IFERROR(IF(VLOOKUP($A109,Copie_Inscriptions_ROUTE!$FY$44:$GE$68,6,0)&lt;&gt;"",1,""),""))</f>
        <v>#REF!</v>
      </c>
      <c r="AV109" s="87" t="e">
        <f>IF(OR(AV$67="",Copie_Inscriptions_ROUTE!GN$44=#REF!),"",IFERROR(IF(VLOOKUP($A109,Copie_Inscriptions_ROUTE!$GH$44:$GO$68,6,0)&lt;&gt;"",1,""),""))</f>
        <v>#REF!</v>
      </c>
      <c r="AW109" s="79" t="e">
        <f>IF(OR(AV$67="",Copie_Inscriptions_ROUTE!GN$44=#REF!),"",IFERROR(IF(VLOOKUP($A109,Copie_Inscriptions_ROUTE!$GH$44:$GO$68,6,0)&lt;&gt;"",1,""),""))</f>
        <v>#REF!</v>
      </c>
      <c r="AX109" s="76" t="e">
        <f ca="1">IF(OR(AW$2="",Copie_Inscriptions_ROUTE!GV$44=#REF!),"",IFERROR(IF(VLOOKUP($A109,Copie_Inscriptions_ROUTE!$GQ$44:$GX$68,6,0)&lt;&gt;"",1,""),""))</f>
        <v>#REF!</v>
      </c>
      <c r="AY109" s="79" t="e">
        <f ca="1">IF(OR(AX$2="",Copie_Inscriptions_ROUTE!GW$44=#REF!),"",IFERROR(IF(VLOOKUP($A109,Copie_Inscriptions_ROUTE!$GQ$44:$GX$68,6,0)&lt;&gt;"",1,""),""))</f>
        <v>#REF!</v>
      </c>
      <c r="AZ109" s="87" t="e">
        <f ca="1">IF(OR(AY$2="",Copie_Inscriptions_ROUTE!HF$44=#REF!),"",IFERROR(IF(VLOOKUP($A109,Copie_Inscriptions_ROUTE!$GZ$44:$HG$68,6,0)&lt;&gt;"",1,""),""))</f>
        <v>#REF!</v>
      </c>
      <c r="BA109" s="79" t="e">
        <f ca="1">IF(OR(AZ$2="",Copie_Inscriptions_ROUTE!HF$44=#REF!),"",IFERROR(IF(VLOOKUP($A109,Copie_Inscriptions_ROUTE!$GZ$44:$HG$68,6,0)&lt;&gt;"",1,""),""))</f>
        <v>#REF!</v>
      </c>
      <c r="BB109" s="76" t="e">
        <f ca="1">IF(OR(BA$2="",Copie_Inscriptions_ROUTE!HO$44=#REF!),"",IFERROR(IF(VLOOKUP($A109,Copie_Inscriptions_ROUTE!$HI$44:$HP$68,6,0)&lt;&gt;"",1,""),""))</f>
        <v>#REF!</v>
      </c>
      <c r="BC109" s="79" t="e">
        <f ca="1">IF(OR(BB$2="",Copie_Inscriptions_ROUTE!HO$44=#REF!),"",IFERROR(IF(VLOOKUP($A109,Copie_Inscriptions_ROUTE!$HI$44:$HP$68,6,0)&lt;&gt;"",1,""),""))</f>
        <v>#REF!</v>
      </c>
      <c r="BD109" s="87" t="e">
        <f>IF(OR(BD$67="",Copie_Inscriptions_ROUTE!HX$44=#REF!),"",IFERROR(IF(VLOOKUP($A109,Copie_Inscriptions_ROUTE!$HR$44:$HY$68,6,0)&lt;&gt;"",1,""),""))</f>
        <v>#REF!</v>
      </c>
      <c r="BE109" s="79" t="e">
        <f>IF(OR(BD$67="",Copie_Inscriptions_ROUTE!HX$44=#REF!),"",IFERROR(IF(VLOOKUP($A109,Copie_Inscriptions_ROUTE!$HR$44:$HY$68,6,0)&lt;&gt;"",1,""),""))</f>
        <v>#REF!</v>
      </c>
      <c r="BF109" s="76" t="e">
        <f>IF(OR(BF$67="",Copie_Inscriptions_ROUTE!IG$44=#REF!),"",IFERROR(IF(VLOOKUP($A109,Copie_Inscriptions_ROUTE!$IA$44:$IH$68,6,0)&lt;&gt;"",1,""),""))</f>
        <v>#REF!</v>
      </c>
      <c r="BG109" s="79" t="e">
        <f>IF(OR(BF$67="",Copie_Inscriptions_ROUTE!IG$44=#REF!),"",IFERROR(IF(VLOOKUP($A109,Copie_Inscriptions_ROUTE!$IA$44:$IH$68,6,0)&lt;&gt;"",1,""),""))</f>
        <v>#REF!</v>
      </c>
      <c r="BH109" s="87" t="e">
        <f>IF(OR(BH$67="",Copie_Inscriptions_ROUTE!IP$44=#REF!),"",IFERROR(IF(VLOOKUP($A109,Copie_Inscriptions_ROUTE!$IJ$44:$IQ$68,6,0)&lt;&gt;"",1,""),""))</f>
        <v>#REF!</v>
      </c>
      <c r="BI109" s="79" t="e">
        <f>IF(OR(BH$67="",Copie_Inscriptions_ROUTE!IP$44=#REF!),"",IFERROR(IF(VLOOKUP($A109,Copie_Inscriptions_ROUTE!$IJ$44:$IQ$68,6,0)&lt;&gt;"",1,""),""))</f>
        <v>#REF!</v>
      </c>
      <c r="BJ109" s="76" t="e">
        <f ca="1">IF(OR(BJ$2="",Copie_Inscriptions_ROUTE!IY$44=#REF!),"",IFERROR(IF(VLOOKUP($A109,Copie_Inscriptions_ROUTE!$IS$44:$IZ$68,6,0)&lt;&gt;"",1,""),""))</f>
        <v>#REF!</v>
      </c>
      <c r="BK109" s="79" t="e">
        <f ca="1">IF(OR(BJ$2="",Copie_Inscriptions_ROUTE!IY$44=#REF!),"",IFERROR(IF(VLOOKUP($A109,Copie_Inscriptions_ROUTE!$IS$44:$IZ$68,6,0)&lt;&gt;"",1,""),""))</f>
        <v>#REF!</v>
      </c>
      <c r="BL109" s="87" t="e">
        <f>IF(OR(BL$67="",Copie_Inscriptions_ROUTE!JH$44=#REF!),"",IFERROR(IF(VLOOKUP($A109,Copie_Inscriptions_ROUTE!$JB$44:$JI$68,6,0)&lt;&gt;"",1,""),""))</f>
        <v>#REF!</v>
      </c>
      <c r="BM109" s="79" t="e">
        <f>IF(OR(BL$67="",Copie_Inscriptions_ROUTE!JH$44=#REF!),"",IFERROR(IF(VLOOKUP($A109,Copie_Inscriptions_ROUTE!$JB$44:$JI$68,6,0)&lt;&gt;"",1,""),""))</f>
        <v>#REF!</v>
      </c>
      <c r="BN109" s="76" t="e">
        <f>IF(OR(BN$67="",Copie_Inscriptions_ROUTE!JQ$44=#REF!),"",IFERROR(IF(VLOOKUP($A109,Copie_Inscriptions_ROUTE!$JK$44:$JR$68,6,0)&lt;&gt;"",1,""),""))</f>
        <v>#REF!</v>
      </c>
      <c r="BO109" s="79" t="e">
        <f>IF(OR(BN$67="",Copie_Inscriptions_ROUTE!JQ$44=#REF!),"",IFERROR(IF(VLOOKUP($A109,Copie_Inscriptions_ROUTE!$JK$44:$JR$68,6,0)&lt;&gt;"",1,""),""))</f>
        <v>#REF!</v>
      </c>
      <c r="BP109" s="87" t="e">
        <f>IF(OR(BP$67="",Copie_Inscriptions_ROUTE!JZ$44=#REF!),"",IFERROR(IF(VLOOKUP($A109,Copie_Inscriptions_ROUTE!$JT$44:$KA$68,6,0)&lt;&gt;"",1,""),""))</f>
        <v>#REF!</v>
      </c>
      <c r="BQ109" s="79" t="e">
        <f>IF(OR(BP$67="",Copie_Inscriptions_ROUTE!JZ$44=#REF!),"",IFERROR(IF(VLOOKUP($A109,Copie_Inscriptions_ROUTE!$JT$44:$KA$68,6,0)&lt;&gt;"",1,""),""))</f>
        <v>#REF!</v>
      </c>
      <c r="BR109" s="76" t="e">
        <f>IF(OR(BR$67="",Copie_Inscriptions_ROUTE!KI$44=#REF!),"",IFERROR(IF(VLOOKUP($A109,Copie_Inscriptions_ROUTE!$KC$44:$KJ$68,6,0)&lt;&gt;"",1,""),""))</f>
        <v>#REF!</v>
      </c>
      <c r="BS109" s="79" t="e">
        <f>IF(OR(BR$67="",Copie_Inscriptions_ROUTE!KI$44=#REF!),"",IFERROR(IF(VLOOKUP($A109,Copie_Inscriptions_ROUTE!$KC$44:$KJ$68,6,0)&lt;&gt;"",1,""),""))</f>
        <v>#REF!</v>
      </c>
      <c r="BT109" s="87" t="e">
        <f>IF(OR(BT$67="",Copie_Inscriptions_ROUTE!KR$44=#REF!),"",IFERROR(IF(VLOOKUP($A109,Copie_Inscriptions_ROUTE!$KL$44:$KS$68,6,0)&lt;&gt;"",1,""),""))</f>
        <v>#REF!</v>
      </c>
      <c r="BU109" s="79" t="e">
        <f>IF(OR(BT$67="",Copie_Inscriptions_ROUTE!KR$44=#REF!),"",IFERROR(IF(VLOOKUP($A109,Copie_Inscriptions_ROUTE!$KL$44:$KS$68,6,0)&lt;&gt;"",1,""),""))</f>
        <v>#REF!</v>
      </c>
      <c r="BV109" s="76" t="e">
        <f>IF(OR(BV$67="",Copie_Inscriptions_ROUTE!LA$44=#REF!),"",IFERROR(IF(VLOOKUP($A109,Copie_Inscriptions_ROUTE!$KU$44:$LB$68,6,0)&lt;&gt;"",1,""),""))</f>
        <v>#REF!</v>
      </c>
      <c r="BW109" s="79" t="e">
        <f>IF(OR(BV$67="",Copie_Inscriptions_ROUTE!LB$44=#REF!),"",IFERROR(IF(VLOOKUP($A109,Copie_Inscriptions_ROUTE!$KU$44:$LB$68,6,0)&lt;&gt;"",1,""),""))</f>
        <v>#REF!</v>
      </c>
      <c r="BX109" s="87" t="e">
        <f>IF(OR(BX$67="",Copie_Inscriptions_ROUTE!LJ$44=#REF!),"",IFERROR(IF(VLOOKUP($A109,Copie_Inscriptions_ROUTE!$LD$44:$LK$68,6,0)&lt;&gt;"",1,""),""))</f>
        <v>#REF!</v>
      </c>
      <c r="BY109" s="79" t="e">
        <f>IF(OR(BX$67="",Copie_Inscriptions_ROUTE!LJ$44=#REF!),"",IFERROR(IF(VLOOKUP($A109,Copie_Inscriptions_ROUTE!$LD$44:$LK$68,6,0)&lt;&gt;"",1,""),""))</f>
        <v>#REF!</v>
      </c>
      <c r="BZ109" s="76" t="e">
        <f>IF(OR(BZ$67="",Copie_Inscriptions_ROUTE!LS$44=#REF!),"",IFERROR(IF(VLOOKUP($A109,Copie_Inscriptions_ROUTE!$LM$44:$LT$68,6,0)&lt;&gt;"",1,""),""))</f>
        <v>#REF!</v>
      </c>
      <c r="CA109" s="79" t="e">
        <f>IF(OR(BZ$67="",Copie_Inscriptions_ROUTE!LS83=#REF!),"",IFERROR(IF(VLOOKUP($A109,Copie_Inscriptions_ROUTE!$LM$44:$LT$68,6,0)&lt;&gt;"",1,""),""))</f>
        <v>#REF!</v>
      </c>
      <c r="CB109" s="87" t="e">
        <f>IF(OR(CB$67="",Copie_Inscriptions_ROUTE!MB$44=#REF!),"",IFERROR(IF(VLOOKUP($A109,Copie_Inscriptions_ROUTE!$LV$44:$MC$68,6,0)&lt;&gt;"",1,""),""))</f>
        <v>#REF!</v>
      </c>
      <c r="CC109" s="79" t="e">
        <f>IF(OR(CB$67="",Copie_Inscriptions_ROUTE!MB$44=#REF!),"",IFERROR(IF(VLOOKUP($A109,Copie_Inscriptions_ROUTE!$LV$44:$MC$68,6,0)&lt;&gt;"",1,""),""))</f>
        <v>#REF!</v>
      </c>
      <c r="CD109" s="76" t="e">
        <f>IF(OR(CD$67="",Copie_Inscriptions_ROUTE!MK$44=#REF!),"",IFERROR(IF(VLOOKUP($A109,Copie_Inscriptions_ROUTE!$ME$44:$ML$68,6,0)&lt;&gt;"",1,""),""))</f>
        <v>#REF!</v>
      </c>
      <c r="CE109" s="79" t="e">
        <f>IF(OR(CD$67="",Copie_Inscriptions_ROUTE!MK$44=#REF!),"",IFERROR(IF(VLOOKUP($A109,Copie_Inscriptions_ROUTE!$ME$44:$ML$68,6,0)&lt;&gt;"",1,""),""))</f>
        <v>#REF!</v>
      </c>
      <c r="CF109" s="87" t="e">
        <f>IF(OR(CF$67="",Copie_Inscriptions_ROUTE!MT$44=#REF!),"",IFERROR(IF(VLOOKUP($A109,Copie_Inscriptions_ROUTE!$MN$44:$MU$68,6,0)&lt;&gt;"",1,""),""))</f>
        <v>#REF!</v>
      </c>
      <c r="CG109" s="79" t="e">
        <f>IF(OR(CF$67="",Copie_Inscriptions_ROUTE!MT$44=#REF!),"",IFERROR(IF(VLOOKUP($A109,Copie_Inscriptions_ROUTE!$MN$44:$MU$68,6,0)&lt;&gt;"",1,""),""))</f>
        <v>#REF!</v>
      </c>
      <c r="CH109" s="76" t="e">
        <f>IF(OR(CH$67="",Copie_Inscriptions_ROUTE!NC$44=#REF!),"",IFERROR(IF(VLOOKUP($A109,Copie_Inscriptions_ROUTE!$MW$44:$ND$68,6,0)&lt;&gt;"",1,""),""))</f>
        <v>#REF!</v>
      </c>
      <c r="CI109" s="79" t="e">
        <f>IF(OR(CH$67="",Copie_Inscriptions_ROUTE!NC$44=#REF!),"",IFERROR(IF(VLOOKUP($A109,Copie_Inscriptions_ROUTE!$MW$44:$ND$68,6,0)&lt;&gt;"",1,""),""))</f>
        <v>#REF!</v>
      </c>
      <c r="CJ109" s="87" t="e">
        <f ca="1">IF(OR(CJ$2="",Copie_Inscriptions_ROUTE!NL$44=#REF!),"",IFERROR(IF(VLOOKUP($A109,Copie_Inscriptions_ROUTE!$NF$44:$NM$68,6,0)&lt;&gt;"",1,""),""))</f>
        <v>#REF!</v>
      </c>
      <c r="CK109" s="79" t="e">
        <f ca="1">IF(OR(CJ$2="",Copie_Inscriptions_ROUTE!NL$44=#REF!),"",IFERROR(IF(VLOOKUP($A109,Copie_Inscriptions_ROUTE!$NF$44:$NM$68,6,0)&lt;&gt;"",1,""),""))</f>
        <v>#REF!</v>
      </c>
      <c r="CL109" s="76" t="e">
        <f>IF(OR(CL$67="",Copie_Inscriptions_ROUTE!NU$44=#REF!),"",IFERROR(IF(VLOOKUP($A109,Copie_Inscriptions_ROUTE!$NO$44:$NV$68,6,0)&lt;&gt;"",1,""),""))</f>
        <v>#REF!</v>
      </c>
      <c r="CM109" s="79" t="e">
        <f>IF(OR(CL$67="",Copie_Inscriptions_ROUTE!NU$44=#REF!),"",IFERROR(IF(VLOOKUP($A109,Copie_Inscriptions_ROUTE!$NO$44:$NVI$68,6,0)&lt;&gt;"",1,""),""))</f>
        <v>#REF!</v>
      </c>
      <c r="CN109" s="87" t="e">
        <f>IF(OR(CN$67="",Copie_Inscriptions_ROUTE!OD$44=#REF!),"",IFERROR(IF(VLOOKUP($A109,Copie_Inscriptions_ROUTE!$NX$44:$OE$68,6,0)&lt;&gt;"",1,""),""))</f>
        <v>#REF!</v>
      </c>
      <c r="CO109" s="79" t="e">
        <f>IF(OR(CN$67="",Copie_Inscriptions_ROUTE!OD$44=#REF!),"",IFERROR(IF(VLOOKUP($A109,Copie_Inscriptions_ROUTE!$NX$44:$OE$68,6,0)&lt;&gt;"",1,""),""))</f>
        <v>#REF!</v>
      </c>
      <c r="CP109" s="76" t="e">
        <f>IF(OR(CP$67="",Copie_Inscriptions_ROUTE!OM$44=#REF!),"",IFERROR(IF(VLOOKUP($A109,Copie_Inscriptions_ROUTE!$OG$44:$ON$68,6,0)&lt;&gt;"",1,""),""))</f>
        <v>#REF!</v>
      </c>
      <c r="CQ109" s="79" t="e">
        <f>IF(OR(CP$67="",Copie_Inscriptions_ROUTE!OM$44=#REF!),"",IFERROR(IF(VLOOKUP($A109,Copie_Inscriptions_ROUTE!$OG$44:$ON$68,6,0)&lt;&gt;"",1,""),""))</f>
        <v>#REF!</v>
      </c>
      <c r="CR109" s="87" t="e">
        <f>IF(OR(CR$67="",Copie_Inscriptions_ROUTE!OV$44=#REF!),"",IFERROR(IF(VLOOKUP($A109,Copie_Inscriptions_ROUTE!$OP$44:$OW$68,6,0)&lt;&gt;"",1,""),""))</f>
        <v>#REF!</v>
      </c>
      <c r="CS109" s="79" t="e">
        <f>IF(OR(CR$67="",Copie_Inscriptions_ROUTE!OV$44=#REF!),"",IFERROR(IF(VLOOKUP($A109,Copie_Inscriptions_ROUTE!$OP$44:$OW$68,6,0)&lt;&gt;"",1,""),""))</f>
        <v>#REF!</v>
      </c>
      <c r="CT109" s="76" t="e">
        <f>IF(OR(CT$67="",Copie_Inscriptions_ROUTE!PE$44=#REF!),"",IFERROR(IF(VLOOKUP($A109,Copie_Inscriptions_ROUTE!$OY$44:$PF$68,6,0)&lt;&gt;"",1,""),""))</f>
        <v>#REF!</v>
      </c>
      <c r="CU109" s="79" t="e">
        <f>IF(OR(CT$67="",Copie_Inscriptions_ROUTE!PE$44=#REF!),"",IFERROR(IF(VLOOKUP($A109,Copie_Inscriptions_ROUTE!$OY$44:$PF$68,6,0)&lt;&gt;"",1,""),""))</f>
        <v>#REF!</v>
      </c>
      <c r="CV109" s="87" t="e">
        <f>IF(OR(CV$67="",Copie_Inscriptions_ROUTE!PN$44=#REF!),"",IFERROR(IF(VLOOKUP($A109,Copie_Inscriptions_ROUTE!$PH$44:$PO$68,6,0)&lt;&gt;"",1,""),""))</f>
        <v>#REF!</v>
      </c>
      <c r="CW109" s="79" t="e">
        <f>IF(OR(CV$67="",Copie_Inscriptions_ROUTE!PN$44=#REF!),"",IFERROR(IF(VLOOKUP($A109,Copie_Inscriptions_ROUTE!$PH$44:$PO$68,6,0)&lt;&gt;"",1,""),""))</f>
        <v>#REF!</v>
      </c>
      <c r="CX109" s="76" t="e">
        <f>IF(OR(CX$67="",Copie_Inscriptions_ROUTE!PW$44=#REF!),"",IFERROR(IF(VLOOKUP($A109,Copie_Inscriptions_ROUTE!$PQ$44:$PX$68,6,0)&lt;&gt;"",1,""),""))</f>
        <v>#REF!</v>
      </c>
      <c r="CY109" s="79" t="e">
        <f>IF(OR(CX$67="",Copie_Inscriptions_ROUTE!PW$44=#REF!),"",IFERROR(IF(VLOOKUP($A109,Copie_Inscriptions_ROUTE!$PQ$44:$PX$68,6,0)&lt;&gt;"",1,""),""))</f>
        <v>#REF!</v>
      </c>
      <c r="CZ109" s="87" t="e">
        <f>IF(OR(CZ$67="",Copie_Inscriptions_ROUTE!QF$44=#REF!),"",IFERROR(IF(VLOOKUP($A109,Copie_Inscriptions_ROUTE!$PZ$44:$QG$68,6,0)&lt;&gt;"",1,""),""))</f>
        <v>#REF!</v>
      </c>
      <c r="DA109" s="96" t="e">
        <f>IF(OR(CZ$67="",Copie_Inscriptions_ROUTE!QF83=#REF!),"",IFERROR(IF(VLOOKUP($A109,Copie_Inscriptions_ROUTE!$PZ$44:$QG$68,6,0)&lt;&gt;"",1,""),""))</f>
        <v>#REF!</v>
      </c>
    </row>
    <row r="110" spans="1:105" x14ac:dyDescent="0.25">
      <c r="A110" s="71">
        <f t="shared" si="8"/>
        <v>41</v>
      </c>
      <c r="B110" s="72" t="str">
        <f>IF(Listing_Coursiers!B43="","",Listing_Coursiers!B43)</f>
        <v/>
      </c>
      <c r="C110" s="73" t="str">
        <f>IF(Listing_Coursiers!C43="","",Listing_Coursiers!C43)</f>
        <v/>
      </c>
      <c r="D110" s="114" t="e">
        <f t="shared" si="9"/>
        <v>#REF!</v>
      </c>
      <c r="E110" s="129" t="e">
        <f t="shared" si="10"/>
        <v>#REF!</v>
      </c>
      <c r="F110" s="133" t="e">
        <f>IF(OR(F$67="",Copie_Inscriptions_ROUTE!G$44=#REF!),"",IFERROR(IF(VLOOKUP($A110,Copie_Inscriptions_ROUTE!$A$44:$H$68,7,0)&lt;&gt;"",1,""),""))</f>
        <v>#REF!</v>
      </c>
      <c r="G110" s="80" t="e">
        <f>IF(OR(F$67="",Copie_Inscriptions_ROUTE!G$44=#REF!),"",IFERROR(IF(VLOOKUP($A110,Copie_Inscriptions_ROUTE!$A$44:$H$68,6,0)&lt;&gt;"",1,""),""))</f>
        <v>#REF!</v>
      </c>
      <c r="H110" s="78" t="e">
        <f>IF(OR(H$67="",Copie_Inscriptions_ROUTE!P$44=#REF!),"",IFERROR(IF(VLOOKUP($A110,Copie_Inscriptions_ROUTE!$J$44:$Q$68,6,0)&lt;&gt;"",1,""),""))</f>
        <v>#REF!</v>
      </c>
      <c r="I110" s="80" t="e">
        <f>IF(OR(H$67="",Copie_Inscriptions_ROUTE!P$44=#REF!),"",IFERROR(IF(VLOOKUP($A110,Copie_Inscriptions_ROUTE!$J$44:$Q$68,6,0)&lt;&gt;"",1,""),""))</f>
        <v>#REF!</v>
      </c>
      <c r="J110" s="78" t="e">
        <f>IF(OR(J$67="",Copie_Inscriptions_ROUTE!Y$44=#REF!),"",IFERROR(IF(VLOOKUP($A110,Copie_Inscriptions_ROUTE!$S$44:$Z$68,6,0)&lt;&gt;"",1,""),""))</f>
        <v>#REF!</v>
      </c>
      <c r="K110" s="80" t="e">
        <f>IF(OR(J$67="",Copie_Inscriptions_ROUTE!Y$44=#REF!),"",IFERROR(IF(VLOOKUP($A110,Copie_Inscriptions_ROUTE!$S$44:$Z$68,6,0)&lt;&gt;"",1,""),""))</f>
        <v>#REF!</v>
      </c>
      <c r="L110" s="78" t="e">
        <f>IF(OR(J$67="",Copie_Inscriptions_ROUTE!AH$44=#REF!),"",IFERROR(IF(VLOOKUP($A110,Copie_Inscriptions_ROUTE!$AB$44:$AI$68,6,0)&lt;&gt;"",1,""),""))</f>
        <v>#REF!</v>
      </c>
      <c r="M110" s="80" t="e">
        <f>IF(OR(L$67="",Copie_Inscriptions_ROUTE!AH$44=#REF!),"",IFERROR(IF(VLOOKUP($A110,Copie_Inscriptions_ROUTE!$AB$44:$AI$68,6,0)&lt;&gt;"",1,""),""))</f>
        <v>#REF!</v>
      </c>
      <c r="N110" s="116" t="e">
        <f>IF(OR(N$67="",Copie_Inscriptions_ROUTE!AQ$44=#REF!),"",IFERROR(IF(VLOOKUP($A110,Copie_Inscriptions_ROUTE!$AK$44:$AR$68,6,0)&lt;&gt;"",1,""),""))</f>
        <v>#REF!</v>
      </c>
      <c r="O110" s="93" t="e">
        <f>IF(OR(N$67="",Copie_Inscriptions_ROUTE!AQ$44=#REF!),"",IFERROR(IF(VLOOKUP($A110,Copie_Inscriptions_ROUTE!$AK$44:$AR$68,6,0)&lt;&gt;"",1,""),""))</f>
        <v>#REF!</v>
      </c>
      <c r="P110" s="78" t="e">
        <f>IF(OR(P$67="",Copie_Inscriptions_ROUTE!AZ$44=#REF!),"",IFERROR(IF(VLOOKUP($A110,Copie_Inscriptions_ROUTE!$AT$44:$BA$68,6,0)&lt;&gt;"",1,""),""))</f>
        <v>#REF!</v>
      </c>
      <c r="Q110" s="80" t="e">
        <f>IF(OR(P$67="",Copie_Inscriptions_ROUTE!AZ$44=#REF!),"",IFERROR(IF(VLOOKUP($A110,Copie_Inscriptions_ROUTE!$AT$44:$BA$68,6,0)&lt;&gt;"",1,""),""))</f>
        <v>#REF!</v>
      </c>
      <c r="R110" s="78" t="e">
        <f>IF(OR(R$67="",Copie_Inscriptions_ROUTE!BI$44=#REF!),"",IFERROR(IF(VLOOKUP($A110,Copie_Inscriptions_ROUTE!$BC$44:$BJ$68,6,0)&lt;&gt;"",1,""),""))</f>
        <v>#REF!</v>
      </c>
      <c r="S110" s="80" t="e">
        <f>IF(OR(R$67="",Copie_Inscriptions_ROUTE!BI$44=#REF!),"",IFERROR(IF(VLOOKUP($A110,Copie_Inscriptions_ROUTE!$BC$44:$BJ$68,6,0)&lt;&gt;"",1,""),""))</f>
        <v>#REF!</v>
      </c>
      <c r="T110" s="78" t="e">
        <f>IF(OR(T$67="",Copie_Inscriptions_ROUTE!BR$44=#REF!),"",IFERROR(IF(VLOOKUP($A110,Copie_Inscriptions_ROUTE!$BL$44:$BS$68,6,0)&lt;&gt;"",1,""),""))</f>
        <v>#REF!</v>
      </c>
      <c r="U110" s="80" t="e">
        <f>IF(OR(T$67="",Copie_Inscriptions_ROUTE!BR$44=#REF!),"",IFERROR(IF(VLOOKUP($A110,Copie_Inscriptions_ROUTE!$BL$44:$BS$68,6,0)&lt;&gt;"",1,""),""))</f>
        <v>#REF!</v>
      </c>
      <c r="V110" s="78" t="e">
        <f>IF(OR(V$67="",Copie_Inscriptions_ROUTE!CA$44=#REF!),"",IFERROR(IF(VLOOKUP($A110,Copie_Inscriptions_ROUTE!$BU$44:$CB$68,6,0)&lt;&gt;"",1,""),""))</f>
        <v>#REF!</v>
      </c>
      <c r="W110" s="80" t="e">
        <f>IF(OR(V$67="",Copie_Inscriptions_ROUTE!CA$44=#REF!),"",IFERROR(IF(VLOOKUP($A110,Copie_Inscriptions_ROUTE!$BU$44:$CB$68,6,0)&lt;&gt;"",1,""),""))</f>
        <v>#REF!</v>
      </c>
      <c r="X110" s="78" t="e">
        <f>IF(OR(X$67="",Copie_Inscriptions_ROUTE!CJ$44=#REF!),"",IFERROR(IF(VLOOKUP($A110,Copie_Inscriptions_ROUTE!$CD$44:$CK$68,6,0)&lt;&gt;"",1,""),""))</f>
        <v>#REF!</v>
      </c>
      <c r="Y110" s="80" t="e">
        <f>IF(OR(X$67="",Copie_Inscriptions_ROUTE!CJ$44=#REF!),"",IFERROR(IF(VLOOKUP($A110,Copie_Inscriptions_ROUTE!$CD$44:$CK$68,6,0)&lt;&gt;"",1,""),""))</f>
        <v>#REF!</v>
      </c>
      <c r="Z110" s="80" t="e">
        <f>IF(OR(Y$67="",Copie_Inscriptions_ROUTE!CR$44=#REF!),"",IFERROR(IF(VLOOKUP($A110,Copie_Inscriptions_ROUTE!$CM$44:$CT$68,6,0)&lt;&gt;"",1,""),""))</f>
        <v>#REF!</v>
      </c>
      <c r="AA110" s="80" t="e">
        <f>IF(OR(Z$67="",Copie_Inscriptions_ROUTE!CS$44=#REF!),"",IFERROR(IF(VLOOKUP($A110,Copie_Inscriptions_ROUTE!$CM$44:$CT$68,6,0)&lt;&gt;"",1,""),""))</f>
        <v>#REF!</v>
      </c>
      <c r="AB110" s="80" t="e">
        <f>IF(OR(AA$67="",Copie_Inscriptions_ROUTE!CT$44=#REF!),"",IFERROR(IF(VLOOKUP($A110,Copie_Inscriptions_ROUTE!$CV$44:$DC$68,6,0)&lt;&gt;"",1,""),""))</f>
        <v>#REF!</v>
      </c>
      <c r="AC110" s="80" t="e">
        <f>IF(OR(AB$67="",Copie_Inscriptions_ROUTE!CU$44=#REF!),"",IFERROR(IF(VLOOKUP($A110,Copie_Inscriptions_ROUTE!$CV$44:$DC$68,6,0)&lt;&gt;"",1,""),""))</f>
        <v>#REF!</v>
      </c>
      <c r="AD110" s="78" t="e">
        <f>IF(OR(AD$67="",Copie_Inscriptions_ROUTE!DK$44=#REF!),"",IFERROR(IF(VLOOKUP($A110,Copie_Inscriptions_ROUTE!$DE$44:$DL$68,6,0)&lt;&gt;"",1,""),""))</f>
        <v>#REF!</v>
      </c>
      <c r="AE110" s="80" t="e">
        <f>IF(OR(AD$67="",Copie_Inscriptions_ROUTE!DK$44=#REF!),"",IFERROR(IF(VLOOKUP($A110,Copie_Inscriptions_ROUTE!$DE$44:$DL$68,6,0)&lt;&gt;"",1,""),""))</f>
        <v>#REF!</v>
      </c>
      <c r="AF110" s="78" t="e">
        <f>IF(OR(AF$67="",Copie_Inscriptions_ROUTE!DT$44=#REF!),"",IFERROR(IF(VLOOKUP($A110,Copie_Inscriptions_ROUTE!$DN$44:$DU$68,6,0)&lt;&gt;"",1,""),""))</f>
        <v>#REF!</v>
      </c>
      <c r="AG110" s="80" t="e">
        <f>IF(OR(AF$67="",Copie_Inscriptions_ROUTE!DT$44=#REF!),"",IFERROR(IF(VLOOKUP($A110,Copie_Inscriptions_ROUTE!$DN$44:$DU$68,6,0)&lt;&gt;"",1,""),""))</f>
        <v>#REF!</v>
      </c>
      <c r="AH110" s="78" t="e">
        <f>IF(OR(AF$67="",Copie_Inscriptions_ROUTE!EC$44=#REF!),"",IFERROR(IF(VLOOKUP($A110,Copie_Inscriptions_ROUTE!$DW$44:$ED$68,6,0)&lt;&gt;"",1,""),""))</f>
        <v>#REF!</v>
      </c>
      <c r="AI110" s="80" t="e">
        <f>IF(OR(AF$67="",Copie_Inscriptions_ROUTE!EC$44=#REF!),"",IFERROR(IF(VLOOKUP($A110,Copie_Inscriptions_ROUTE!$DW$44:$ED$68,6,0)&lt;&gt;"",1,""),""))</f>
        <v>#REF!</v>
      </c>
      <c r="AJ110" s="78" t="e">
        <f>IF(OR(AJ$67="",Copie_Inscriptions_ROUTE!EL$44=#REF!),"",IFERROR(IF(VLOOKUP($A110,Copie_Inscriptions_ROUTE!$EF$44:$EM$68,6,0)&lt;&gt;"",1,""),""))</f>
        <v>#REF!</v>
      </c>
      <c r="AK110" s="80" t="e">
        <f>IF(OR(AJ$67="",Copie_Inscriptions_ROUTE!EM$44=#REF!),"",IFERROR(IF(VLOOKUP($A110,Copie_Inscriptions_ROUTE!$EF$44:$EM$68,6,0)&lt;&gt;"",1,""),""))</f>
        <v>#REF!</v>
      </c>
      <c r="AL110" s="78" t="e">
        <f>IF(OR(AL$67="",Copie_Inscriptions_ROUTE!EU$44=#REF!),"",IFERROR(IF(VLOOKUP($A110,Copie_Inscriptions_ROUTE!$EO$44:$EV$68,6,0)&lt;&gt;"",1,""),""))</f>
        <v>#REF!</v>
      </c>
      <c r="AM110" s="80" t="e">
        <f>IF(OR(AL$67="",Copie_Inscriptions_ROUTE!EU$44=#REF!),"",IFERROR(IF(VLOOKUP($A110,Copie_Inscriptions_ROUTE!$EO$44:$EV$68,6,0)&lt;&gt;"",1,""),""))</f>
        <v>#REF!</v>
      </c>
      <c r="AN110" s="78" t="e">
        <f>IF(OR(AN$67="",Copie_Inscriptions_ROUTE!FD$44=#REF!),"",IFERROR(IF(VLOOKUP($A110,Copie_Inscriptions_ROUTE!$EX$44:$FE$68,6,0)&lt;&gt;"",1,""),""))</f>
        <v>#REF!</v>
      </c>
      <c r="AO110" s="80" t="e">
        <f>IF(OR(AN$67="",Copie_Inscriptions_ROUTE!FD$44=#REF!),"",IFERROR(IF(VLOOKUP($A110,Copie_Inscriptions_ROUTE!$EX$44:$FE$68,6,0)&lt;&gt;"",1,""),""))</f>
        <v>#REF!</v>
      </c>
      <c r="AP110" s="78" t="e">
        <f>IF(OR(AP$67="",Copie_Inscriptions_ROUTE!FM$44=#REF!),"",IFERROR(IF(VLOOKUP($A110,Copie_Inscriptions_ROUTE!$FG$44:$FN$68,6,0)&lt;&gt;"",1,""),""))</f>
        <v>#REF!</v>
      </c>
      <c r="AQ110" s="80" t="e">
        <f>IF(OR(AP$67="",Copie_Inscriptions_ROUTE!FM$44=#REF!),"",IFERROR(IF(VLOOKUP($A110,Copie_Inscriptions_ROUTE!$FG$44:$FN$68,6,0)&lt;&gt;"",1,""),""))</f>
        <v>#REF!</v>
      </c>
      <c r="AR110" s="78" t="e">
        <f ca="1">IF(OR(AR$2="",Copie_Inscriptions_ROUTE!FV$44=#REF!),"",IFERROR(IF(VLOOKUP($A110,Copie_Inscriptions_ROUTE!$FP$44:$FW$68,6,0)&lt;&gt;"",1,""),""))</f>
        <v>#REF!</v>
      </c>
      <c r="AS110" s="80" t="e">
        <f>IF(OR(AR$67="",Copie_Inscriptions_ROUTE!FV$44=#REF!),"",IFERROR(IF(VLOOKUP($A110,Copie_Inscriptions_ROUTE!$FP$44:$FW$68,6,0)&lt;&gt;"",1,""),""))</f>
        <v>#REF!</v>
      </c>
      <c r="AT110" s="78" t="e">
        <f>IF(OR(AT$67="",Copie_Inscriptions_ROUTE!GE$44=#REF!),"",IFERROR(IF(VLOOKUP($A110,Copie_Inscriptions_ROUTE!$FY$44:$GF$68,6,0)&lt;&gt;"",1,""),""))</f>
        <v>#REF!</v>
      </c>
      <c r="AU110" s="80" t="e">
        <f>IF(OR(AT$67="",Copie_Inscriptions_ROUTE!GE$44=#REF!),"",IFERROR(IF(VLOOKUP($A110,Copie_Inscriptions_ROUTE!$FY$44:$GE$68,6,0)&lt;&gt;"",1,""),""))</f>
        <v>#REF!</v>
      </c>
      <c r="AV110" s="78" t="e">
        <f>IF(OR(AV$67="",Copie_Inscriptions_ROUTE!GN$44=#REF!),"",IFERROR(IF(VLOOKUP($A110,Copie_Inscriptions_ROUTE!$GH$44:$GO$68,6,0)&lt;&gt;"",1,""),""))</f>
        <v>#REF!</v>
      </c>
      <c r="AW110" s="80" t="e">
        <f>IF(OR(AV$67="",Copie_Inscriptions_ROUTE!GN$44=#REF!),"",IFERROR(IF(VLOOKUP($A110,Copie_Inscriptions_ROUTE!$GH$44:$GO$68,6,0)&lt;&gt;"",1,""),""))</f>
        <v>#REF!</v>
      </c>
      <c r="AX110" s="116" t="e">
        <f ca="1">IF(OR(AW$2="",Copie_Inscriptions_ROUTE!GV$44=#REF!),"",IFERROR(IF(VLOOKUP($A110,Copie_Inscriptions_ROUTE!$GQ$44:$GX$68,6,0)&lt;&gt;"",1,""),""))</f>
        <v>#REF!</v>
      </c>
      <c r="AY110" s="93" t="e">
        <f ca="1">IF(OR(AX$2="",Copie_Inscriptions_ROUTE!GW$44=#REF!),"",IFERROR(IF(VLOOKUP($A110,Copie_Inscriptions_ROUTE!$GQ$44:$GX$68,6,0)&lt;&gt;"",1,""),""))</f>
        <v>#REF!</v>
      </c>
      <c r="AZ110" s="116" t="e">
        <f ca="1">IF(OR(AY$2="",Copie_Inscriptions_ROUTE!HF$44=#REF!),"",IFERROR(IF(VLOOKUP($A110,Copie_Inscriptions_ROUTE!$GZ$44:$HG$68,6,0)&lt;&gt;"",1,""),""))</f>
        <v>#REF!</v>
      </c>
      <c r="BA110" s="134" t="e">
        <f ca="1">IF(OR(AZ$2="",Copie_Inscriptions_ROUTE!HF$44=#REF!),"",IFERROR(IF(VLOOKUP($A110,Copie_Inscriptions_ROUTE!$GZ$44:$HG$68,6,0)&lt;&gt;"",1,""),""))</f>
        <v>#REF!</v>
      </c>
      <c r="BB110" s="116" t="e">
        <f ca="1">IF(OR(BA$2="",Copie_Inscriptions_ROUTE!HO$44=#REF!),"",IFERROR(IF(VLOOKUP($A110,Copie_Inscriptions_ROUTE!$HI$44:$HP$68,6,0)&lt;&gt;"",1,""),""))</f>
        <v>#REF!</v>
      </c>
      <c r="BC110" s="80" t="e">
        <f ca="1">IF(OR(BB$2="",Copie_Inscriptions_ROUTE!HO$44=#REF!),"",IFERROR(IF(VLOOKUP($A110,Copie_Inscriptions_ROUTE!$HI$44:$HP$68,6,0)&lt;&gt;"",1,""),""))</f>
        <v>#REF!</v>
      </c>
      <c r="BD110" s="78" t="e">
        <f>IF(OR(BD$67="",Copie_Inscriptions_ROUTE!HX$44=#REF!),"",IFERROR(IF(VLOOKUP($A110,Copie_Inscriptions_ROUTE!$HR$44:$HY$68,6,0)&lt;&gt;"",1,""),""))</f>
        <v>#REF!</v>
      </c>
      <c r="BE110" s="80" t="e">
        <f>IF(OR(BD$67="",Copie_Inscriptions_ROUTE!HX$44=#REF!),"",IFERROR(IF(VLOOKUP($A110,Copie_Inscriptions_ROUTE!$HR$44:$HY$68,6,0)&lt;&gt;"",1,""),""))</f>
        <v>#REF!</v>
      </c>
      <c r="BF110" s="78" t="e">
        <f>IF(OR(BF$67="",Copie_Inscriptions_ROUTE!IG$44=#REF!),"",IFERROR(IF(VLOOKUP($A110,Copie_Inscriptions_ROUTE!$IA$44:$IH$68,6,0)&lt;&gt;"",1,""),""))</f>
        <v>#REF!</v>
      </c>
      <c r="BG110" s="80" t="e">
        <f>IF(OR(BF$67="",Copie_Inscriptions_ROUTE!IG$44=#REF!),"",IFERROR(IF(VLOOKUP($A110,Copie_Inscriptions_ROUTE!$IA$44:$IH$68,6,0)&lt;&gt;"",1,""),""))</f>
        <v>#REF!</v>
      </c>
      <c r="BH110" s="78" t="e">
        <f>IF(OR(BH$67="",Copie_Inscriptions_ROUTE!IP$44=#REF!),"",IFERROR(IF(VLOOKUP($A110,Copie_Inscriptions_ROUTE!$IJ$44:$IQ$68,6,0)&lt;&gt;"",1,""),""))</f>
        <v>#REF!</v>
      </c>
      <c r="BI110" s="80" t="e">
        <f>IF(OR(BH$67="",Copie_Inscriptions_ROUTE!IP$44=#REF!),"",IFERROR(IF(VLOOKUP($A110,Copie_Inscriptions_ROUTE!$IJ$44:$IQ$68,6,0)&lt;&gt;"",1,""),""))</f>
        <v>#REF!</v>
      </c>
      <c r="BJ110" s="78" t="e">
        <f ca="1">IF(OR(BJ$2="",Copie_Inscriptions_ROUTE!IY$44=#REF!),"",IFERROR(IF(VLOOKUP($A110,Copie_Inscriptions_ROUTE!$IS$44:$IZ$68,6,0)&lt;&gt;"",1,""),""))</f>
        <v>#REF!</v>
      </c>
      <c r="BK110" s="80" t="e">
        <f ca="1">IF(OR(BJ$2="",Copie_Inscriptions_ROUTE!IY$44=#REF!),"",IFERROR(IF(VLOOKUP($A110,Copie_Inscriptions_ROUTE!$IS$44:$IZ$68,6,0)&lt;&gt;"",1,""),""))</f>
        <v>#REF!</v>
      </c>
      <c r="BL110" s="78" t="e">
        <f>IF(OR(BL$67="",Copie_Inscriptions_ROUTE!JH$44=#REF!),"",IFERROR(IF(VLOOKUP($A110,Copie_Inscriptions_ROUTE!$JB$44:$JI$68,6,0)&lt;&gt;"",1,""),""))</f>
        <v>#REF!</v>
      </c>
      <c r="BM110" s="80" t="e">
        <f>IF(OR(BL$67="",Copie_Inscriptions_ROUTE!JH$44=#REF!),"",IFERROR(IF(VLOOKUP($A110,Copie_Inscriptions_ROUTE!$JB$44:$JI$68,6,0)&lt;&gt;"",1,""),""))</f>
        <v>#REF!</v>
      </c>
      <c r="BN110" s="78" t="e">
        <f>IF(OR(BN$67="",Copie_Inscriptions_ROUTE!JQ$44=#REF!),"",IFERROR(IF(VLOOKUP($A110,Copie_Inscriptions_ROUTE!$JK$44:$JR$68,6,0)&lt;&gt;"",1,""),""))</f>
        <v>#REF!</v>
      </c>
      <c r="BO110" s="80" t="e">
        <f>IF(OR(BN$67="",Copie_Inscriptions_ROUTE!JQ$44=#REF!),"",IFERROR(IF(VLOOKUP($A110,Copie_Inscriptions_ROUTE!$JK$44:$JR$68,6,0)&lt;&gt;"",1,""),""))</f>
        <v>#REF!</v>
      </c>
      <c r="BP110" s="78" t="e">
        <f>IF(OR(BP$67="",Copie_Inscriptions_ROUTE!JZ$44=#REF!),"",IFERROR(IF(VLOOKUP($A110,Copie_Inscriptions_ROUTE!$JT$44:$KA$68,6,0)&lt;&gt;"",1,""),""))</f>
        <v>#REF!</v>
      </c>
      <c r="BQ110" s="80" t="e">
        <f>IF(OR(BP$67="",Copie_Inscriptions_ROUTE!JZ$44=#REF!),"",IFERROR(IF(VLOOKUP($A110,Copie_Inscriptions_ROUTE!$JT$44:$KA$68,6,0)&lt;&gt;"",1,""),""))</f>
        <v>#REF!</v>
      </c>
      <c r="BR110" s="78" t="e">
        <f>IF(OR(BR$67="",Copie_Inscriptions_ROUTE!KI$44=#REF!),"",IFERROR(IF(VLOOKUP($A110,Copie_Inscriptions_ROUTE!$KC$44:$KJ$68,6,0)&lt;&gt;"",1,""),""))</f>
        <v>#REF!</v>
      </c>
      <c r="BS110" s="80" t="e">
        <f>IF(OR(BR$67="",Copie_Inscriptions_ROUTE!KI$44=#REF!),"",IFERROR(IF(VLOOKUP($A110,Copie_Inscriptions_ROUTE!$KC$44:$KJ$68,6,0)&lt;&gt;"",1,""),""))</f>
        <v>#REF!</v>
      </c>
      <c r="BT110" s="78" t="e">
        <f>IF(OR(BT$67="",Copie_Inscriptions_ROUTE!KR$44=#REF!),"",IFERROR(IF(VLOOKUP($A110,Copie_Inscriptions_ROUTE!$KL$44:$KS$68,6,0)&lt;&gt;"",1,""),""))</f>
        <v>#REF!</v>
      </c>
      <c r="BU110" s="80" t="e">
        <f>IF(OR(BT$67="",Copie_Inscriptions_ROUTE!KR$44=#REF!),"",IFERROR(IF(VLOOKUP($A110,Copie_Inscriptions_ROUTE!$KL$44:$KS$68,6,0)&lt;&gt;"",1,""),""))</f>
        <v>#REF!</v>
      </c>
      <c r="BV110" s="78" t="e">
        <f>IF(OR(BV$67="",Copie_Inscriptions_ROUTE!LA$44=#REF!),"",IFERROR(IF(VLOOKUP($A110,Copie_Inscriptions_ROUTE!$KU$44:$LB$68,6,0)&lt;&gt;"",1,""),""))</f>
        <v>#REF!</v>
      </c>
      <c r="BW110" s="80" t="e">
        <f>IF(OR(BV$67="",Copie_Inscriptions_ROUTE!LB$44=#REF!),"",IFERROR(IF(VLOOKUP($A110,Copie_Inscriptions_ROUTE!$KU$44:$LB$68,6,0)&lt;&gt;"",1,""),""))</f>
        <v>#REF!</v>
      </c>
      <c r="BX110" s="78" t="e">
        <f>IF(OR(BX$67="",Copie_Inscriptions_ROUTE!LJ$44=#REF!),"",IFERROR(IF(VLOOKUP($A110,Copie_Inscriptions_ROUTE!$LD$44:$LK$68,6,0)&lt;&gt;"",1,""),""))</f>
        <v>#REF!</v>
      </c>
      <c r="BY110" s="80" t="e">
        <f>IF(OR(BX$67="",Copie_Inscriptions_ROUTE!LJ$44=#REF!),"",IFERROR(IF(VLOOKUP($A110,Copie_Inscriptions_ROUTE!$LD$44:$LK$68,6,0)&lt;&gt;"",1,""),""))</f>
        <v>#REF!</v>
      </c>
      <c r="BZ110" s="78" t="e">
        <f>IF(OR(BZ$67="",Copie_Inscriptions_ROUTE!LS$44=#REF!),"",IFERROR(IF(VLOOKUP($A110,Copie_Inscriptions_ROUTE!$LM$44:$LT$68,6,0)&lt;&gt;"",1,""),""))</f>
        <v>#REF!</v>
      </c>
      <c r="CA110" s="92" t="e">
        <f>IF(OR(BZ$67="",Copie_Inscriptions_ROUTE!LS84=#REF!),"",IFERROR(IF(VLOOKUP($A110,Copie_Inscriptions_ROUTE!$LM$44:$LT$68,6,0)&lt;&gt;"",1,""),""))</f>
        <v>#REF!</v>
      </c>
      <c r="CB110" s="78" t="e">
        <f>IF(OR(CB$67="",Copie_Inscriptions_ROUTE!MB$44=#REF!),"",IFERROR(IF(VLOOKUP($A110,Copie_Inscriptions_ROUTE!$LV$44:$MC$68,6,0)&lt;&gt;"",1,""),""))</f>
        <v>#REF!</v>
      </c>
      <c r="CC110" s="80" t="e">
        <f>IF(OR(CB$67="",Copie_Inscriptions_ROUTE!MB$44=#REF!),"",IFERROR(IF(VLOOKUP($A110,Copie_Inscriptions_ROUTE!$LV$44:$MC$68,6,0)&lt;&gt;"",1,""),""))</f>
        <v>#REF!</v>
      </c>
      <c r="CD110" s="78" t="e">
        <f>IF(OR(CD$67="",Copie_Inscriptions_ROUTE!MK$44=#REF!),"",IFERROR(IF(VLOOKUP($A110,Copie_Inscriptions_ROUTE!$ME$44:$ML$68,6,0)&lt;&gt;"",1,""),""))</f>
        <v>#REF!</v>
      </c>
      <c r="CE110" s="80" t="e">
        <f>IF(OR(CD$67="",Copie_Inscriptions_ROUTE!MK$44=#REF!),"",IFERROR(IF(VLOOKUP($A110,Copie_Inscriptions_ROUTE!$ME$44:$ML$68,6,0)&lt;&gt;"",1,""),""))</f>
        <v>#REF!</v>
      </c>
      <c r="CF110" s="78" t="e">
        <f>IF(OR(CF$67="",Copie_Inscriptions_ROUTE!MT$44=#REF!),"",IFERROR(IF(VLOOKUP($A110,Copie_Inscriptions_ROUTE!$MN$44:$MU$68,6,0)&lt;&gt;"",1,""),""))</f>
        <v>#REF!</v>
      </c>
      <c r="CG110" s="80" t="e">
        <f>IF(OR(CF$67="",Copie_Inscriptions_ROUTE!MT$44=#REF!),"",IFERROR(IF(VLOOKUP($A110,Copie_Inscriptions_ROUTE!$MN$44:$MU$68,6,0)&lt;&gt;"",1,""),""))</f>
        <v>#REF!</v>
      </c>
      <c r="CH110" s="78" t="e">
        <f>IF(OR(CH$67="",Copie_Inscriptions_ROUTE!NC$44=#REF!),"",IFERROR(IF(VLOOKUP($A110,Copie_Inscriptions_ROUTE!$MW$44:$ND$68,6,0)&lt;&gt;"",1,""),""))</f>
        <v>#REF!</v>
      </c>
      <c r="CI110" s="80" t="e">
        <f>IF(OR(CH$67="",Copie_Inscriptions_ROUTE!NC$44=#REF!),"",IFERROR(IF(VLOOKUP($A110,Copie_Inscriptions_ROUTE!$MW$44:$ND$68,6,0)&lt;&gt;"",1,""),""))</f>
        <v>#REF!</v>
      </c>
      <c r="CJ110" s="78" t="e">
        <f ca="1">IF(OR(CJ$2="",Copie_Inscriptions_ROUTE!NL$44=#REF!),"",IFERROR(IF(VLOOKUP($A110,Copie_Inscriptions_ROUTE!$NF$44:$NM$68,6,0)&lt;&gt;"",1,""),""))</f>
        <v>#REF!</v>
      </c>
      <c r="CK110" s="80" t="e">
        <f ca="1">IF(OR(CJ$2="",Copie_Inscriptions_ROUTE!NL$44=#REF!),"",IFERROR(IF(VLOOKUP($A110,Copie_Inscriptions_ROUTE!$NF$44:$NM$68,6,0)&lt;&gt;"",1,""),""))</f>
        <v>#REF!</v>
      </c>
      <c r="CL110" s="78" t="e">
        <f>IF(OR(CL$67="",Copie_Inscriptions_ROUTE!NU$44=#REF!),"",IFERROR(IF(VLOOKUP($A110,Copie_Inscriptions_ROUTE!$NO$44:$NV$68,6,0)&lt;&gt;"",1,""),""))</f>
        <v>#REF!</v>
      </c>
      <c r="CM110" s="80" t="e">
        <f>IF(OR(CL$67="",Copie_Inscriptions_ROUTE!NU$44=#REF!),"",IFERROR(IF(VLOOKUP($A110,Copie_Inscriptions_ROUTE!$NO$44:$NVI$68,6,0)&lt;&gt;"",1,""),""))</f>
        <v>#REF!</v>
      </c>
      <c r="CN110" s="78" t="e">
        <f>IF(OR(CN$67="",Copie_Inscriptions_ROUTE!OD$44=#REF!),"",IFERROR(IF(VLOOKUP($A110,Copie_Inscriptions_ROUTE!$NX$44:$OE$68,6,0)&lt;&gt;"",1,""),""))</f>
        <v>#REF!</v>
      </c>
      <c r="CO110" s="80" t="e">
        <f>IF(OR(CN$67="",Copie_Inscriptions_ROUTE!OD$44=#REF!),"",IFERROR(IF(VLOOKUP($A110,Copie_Inscriptions_ROUTE!$NX$44:$OE$68,6,0)&lt;&gt;"",1,""),""))</f>
        <v>#REF!</v>
      </c>
      <c r="CP110" s="78" t="e">
        <f>IF(OR(CP$67="",Copie_Inscriptions_ROUTE!OM$44=#REF!),"",IFERROR(IF(VLOOKUP($A110,Copie_Inscriptions_ROUTE!$OG$44:$ON$68,6,0)&lt;&gt;"",1,""),""))</f>
        <v>#REF!</v>
      </c>
      <c r="CQ110" s="80" t="e">
        <f>IF(OR(CP$67="",Copie_Inscriptions_ROUTE!OM$44=#REF!),"",IFERROR(IF(VLOOKUP($A110,Copie_Inscriptions_ROUTE!$OG$44:$ON$68,6,0)&lt;&gt;"",1,""),""))</f>
        <v>#REF!</v>
      </c>
      <c r="CR110" s="78" t="e">
        <f>IF(OR(CR$67="",Copie_Inscriptions_ROUTE!OV$44=#REF!),"",IFERROR(IF(VLOOKUP($A110,Copie_Inscriptions_ROUTE!$OP$44:$OW$68,6,0)&lt;&gt;"",1,""),""))</f>
        <v>#REF!</v>
      </c>
      <c r="CS110" s="80" t="e">
        <f>IF(OR(CR$67="",Copie_Inscriptions_ROUTE!OV$44=#REF!),"",IFERROR(IF(VLOOKUP($A110,Copie_Inscriptions_ROUTE!$OP$44:$OW$68,6,0)&lt;&gt;"",1,""),""))</f>
        <v>#REF!</v>
      </c>
      <c r="CT110" s="78" t="e">
        <f>IF(OR(CT$67="",Copie_Inscriptions_ROUTE!PE$44=#REF!),"",IFERROR(IF(VLOOKUP($A110,Copie_Inscriptions_ROUTE!$OY$44:$PF$68,6,0)&lt;&gt;"",1,""),""))</f>
        <v>#REF!</v>
      </c>
      <c r="CU110" s="80" t="e">
        <f>IF(OR(CT$67="",Copie_Inscriptions_ROUTE!PE$44=#REF!),"",IFERROR(IF(VLOOKUP($A110,Copie_Inscriptions_ROUTE!$OY$44:$PF$68,6,0)&lt;&gt;"",1,""),""))</f>
        <v>#REF!</v>
      </c>
      <c r="CV110" s="78" t="e">
        <f>IF(OR(CV$67="",Copie_Inscriptions_ROUTE!PN$44=#REF!),"",IFERROR(IF(VLOOKUP($A110,Copie_Inscriptions_ROUTE!$PH$44:$PO$68,6,0)&lt;&gt;"",1,""),""))</f>
        <v>#REF!</v>
      </c>
      <c r="CW110" s="80" t="e">
        <f>IF(OR(CV$67="",Copie_Inscriptions_ROUTE!PN$44=#REF!),"",IFERROR(IF(VLOOKUP($A110,Copie_Inscriptions_ROUTE!$PH$44:$PO$68,6,0)&lt;&gt;"",1,""),""))</f>
        <v>#REF!</v>
      </c>
      <c r="CX110" s="78" t="e">
        <f>IF(OR(CX$67="",Copie_Inscriptions_ROUTE!PW$44=#REF!),"",IFERROR(IF(VLOOKUP($A110,Copie_Inscriptions_ROUTE!$PQ$44:$PX$68,6,0)&lt;&gt;"",1,""),""))</f>
        <v>#REF!</v>
      </c>
      <c r="CY110" s="80" t="e">
        <f>IF(OR(CX$67="",Copie_Inscriptions_ROUTE!PW$44=#REF!),"",IFERROR(IF(VLOOKUP($A110,Copie_Inscriptions_ROUTE!$PQ$44:$PX$68,6,0)&lt;&gt;"",1,""),""))</f>
        <v>#REF!</v>
      </c>
      <c r="CZ110" s="78" t="e">
        <f>IF(OR(CZ$67="",Copie_Inscriptions_ROUTE!QF$44=#REF!),"",IFERROR(IF(VLOOKUP($A110,Copie_Inscriptions_ROUTE!$PZ$44:$QG$68,6,0)&lt;&gt;"",1,""),""))</f>
        <v>#REF!</v>
      </c>
      <c r="DA110" s="92" t="e">
        <f>IF(OR(CZ$67="",Copie_Inscriptions_ROUTE!QF84=#REF!),"",IFERROR(IF(VLOOKUP($A110,Copie_Inscriptions_ROUTE!$PZ$44:$QG$68,6,0)&lt;&gt;"",1,""),""))</f>
        <v>#REF!</v>
      </c>
    </row>
    <row r="111" spans="1:105" x14ac:dyDescent="0.25">
      <c r="A111" s="74">
        <f t="shared" si="8"/>
        <v>42</v>
      </c>
      <c r="B111" s="75" t="str">
        <f>IF(Listing_Coursiers!B44="","",Listing_Coursiers!B44)</f>
        <v/>
      </c>
      <c r="C111" s="76" t="str">
        <f>IF(Listing_Coursiers!C44="","",Listing_Coursiers!C44)</f>
        <v/>
      </c>
      <c r="D111" s="114" t="e">
        <f t="shared" si="9"/>
        <v>#REF!</v>
      </c>
      <c r="E111" s="129" t="e">
        <f t="shared" si="10"/>
        <v>#REF!</v>
      </c>
      <c r="F111" s="76" t="e">
        <f>IF(OR(F$67="",Copie_Inscriptions_ROUTE!G$44=#REF!),"",IFERROR(IF(VLOOKUP($A111,Copie_Inscriptions_ROUTE!$A$44:$H$68,7,0)&lt;&gt;"",1,""),""))</f>
        <v>#REF!</v>
      </c>
      <c r="G111" s="79" t="e">
        <f>IF(OR(F$67="",Copie_Inscriptions_ROUTE!G$44=#REF!),"",IFERROR(IF(VLOOKUP($A111,Copie_Inscriptions_ROUTE!$A$44:$H$68,6,0)&lt;&gt;"",1,""),""))</f>
        <v>#REF!</v>
      </c>
      <c r="H111" s="87" t="e">
        <f>IF(OR(H$67="",Copie_Inscriptions_ROUTE!P$44=#REF!),"",IFERROR(IF(VLOOKUP($A111,Copie_Inscriptions_ROUTE!$J$44:$Q$68,6,0)&lt;&gt;"",1,""),""))</f>
        <v>#REF!</v>
      </c>
      <c r="I111" s="79" t="e">
        <f>IF(OR(H$67="",Copie_Inscriptions_ROUTE!P$44=#REF!),"",IFERROR(IF(VLOOKUP($A111,Copie_Inscriptions_ROUTE!$J$44:$Q$68,6,0)&lt;&gt;"",1,""),""))</f>
        <v>#REF!</v>
      </c>
      <c r="J111" s="76" t="e">
        <f>IF(OR(J$67="",Copie_Inscriptions_ROUTE!Y$44=#REF!),"",IFERROR(IF(VLOOKUP($A111,Copie_Inscriptions_ROUTE!$S$44:$Z$68,6,0)&lt;&gt;"",1,""),""))</f>
        <v>#REF!</v>
      </c>
      <c r="K111" s="79" t="e">
        <f>IF(OR(J$67="",Copie_Inscriptions_ROUTE!Y$44=#REF!),"",IFERROR(IF(VLOOKUP($A111,Copie_Inscriptions_ROUTE!$S$44:$Z$68,6,0)&lt;&gt;"",1,""),""))</f>
        <v>#REF!</v>
      </c>
      <c r="L111" s="87" t="e">
        <f>IF(OR(J$67="",Copie_Inscriptions_ROUTE!AH$44=#REF!),"",IFERROR(IF(VLOOKUP($A111,Copie_Inscriptions_ROUTE!$AB$44:$AI$68,6,0)&lt;&gt;"",1,""),""))</f>
        <v>#REF!</v>
      </c>
      <c r="M111" s="79" t="e">
        <f>IF(OR(L$67="",Copie_Inscriptions_ROUTE!AH$44=#REF!),"",IFERROR(IF(VLOOKUP($A111,Copie_Inscriptions_ROUTE!$AB$44:$AI$68,6,0)&lt;&gt;"",1,""),""))</f>
        <v>#REF!</v>
      </c>
      <c r="N111" s="76" t="e">
        <f>IF(OR(N$67="",Copie_Inscriptions_ROUTE!AQ$44=#REF!),"",IFERROR(IF(VLOOKUP($A111,Copie_Inscriptions_ROUTE!$AK$44:$AR$68,6,0)&lt;&gt;"",1,""),""))</f>
        <v>#REF!</v>
      </c>
      <c r="O111" s="79" t="e">
        <f>IF(OR(N$67="",Copie_Inscriptions_ROUTE!AQ$44=#REF!),"",IFERROR(IF(VLOOKUP($A111,Copie_Inscriptions_ROUTE!$AK$44:$AR$68,6,0)&lt;&gt;"",1,""),""))</f>
        <v>#REF!</v>
      </c>
      <c r="P111" s="87" t="e">
        <f>IF(OR(P$67="",Copie_Inscriptions_ROUTE!AZ$44=#REF!),"",IFERROR(IF(VLOOKUP($A111,Copie_Inscriptions_ROUTE!$AT$44:$BA$68,6,0)&lt;&gt;"",1,""),""))</f>
        <v>#REF!</v>
      </c>
      <c r="Q111" s="79" t="e">
        <f>IF(OR(P$67="",Copie_Inscriptions_ROUTE!AZ$44=#REF!),"",IFERROR(IF(VLOOKUP($A111,Copie_Inscriptions_ROUTE!$AT$44:$BA$68,6,0)&lt;&gt;"",1,""),""))</f>
        <v>#REF!</v>
      </c>
      <c r="R111" s="76" t="e">
        <f>IF(OR(R$67="",Copie_Inscriptions_ROUTE!BI$44=#REF!),"",IFERROR(IF(VLOOKUP($A111,Copie_Inscriptions_ROUTE!$BC$44:$BJ$68,6,0)&lt;&gt;"",1,""),""))</f>
        <v>#REF!</v>
      </c>
      <c r="S111" s="79" t="e">
        <f>IF(OR(R$67="",Copie_Inscriptions_ROUTE!BI$44=#REF!),"",IFERROR(IF(VLOOKUP($A111,Copie_Inscriptions_ROUTE!$BC$44:$BJ$68,6,0)&lt;&gt;"",1,""),""))</f>
        <v>#REF!</v>
      </c>
      <c r="T111" s="87" t="e">
        <f>IF(OR(T$67="",Copie_Inscriptions_ROUTE!BR$44=#REF!),"",IFERROR(IF(VLOOKUP($A111,Copie_Inscriptions_ROUTE!$BL$44:$BS$68,6,0)&lt;&gt;"",1,""),""))</f>
        <v>#REF!</v>
      </c>
      <c r="U111" s="79" t="e">
        <f>IF(OR(T$67="",Copie_Inscriptions_ROUTE!BR$44=#REF!),"",IFERROR(IF(VLOOKUP($A111,Copie_Inscriptions_ROUTE!$BL$44:$BS$68,6,0)&lt;&gt;"",1,""),""))</f>
        <v>#REF!</v>
      </c>
      <c r="V111" s="76" t="e">
        <f>IF(OR(V$67="",Copie_Inscriptions_ROUTE!CA$44=#REF!),"",IFERROR(IF(VLOOKUP($A111,Copie_Inscriptions_ROUTE!$BU$44:$CB$68,6,0)&lt;&gt;"",1,""),""))</f>
        <v>#REF!</v>
      </c>
      <c r="W111" s="79" t="e">
        <f>IF(OR(V$67="",Copie_Inscriptions_ROUTE!CA$44=#REF!),"",IFERROR(IF(VLOOKUP($A111,Copie_Inscriptions_ROUTE!$BU$44:$CB$68,6,0)&lt;&gt;"",1,""),""))</f>
        <v>#REF!</v>
      </c>
      <c r="X111" s="87" t="e">
        <f>IF(OR(X$67="",Copie_Inscriptions_ROUTE!CJ$44=#REF!),"",IFERROR(IF(VLOOKUP($A111,Copie_Inscriptions_ROUTE!$CD$44:$CK$68,6,0)&lt;&gt;"",1,""),""))</f>
        <v>#REF!</v>
      </c>
      <c r="Y111" s="79" t="e">
        <f>IF(OR(X$67="",Copie_Inscriptions_ROUTE!CJ$44=#REF!),"",IFERROR(IF(VLOOKUP($A111,Copie_Inscriptions_ROUTE!$CD$44:$CK$68,6,0)&lt;&gt;"",1,""),""))</f>
        <v>#REF!</v>
      </c>
      <c r="Z111" s="76" t="e">
        <f>IF(OR(Y$67="",Copie_Inscriptions_ROUTE!CR$44=#REF!),"",IFERROR(IF(VLOOKUP($A111,Copie_Inscriptions_ROUTE!$CM$44:$CT$68,6,0)&lt;&gt;"",1,""),""))</f>
        <v>#REF!</v>
      </c>
      <c r="AA111" s="79" t="e">
        <f>IF(OR(Z$67="",Copie_Inscriptions_ROUTE!CS$44=#REF!),"",IFERROR(IF(VLOOKUP($A111,Copie_Inscriptions_ROUTE!$CM$44:$CT$68,6,0)&lt;&gt;"",1,""),""))</f>
        <v>#REF!</v>
      </c>
      <c r="AB111" s="87" t="e">
        <f>IF(OR(AA$67="",Copie_Inscriptions_ROUTE!CT$44=#REF!),"",IFERROR(IF(VLOOKUP($A111,Copie_Inscriptions_ROUTE!$CV$44:$DC$68,6,0)&lt;&gt;"",1,""),""))</f>
        <v>#REF!</v>
      </c>
      <c r="AC111" s="79" t="e">
        <f>IF(OR(AB$67="",Copie_Inscriptions_ROUTE!CU$44=#REF!),"",IFERROR(IF(VLOOKUP($A111,Copie_Inscriptions_ROUTE!$CV$44:$DC$68,6,0)&lt;&gt;"",1,""),""))</f>
        <v>#REF!</v>
      </c>
      <c r="AD111" s="76" t="e">
        <f>IF(OR(AD$67="",Copie_Inscriptions_ROUTE!DK$44=#REF!),"",IFERROR(IF(VLOOKUP($A111,Copie_Inscriptions_ROUTE!$DE$44:$DL$68,6,0)&lt;&gt;"",1,""),""))</f>
        <v>#REF!</v>
      </c>
      <c r="AE111" s="79" t="e">
        <f>IF(OR(AD$67="",Copie_Inscriptions_ROUTE!DK$44=#REF!),"",IFERROR(IF(VLOOKUP($A111,Copie_Inscriptions_ROUTE!$DE$44:$DL$68,6,0)&lt;&gt;"",1,""),""))</f>
        <v>#REF!</v>
      </c>
      <c r="AF111" s="87" t="e">
        <f>IF(OR(AF$67="",Copie_Inscriptions_ROUTE!DT$44=#REF!),"",IFERROR(IF(VLOOKUP($A111,Copie_Inscriptions_ROUTE!$DN$44:$DU$68,6,0)&lt;&gt;"",1,""),""))</f>
        <v>#REF!</v>
      </c>
      <c r="AG111" s="79" t="e">
        <f>IF(OR(AF$67="",Copie_Inscriptions_ROUTE!DT$44=#REF!),"",IFERROR(IF(VLOOKUP($A111,Copie_Inscriptions_ROUTE!$DN$44:$DU$68,6,0)&lt;&gt;"",1,""),""))</f>
        <v>#REF!</v>
      </c>
      <c r="AH111" s="76" t="e">
        <f>IF(OR(AF$67="",Copie_Inscriptions_ROUTE!EC$44=#REF!),"",IFERROR(IF(VLOOKUP($A111,Copie_Inscriptions_ROUTE!$DW$44:$ED$68,6,0)&lt;&gt;"",1,""),""))</f>
        <v>#REF!</v>
      </c>
      <c r="AI111" s="79" t="e">
        <f>IF(OR(AF$67="",Copie_Inscriptions_ROUTE!EC$44=#REF!),"",IFERROR(IF(VLOOKUP($A111,Copie_Inscriptions_ROUTE!$DW$44:$ED$68,6,0)&lt;&gt;"",1,""),""))</f>
        <v>#REF!</v>
      </c>
      <c r="AJ111" s="87" t="e">
        <f>IF(OR(AJ$67="",Copie_Inscriptions_ROUTE!EL$44=#REF!),"",IFERROR(IF(VLOOKUP($A111,Copie_Inscriptions_ROUTE!$EF$44:$EM$68,6,0)&lt;&gt;"",1,""),""))</f>
        <v>#REF!</v>
      </c>
      <c r="AK111" s="79" t="e">
        <f>IF(OR(AJ$67="",Copie_Inscriptions_ROUTE!EM$44=#REF!),"",IFERROR(IF(VLOOKUP($A111,Copie_Inscriptions_ROUTE!$EF$44:$EM$68,6,0)&lt;&gt;"",1,""),""))</f>
        <v>#REF!</v>
      </c>
      <c r="AL111" s="76" t="e">
        <f>IF(OR(AL$67="",Copie_Inscriptions_ROUTE!EU$44=#REF!),"",IFERROR(IF(VLOOKUP($A111,Copie_Inscriptions_ROUTE!$EO$44:$EV$68,6,0)&lt;&gt;"",1,""),""))</f>
        <v>#REF!</v>
      </c>
      <c r="AM111" s="79" t="e">
        <f>IF(OR(AL$67="",Copie_Inscriptions_ROUTE!EU$44=#REF!),"",IFERROR(IF(VLOOKUP($A111,Copie_Inscriptions_ROUTE!$EO$44:$EV$68,6,0)&lt;&gt;"",1,""),""))</f>
        <v>#REF!</v>
      </c>
      <c r="AN111" s="87" t="e">
        <f>IF(OR(AN$67="",Copie_Inscriptions_ROUTE!FD$44=#REF!),"",IFERROR(IF(VLOOKUP($A111,Copie_Inscriptions_ROUTE!$EX$44:$FE$68,6,0)&lt;&gt;"",1,""),""))</f>
        <v>#REF!</v>
      </c>
      <c r="AO111" s="79" t="e">
        <f>IF(OR(AN$67="",Copie_Inscriptions_ROUTE!FD$44=#REF!),"",IFERROR(IF(VLOOKUP($A111,Copie_Inscriptions_ROUTE!$EX$44:$FE$68,6,0)&lt;&gt;"",1,""),""))</f>
        <v>#REF!</v>
      </c>
      <c r="AP111" s="76" t="e">
        <f>IF(OR(AP$67="",Copie_Inscriptions_ROUTE!FM$44=#REF!),"",IFERROR(IF(VLOOKUP($A111,Copie_Inscriptions_ROUTE!$FG$44:$FN$68,6,0)&lt;&gt;"",1,""),""))</f>
        <v>#REF!</v>
      </c>
      <c r="AQ111" s="79" t="e">
        <f>IF(OR(AP$67="",Copie_Inscriptions_ROUTE!FM$44=#REF!),"",IFERROR(IF(VLOOKUP($A111,Copie_Inscriptions_ROUTE!$FG$44:$FN$68,6,0)&lt;&gt;"",1,""),""))</f>
        <v>#REF!</v>
      </c>
      <c r="AR111" s="87" t="e">
        <f ca="1">IF(OR(AR$2="",Copie_Inscriptions_ROUTE!FV$44=#REF!),"",IFERROR(IF(VLOOKUP($A111,Copie_Inscriptions_ROUTE!$FP$44:$FW$68,6,0)&lt;&gt;"",1,""),""))</f>
        <v>#REF!</v>
      </c>
      <c r="AS111" s="79" t="e">
        <f>IF(OR(AR$67="",Copie_Inscriptions_ROUTE!FV$44=#REF!),"",IFERROR(IF(VLOOKUP($A111,Copie_Inscriptions_ROUTE!$FP$44:$FW$68,6,0)&lt;&gt;"",1,""),""))</f>
        <v>#REF!</v>
      </c>
      <c r="AT111" s="76" t="e">
        <f>IF(OR(AT$67="",Copie_Inscriptions_ROUTE!GE$44=#REF!),"",IFERROR(IF(VLOOKUP($A111,Copie_Inscriptions_ROUTE!$FY$44:$GF$68,6,0)&lt;&gt;"",1,""),""))</f>
        <v>#REF!</v>
      </c>
      <c r="AU111" s="79" t="e">
        <f>IF(OR(AT$67="",Copie_Inscriptions_ROUTE!GE$44=#REF!),"",IFERROR(IF(VLOOKUP($A111,Copie_Inscriptions_ROUTE!$FY$44:$GE$68,6,0)&lt;&gt;"",1,""),""))</f>
        <v>#REF!</v>
      </c>
      <c r="AV111" s="87" t="e">
        <f>IF(OR(AV$67="",Copie_Inscriptions_ROUTE!GN$44=#REF!),"",IFERROR(IF(VLOOKUP($A111,Copie_Inscriptions_ROUTE!$GH$44:$GO$68,6,0)&lt;&gt;"",1,""),""))</f>
        <v>#REF!</v>
      </c>
      <c r="AW111" s="79" t="e">
        <f>IF(OR(AV$67="",Copie_Inscriptions_ROUTE!GN$44=#REF!),"",IFERROR(IF(VLOOKUP($A111,Copie_Inscriptions_ROUTE!$GH$44:$GO$68,6,0)&lt;&gt;"",1,""),""))</f>
        <v>#REF!</v>
      </c>
      <c r="AX111" s="76" t="e">
        <f ca="1">IF(OR(AW$2="",Copie_Inscriptions_ROUTE!GV$44=#REF!),"",IFERROR(IF(VLOOKUP($A111,Copie_Inscriptions_ROUTE!$GQ$44:$GX$68,6,0)&lt;&gt;"",1,""),""))</f>
        <v>#REF!</v>
      </c>
      <c r="AY111" s="79" t="e">
        <f ca="1">IF(OR(AX$2="",Copie_Inscriptions_ROUTE!GW$44=#REF!),"",IFERROR(IF(VLOOKUP($A111,Copie_Inscriptions_ROUTE!$GQ$44:$GX$68,6,0)&lt;&gt;"",1,""),""))</f>
        <v>#REF!</v>
      </c>
      <c r="AZ111" s="87" t="e">
        <f ca="1">IF(OR(AY$2="",Copie_Inscriptions_ROUTE!HF$44=#REF!),"",IFERROR(IF(VLOOKUP($A111,Copie_Inscriptions_ROUTE!$GZ$44:$HG$68,6,0)&lt;&gt;"",1,""),""))</f>
        <v>#REF!</v>
      </c>
      <c r="BA111" s="79" t="e">
        <f ca="1">IF(OR(AZ$2="",Copie_Inscriptions_ROUTE!HF$44=#REF!),"",IFERROR(IF(VLOOKUP($A111,Copie_Inscriptions_ROUTE!$GZ$44:$HG$68,6,0)&lt;&gt;"",1,""),""))</f>
        <v>#REF!</v>
      </c>
      <c r="BB111" s="76" t="e">
        <f ca="1">IF(OR(BA$2="",Copie_Inscriptions_ROUTE!HO$44=#REF!),"",IFERROR(IF(VLOOKUP($A111,Copie_Inscriptions_ROUTE!$HI$44:$HP$68,6,0)&lt;&gt;"",1,""),""))</f>
        <v>#REF!</v>
      </c>
      <c r="BC111" s="79" t="e">
        <f ca="1">IF(OR(BB$2="",Copie_Inscriptions_ROUTE!HO$44=#REF!),"",IFERROR(IF(VLOOKUP($A111,Copie_Inscriptions_ROUTE!$HI$44:$HP$68,6,0)&lt;&gt;"",1,""),""))</f>
        <v>#REF!</v>
      </c>
      <c r="BD111" s="87" t="e">
        <f>IF(OR(BD$67="",Copie_Inscriptions_ROUTE!HX$44=#REF!),"",IFERROR(IF(VLOOKUP($A111,Copie_Inscriptions_ROUTE!$HR$44:$HY$68,6,0)&lt;&gt;"",1,""),""))</f>
        <v>#REF!</v>
      </c>
      <c r="BE111" s="79" t="e">
        <f>IF(OR(BD$67="",Copie_Inscriptions_ROUTE!HX$44=#REF!),"",IFERROR(IF(VLOOKUP($A111,Copie_Inscriptions_ROUTE!$HR$44:$HY$68,6,0)&lt;&gt;"",1,""),""))</f>
        <v>#REF!</v>
      </c>
      <c r="BF111" s="76" t="e">
        <f>IF(OR(BF$67="",Copie_Inscriptions_ROUTE!IG$44=#REF!),"",IFERROR(IF(VLOOKUP($A111,Copie_Inscriptions_ROUTE!$IA$44:$IH$68,6,0)&lt;&gt;"",1,""),""))</f>
        <v>#REF!</v>
      </c>
      <c r="BG111" s="79" t="e">
        <f>IF(OR(BF$67="",Copie_Inscriptions_ROUTE!IG$44=#REF!),"",IFERROR(IF(VLOOKUP($A111,Copie_Inscriptions_ROUTE!$IA$44:$IH$68,6,0)&lt;&gt;"",1,""),""))</f>
        <v>#REF!</v>
      </c>
      <c r="BH111" s="87" t="e">
        <f>IF(OR(BH$67="",Copie_Inscriptions_ROUTE!IP$44=#REF!),"",IFERROR(IF(VLOOKUP($A111,Copie_Inscriptions_ROUTE!$IJ$44:$IQ$68,6,0)&lt;&gt;"",1,""),""))</f>
        <v>#REF!</v>
      </c>
      <c r="BI111" s="79" t="e">
        <f>IF(OR(BH$67="",Copie_Inscriptions_ROUTE!IP$44=#REF!),"",IFERROR(IF(VLOOKUP($A111,Copie_Inscriptions_ROUTE!$IJ$44:$IQ$68,6,0)&lt;&gt;"",1,""),""))</f>
        <v>#REF!</v>
      </c>
      <c r="BJ111" s="76" t="e">
        <f ca="1">IF(OR(BJ$2="",Copie_Inscriptions_ROUTE!IY$44=#REF!),"",IFERROR(IF(VLOOKUP($A111,Copie_Inscriptions_ROUTE!$IS$44:$IZ$68,6,0)&lt;&gt;"",1,""),""))</f>
        <v>#REF!</v>
      </c>
      <c r="BK111" s="79" t="e">
        <f ca="1">IF(OR(BJ$2="",Copie_Inscriptions_ROUTE!IY$44=#REF!),"",IFERROR(IF(VLOOKUP($A111,Copie_Inscriptions_ROUTE!$IS$44:$IZ$68,6,0)&lt;&gt;"",1,""),""))</f>
        <v>#REF!</v>
      </c>
      <c r="BL111" s="87" t="e">
        <f>IF(OR(BL$67="",Copie_Inscriptions_ROUTE!JH$44=#REF!),"",IFERROR(IF(VLOOKUP($A111,Copie_Inscriptions_ROUTE!$JB$44:$JI$68,6,0)&lt;&gt;"",1,""),""))</f>
        <v>#REF!</v>
      </c>
      <c r="BM111" s="79" t="e">
        <f>IF(OR(BL$67="",Copie_Inscriptions_ROUTE!JH$44=#REF!),"",IFERROR(IF(VLOOKUP($A111,Copie_Inscriptions_ROUTE!$JB$44:$JI$68,6,0)&lt;&gt;"",1,""),""))</f>
        <v>#REF!</v>
      </c>
      <c r="BN111" s="76" t="e">
        <f>IF(OR(BN$67="",Copie_Inscriptions_ROUTE!JQ$44=#REF!),"",IFERROR(IF(VLOOKUP($A111,Copie_Inscriptions_ROUTE!$JK$44:$JR$68,6,0)&lt;&gt;"",1,""),""))</f>
        <v>#REF!</v>
      </c>
      <c r="BO111" s="79" t="e">
        <f>IF(OR(BN$67="",Copie_Inscriptions_ROUTE!JQ$44=#REF!),"",IFERROR(IF(VLOOKUP($A111,Copie_Inscriptions_ROUTE!$JK$44:$JR$68,6,0)&lt;&gt;"",1,""),""))</f>
        <v>#REF!</v>
      </c>
      <c r="BP111" s="87" t="e">
        <f>IF(OR(BP$67="",Copie_Inscriptions_ROUTE!JZ$44=#REF!),"",IFERROR(IF(VLOOKUP($A111,Copie_Inscriptions_ROUTE!$JT$44:$KA$68,6,0)&lt;&gt;"",1,""),""))</f>
        <v>#REF!</v>
      </c>
      <c r="BQ111" s="79" t="e">
        <f>IF(OR(BP$67="",Copie_Inscriptions_ROUTE!JZ$44=#REF!),"",IFERROR(IF(VLOOKUP($A111,Copie_Inscriptions_ROUTE!$JT$44:$KA$68,6,0)&lt;&gt;"",1,""),""))</f>
        <v>#REF!</v>
      </c>
      <c r="BR111" s="76" t="e">
        <f>IF(OR(BR$67="",Copie_Inscriptions_ROUTE!KI$44=#REF!),"",IFERROR(IF(VLOOKUP($A111,Copie_Inscriptions_ROUTE!$KC$44:$KJ$68,6,0)&lt;&gt;"",1,""),""))</f>
        <v>#REF!</v>
      </c>
      <c r="BS111" s="79" t="e">
        <f>IF(OR(BR$67="",Copie_Inscriptions_ROUTE!KI$44=#REF!),"",IFERROR(IF(VLOOKUP($A111,Copie_Inscriptions_ROUTE!$KC$44:$KJ$68,6,0)&lt;&gt;"",1,""),""))</f>
        <v>#REF!</v>
      </c>
      <c r="BT111" s="87" t="e">
        <f>IF(OR(BT$67="",Copie_Inscriptions_ROUTE!KR$44=#REF!),"",IFERROR(IF(VLOOKUP($A111,Copie_Inscriptions_ROUTE!$KL$44:$KS$68,6,0)&lt;&gt;"",1,""),""))</f>
        <v>#REF!</v>
      </c>
      <c r="BU111" s="79" t="e">
        <f>IF(OR(BT$67="",Copie_Inscriptions_ROUTE!KR$44=#REF!),"",IFERROR(IF(VLOOKUP($A111,Copie_Inscriptions_ROUTE!$KL$44:$KS$68,6,0)&lt;&gt;"",1,""),""))</f>
        <v>#REF!</v>
      </c>
      <c r="BV111" s="76" t="e">
        <f>IF(OR(BV$67="",Copie_Inscriptions_ROUTE!LA$44=#REF!),"",IFERROR(IF(VLOOKUP($A111,Copie_Inscriptions_ROUTE!$KU$44:$LB$68,6,0)&lt;&gt;"",1,""),""))</f>
        <v>#REF!</v>
      </c>
      <c r="BW111" s="79" t="e">
        <f>IF(OR(BV$67="",Copie_Inscriptions_ROUTE!LB$44=#REF!),"",IFERROR(IF(VLOOKUP($A111,Copie_Inscriptions_ROUTE!$KU$44:$LB$68,6,0)&lt;&gt;"",1,""),""))</f>
        <v>#REF!</v>
      </c>
      <c r="BX111" s="87" t="e">
        <f>IF(OR(BX$67="",Copie_Inscriptions_ROUTE!LJ$44=#REF!),"",IFERROR(IF(VLOOKUP($A111,Copie_Inscriptions_ROUTE!$LD$44:$LK$68,6,0)&lt;&gt;"",1,""),""))</f>
        <v>#REF!</v>
      </c>
      <c r="BY111" s="79" t="e">
        <f>IF(OR(BX$67="",Copie_Inscriptions_ROUTE!LJ$44=#REF!),"",IFERROR(IF(VLOOKUP($A111,Copie_Inscriptions_ROUTE!$LD$44:$LK$68,6,0)&lt;&gt;"",1,""),""))</f>
        <v>#REF!</v>
      </c>
      <c r="BZ111" s="76" t="e">
        <f>IF(OR(BZ$67="",Copie_Inscriptions_ROUTE!LS$44=#REF!),"",IFERROR(IF(VLOOKUP($A111,Copie_Inscriptions_ROUTE!$LM$44:$LT$68,6,0)&lt;&gt;"",1,""),""))</f>
        <v>#REF!</v>
      </c>
      <c r="CA111" s="79" t="e">
        <f>IF(OR(BZ$67="",Copie_Inscriptions_ROUTE!LS85=#REF!),"",IFERROR(IF(VLOOKUP($A111,Copie_Inscriptions_ROUTE!$LM$44:$LT$68,6,0)&lt;&gt;"",1,""),""))</f>
        <v>#REF!</v>
      </c>
      <c r="CB111" s="87" t="e">
        <f>IF(OR(CB$67="",Copie_Inscriptions_ROUTE!MB$44=#REF!),"",IFERROR(IF(VLOOKUP($A111,Copie_Inscriptions_ROUTE!$LV$44:$MC$68,6,0)&lt;&gt;"",1,""),""))</f>
        <v>#REF!</v>
      </c>
      <c r="CC111" s="79" t="e">
        <f>IF(OR(CB$67="",Copie_Inscriptions_ROUTE!MB$44=#REF!),"",IFERROR(IF(VLOOKUP($A111,Copie_Inscriptions_ROUTE!$LV$44:$MC$68,6,0)&lt;&gt;"",1,""),""))</f>
        <v>#REF!</v>
      </c>
      <c r="CD111" s="76" t="e">
        <f>IF(OR(CD$67="",Copie_Inscriptions_ROUTE!MK$44=#REF!),"",IFERROR(IF(VLOOKUP($A111,Copie_Inscriptions_ROUTE!$ME$44:$ML$68,6,0)&lt;&gt;"",1,""),""))</f>
        <v>#REF!</v>
      </c>
      <c r="CE111" s="79" t="e">
        <f>IF(OR(CD$67="",Copie_Inscriptions_ROUTE!MK$44=#REF!),"",IFERROR(IF(VLOOKUP($A111,Copie_Inscriptions_ROUTE!$ME$44:$ML$68,6,0)&lt;&gt;"",1,""),""))</f>
        <v>#REF!</v>
      </c>
      <c r="CF111" s="87" t="e">
        <f>IF(OR(CF$67="",Copie_Inscriptions_ROUTE!MT$44=#REF!),"",IFERROR(IF(VLOOKUP($A111,Copie_Inscriptions_ROUTE!$MN$44:$MU$68,6,0)&lt;&gt;"",1,""),""))</f>
        <v>#REF!</v>
      </c>
      <c r="CG111" s="79" t="e">
        <f>IF(OR(CF$67="",Copie_Inscriptions_ROUTE!MT$44=#REF!),"",IFERROR(IF(VLOOKUP($A111,Copie_Inscriptions_ROUTE!$MN$44:$MU$68,6,0)&lt;&gt;"",1,""),""))</f>
        <v>#REF!</v>
      </c>
      <c r="CH111" s="76" t="e">
        <f>IF(OR(CH$67="",Copie_Inscriptions_ROUTE!NC$44=#REF!),"",IFERROR(IF(VLOOKUP($A111,Copie_Inscriptions_ROUTE!$MW$44:$ND$68,6,0)&lt;&gt;"",1,""),""))</f>
        <v>#REF!</v>
      </c>
      <c r="CI111" s="79" t="e">
        <f>IF(OR(CH$67="",Copie_Inscriptions_ROUTE!NC$44=#REF!),"",IFERROR(IF(VLOOKUP($A111,Copie_Inscriptions_ROUTE!$MW$44:$ND$68,6,0)&lt;&gt;"",1,""),""))</f>
        <v>#REF!</v>
      </c>
      <c r="CJ111" s="87" t="e">
        <f ca="1">IF(OR(CJ$2="",Copie_Inscriptions_ROUTE!NL$44=#REF!),"",IFERROR(IF(VLOOKUP($A111,Copie_Inscriptions_ROUTE!$NF$44:$NM$68,6,0)&lt;&gt;"",1,""),""))</f>
        <v>#REF!</v>
      </c>
      <c r="CK111" s="79" t="e">
        <f ca="1">IF(OR(CJ$2="",Copie_Inscriptions_ROUTE!NL$44=#REF!),"",IFERROR(IF(VLOOKUP($A111,Copie_Inscriptions_ROUTE!$NF$44:$NM$68,6,0)&lt;&gt;"",1,""),""))</f>
        <v>#REF!</v>
      </c>
      <c r="CL111" s="76" t="e">
        <f>IF(OR(CL$67="",Copie_Inscriptions_ROUTE!NU$44=#REF!),"",IFERROR(IF(VLOOKUP($A111,Copie_Inscriptions_ROUTE!$NO$44:$NV$68,6,0)&lt;&gt;"",1,""),""))</f>
        <v>#REF!</v>
      </c>
      <c r="CM111" s="79" t="e">
        <f>IF(OR(CL$67="",Copie_Inscriptions_ROUTE!NU$44=#REF!),"",IFERROR(IF(VLOOKUP($A111,Copie_Inscriptions_ROUTE!$NO$44:$NVI$68,6,0)&lt;&gt;"",1,""),""))</f>
        <v>#REF!</v>
      </c>
      <c r="CN111" s="87" t="e">
        <f>IF(OR(CN$67="",Copie_Inscriptions_ROUTE!OD$44=#REF!),"",IFERROR(IF(VLOOKUP($A111,Copie_Inscriptions_ROUTE!$NX$44:$OE$68,6,0)&lt;&gt;"",1,""),""))</f>
        <v>#REF!</v>
      </c>
      <c r="CO111" s="79" t="e">
        <f>IF(OR(CN$67="",Copie_Inscriptions_ROUTE!OD$44=#REF!),"",IFERROR(IF(VLOOKUP($A111,Copie_Inscriptions_ROUTE!$NX$44:$OE$68,6,0)&lt;&gt;"",1,""),""))</f>
        <v>#REF!</v>
      </c>
      <c r="CP111" s="76" t="e">
        <f>IF(OR(CP$67="",Copie_Inscriptions_ROUTE!OM$44=#REF!),"",IFERROR(IF(VLOOKUP($A111,Copie_Inscriptions_ROUTE!$OG$44:$ON$68,6,0)&lt;&gt;"",1,""),""))</f>
        <v>#REF!</v>
      </c>
      <c r="CQ111" s="79" t="e">
        <f>IF(OR(CP$67="",Copie_Inscriptions_ROUTE!OM$44=#REF!),"",IFERROR(IF(VLOOKUP($A111,Copie_Inscriptions_ROUTE!$OG$44:$ON$68,6,0)&lt;&gt;"",1,""),""))</f>
        <v>#REF!</v>
      </c>
      <c r="CR111" s="87" t="e">
        <f>IF(OR(CR$67="",Copie_Inscriptions_ROUTE!OV$44=#REF!),"",IFERROR(IF(VLOOKUP($A111,Copie_Inscriptions_ROUTE!$OP$44:$OW$68,6,0)&lt;&gt;"",1,""),""))</f>
        <v>#REF!</v>
      </c>
      <c r="CS111" s="79" t="e">
        <f>IF(OR(CR$67="",Copie_Inscriptions_ROUTE!OV$44=#REF!),"",IFERROR(IF(VLOOKUP($A111,Copie_Inscriptions_ROUTE!$OP$44:$OW$68,6,0)&lt;&gt;"",1,""),""))</f>
        <v>#REF!</v>
      </c>
      <c r="CT111" s="76" t="e">
        <f>IF(OR(CT$67="",Copie_Inscriptions_ROUTE!PE$44=#REF!),"",IFERROR(IF(VLOOKUP($A111,Copie_Inscriptions_ROUTE!$OY$44:$PF$68,6,0)&lt;&gt;"",1,""),""))</f>
        <v>#REF!</v>
      </c>
      <c r="CU111" s="79" t="e">
        <f>IF(OR(CT$67="",Copie_Inscriptions_ROUTE!PE$44=#REF!),"",IFERROR(IF(VLOOKUP($A111,Copie_Inscriptions_ROUTE!$OY$44:$PF$68,6,0)&lt;&gt;"",1,""),""))</f>
        <v>#REF!</v>
      </c>
      <c r="CV111" s="87" t="e">
        <f>IF(OR(CV$67="",Copie_Inscriptions_ROUTE!PN$44=#REF!),"",IFERROR(IF(VLOOKUP($A111,Copie_Inscriptions_ROUTE!$PH$44:$PO$68,6,0)&lt;&gt;"",1,""),""))</f>
        <v>#REF!</v>
      </c>
      <c r="CW111" s="79" t="e">
        <f>IF(OR(CV$67="",Copie_Inscriptions_ROUTE!PN$44=#REF!),"",IFERROR(IF(VLOOKUP($A111,Copie_Inscriptions_ROUTE!$PH$44:$PO$68,6,0)&lt;&gt;"",1,""),""))</f>
        <v>#REF!</v>
      </c>
      <c r="CX111" s="76" t="e">
        <f>IF(OR(CX$67="",Copie_Inscriptions_ROUTE!PW$44=#REF!),"",IFERROR(IF(VLOOKUP($A111,Copie_Inscriptions_ROUTE!$PQ$44:$PX$68,6,0)&lt;&gt;"",1,""),""))</f>
        <v>#REF!</v>
      </c>
      <c r="CY111" s="79" t="e">
        <f>IF(OR(CX$67="",Copie_Inscriptions_ROUTE!PW$44=#REF!),"",IFERROR(IF(VLOOKUP($A111,Copie_Inscriptions_ROUTE!$PQ$44:$PX$68,6,0)&lt;&gt;"",1,""),""))</f>
        <v>#REF!</v>
      </c>
      <c r="CZ111" s="87" t="e">
        <f>IF(OR(CZ$67="",Copie_Inscriptions_ROUTE!QF$44=#REF!),"",IFERROR(IF(VLOOKUP($A111,Copie_Inscriptions_ROUTE!$PZ$44:$QG$68,6,0)&lt;&gt;"",1,""),""))</f>
        <v>#REF!</v>
      </c>
      <c r="DA111" s="96" t="e">
        <f>IF(OR(CZ$67="",Copie_Inscriptions_ROUTE!QF85=#REF!),"",IFERROR(IF(VLOOKUP($A111,Copie_Inscriptions_ROUTE!$PZ$44:$QG$68,6,0)&lt;&gt;"",1,""),""))</f>
        <v>#REF!</v>
      </c>
    </row>
    <row r="112" spans="1:105" x14ac:dyDescent="0.25">
      <c r="A112" s="71">
        <f t="shared" si="8"/>
        <v>43</v>
      </c>
      <c r="B112" s="72" t="str">
        <f>IF(Listing_Coursiers!B45="","",Listing_Coursiers!B45)</f>
        <v/>
      </c>
      <c r="C112" s="73" t="str">
        <f>IF(Listing_Coursiers!C45="","",Listing_Coursiers!C45)</f>
        <v/>
      </c>
      <c r="D112" s="114" t="e">
        <f t="shared" si="9"/>
        <v>#REF!</v>
      </c>
      <c r="E112" s="129" t="e">
        <f t="shared" si="10"/>
        <v>#REF!</v>
      </c>
      <c r="F112" s="133" t="e">
        <f>IF(OR(F$67="",Copie_Inscriptions_ROUTE!G$44=#REF!),"",IFERROR(IF(VLOOKUP($A112,Copie_Inscriptions_ROUTE!$A$44:$H$68,7,0)&lt;&gt;"",1,""),""))</f>
        <v>#REF!</v>
      </c>
      <c r="G112" s="80" t="e">
        <f>IF(OR(F$67="",Copie_Inscriptions_ROUTE!G$44=#REF!),"",IFERROR(IF(VLOOKUP($A112,Copie_Inscriptions_ROUTE!$A$44:$H$68,6,0)&lt;&gt;"",1,""),""))</f>
        <v>#REF!</v>
      </c>
      <c r="H112" s="78" t="e">
        <f>IF(OR(H$67="",Copie_Inscriptions_ROUTE!P$44=#REF!),"",IFERROR(IF(VLOOKUP($A112,Copie_Inscriptions_ROUTE!$J$44:$Q$68,6,0)&lt;&gt;"",1,""),""))</f>
        <v>#REF!</v>
      </c>
      <c r="I112" s="80" t="e">
        <f>IF(OR(H$67="",Copie_Inscriptions_ROUTE!P$44=#REF!),"",IFERROR(IF(VLOOKUP($A112,Copie_Inscriptions_ROUTE!$J$44:$Q$68,6,0)&lt;&gt;"",1,""),""))</f>
        <v>#REF!</v>
      </c>
      <c r="J112" s="78" t="e">
        <f>IF(OR(J$67="",Copie_Inscriptions_ROUTE!Y$44=#REF!),"",IFERROR(IF(VLOOKUP($A112,Copie_Inscriptions_ROUTE!$S$44:$Z$68,6,0)&lt;&gt;"",1,""),""))</f>
        <v>#REF!</v>
      </c>
      <c r="K112" s="80" t="e">
        <f>IF(OR(J$67="",Copie_Inscriptions_ROUTE!Y$44=#REF!),"",IFERROR(IF(VLOOKUP($A112,Copie_Inscriptions_ROUTE!$S$44:$Z$68,6,0)&lt;&gt;"",1,""),""))</f>
        <v>#REF!</v>
      </c>
      <c r="L112" s="78" t="e">
        <f>IF(OR(J$67="",Copie_Inscriptions_ROUTE!AH$44=#REF!),"",IFERROR(IF(VLOOKUP($A112,Copie_Inscriptions_ROUTE!$AB$44:$AI$68,6,0)&lt;&gt;"",1,""),""))</f>
        <v>#REF!</v>
      </c>
      <c r="M112" s="80" t="e">
        <f>IF(OR(L$67="",Copie_Inscriptions_ROUTE!AH$44=#REF!),"",IFERROR(IF(VLOOKUP($A112,Copie_Inscriptions_ROUTE!$AB$44:$AI$68,6,0)&lt;&gt;"",1,""),""))</f>
        <v>#REF!</v>
      </c>
      <c r="N112" s="116" t="e">
        <f>IF(OR(N$67="",Copie_Inscriptions_ROUTE!AQ$44=#REF!),"",IFERROR(IF(VLOOKUP($A112,Copie_Inscriptions_ROUTE!$AK$44:$AR$68,6,0)&lt;&gt;"",1,""),""))</f>
        <v>#REF!</v>
      </c>
      <c r="O112" s="93" t="e">
        <f>IF(OR(N$67="",Copie_Inscriptions_ROUTE!AQ$44=#REF!),"",IFERROR(IF(VLOOKUP($A112,Copie_Inscriptions_ROUTE!$AK$44:$AR$68,6,0)&lt;&gt;"",1,""),""))</f>
        <v>#REF!</v>
      </c>
      <c r="P112" s="78" t="e">
        <f>IF(OR(P$67="",Copie_Inscriptions_ROUTE!AZ$44=#REF!),"",IFERROR(IF(VLOOKUP($A112,Copie_Inscriptions_ROUTE!$AT$44:$BA$68,6,0)&lt;&gt;"",1,""),""))</f>
        <v>#REF!</v>
      </c>
      <c r="Q112" s="80" t="e">
        <f>IF(OR(P$67="",Copie_Inscriptions_ROUTE!AZ$44=#REF!),"",IFERROR(IF(VLOOKUP($A112,Copie_Inscriptions_ROUTE!$AT$44:$BA$68,6,0)&lt;&gt;"",1,""),""))</f>
        <v>#REF!</v>
      </c>
      <c r="R112" s="78" t="e">
        <f>IF(OR(R$67="",Copie_Inscriptions_ROUTE!BI$44=#REF!),"",IFERROR(IF(VLOOKUP($A112,Copie_Inscriptions_ROUTE!$BC$44:$BJ$68,6,0)&lt;&gt;"",1,""),""))</f>
        <v>#REF!</v>
      </c>
      <c r="S112" s="80" t="e">
        <f>IF(OR(R$67="",Copie_Inscriptions_ROUTE!BI$44=#REF!),"",IFERROR(IF(VLOOKUP($A112,Copie_Inscriptions_ROUTE!$BC$44:$BJ$68,6,0)&lt;&gt;"",1,""),""))</f>
        <v>#REF!</v>
      </c>
      <c r="T112" s="78" t="e">
        <f>IF(OR(T$67="",Copie_Inscriptions_ROUTE!BR$44=#REF!),"",IFERROR(IF(VLOOKUP($A112,Copie_Inscriptions_ROUTE!$BL$44:$BS$68,6,0)&lt;&gt;"",1,""),""))</f>
        <v>#REF!</v>
      </c>
      <c r="U112" s="80" t="e">
        <f>IF(OR(T$67="",Copie_Inscriptions_ROUTE!BR$44=#REF!),"",IFERROR(IF(VLOOKUP($A112,Copie_Inscriptions_ROUTE!$BL$44:$BS$68,6,0)&lt;&gt;"",1,""),""))</f>
        <v>#REF!</v>
      </c>
      <c r="V112" s="78" t="e">
        <f>IF(OR(V$67="",Copie_Inscriptions_ROUTE!CA$44=#REF!),"",IFERROR(IF(VLOOKUP($A112,Copie_Inscriptions_ROUTE!$BU$44:$CB$68,6,0)&lt;&gt;"",1,""),""))</f>
        <v>#REF!</v>
      </c>
      <c r="W112" s="80" t="e">
        <f>IF(OR(V$67="",Copie_Inscriptions_ROUTE!CA$44=#REF!),"",IFERROR(IF(VLOOKUP($A112,Copie_Inscriptions_ROUTE!$BU$44:$CB$68,6,0)&lt;&gt;"",1,""),""))</f>
        <v>#REF!</v>
      </c>
      <c r="X112" s="78" t="e">
        <f>IF(OR(X$67="",Copie_Inscriptions_ROUTE!CJ$44=#REF!),"",IFERROR(IF(VLOOKUP($A112,Copie_Inscriptions_ROUTE!$CD$44:$CK$68,6,0)&lt;&gt;"",1,""),""))</f>
        <v>#REF!</v>
      </c>
      <c r="Y112" s="80" t="e">
        <f>IF(OR(X$67="",Copie_Inscriptions_ROUTE!CJ$44=#REF!),"",IFERROR(IF(VLOOKUP($A112,Copie_Inscriptions_ROUTE!$CD$44:$CK$68,6,0)&lt;&gt;"",1,""),""))</f>
        <v>#REF!</v>
      </c>
      <c r="Z112" s="80" t="e">
        <f>IF(OR(Y$67="",Copie_Inscriptions_ROUTE!CR$44=#REF!),"",IFERROR(IF(VLOOKUP($A112,Copie_Inscriptions_ROUTE!$CM$44:$CT$68,6,0)&lt;&gt;"",1,""),""))</f>
        <v>#REF!</v>
      </c>
      <c r="AA112" s="80" t="e">
        <f>IF(OR(Z$67="",Copie_Inscriptions_ROUTE!CS$44=#REF!),"",IFERROR(IF(VLOOKUP($A112,Copie_Inscriptions_ROUTE!$CM$44:$CT$68,6,0)&lt;&gt;"",1,""),""))</f>
        <v>#REF!</v>
      </c>
      <c r="AB112" s="80" t="e">
        <f>IF(OR(AA$67="",Copie_Inscriptions_ROUTE!CT$44=#REF!),"",IFERROR(IF(VLOOKUP($A112,Copie_Inscriptions_ROUTE!$CV$44:$DC$68,6,0)&lt;&gt;"",1,""),""))</f>
        <v>#REF!</v>
      </c>
      <c r="AC112" s="80" t="e">
        <f>IF(OR(AB$67="",Copie_Inscriptions_ROUTE!CU$44=#REF!),"",IFERROR(IF(VLOOKUP($A112,Copie_Inscriptions_ROUTE!$CV$44:$DC$68,6,0)&lt;&gt;"",1,""),""))</f>
        <v>#REF!</v>
      </c>
      <c r="AD112" s="78" t="e">
        <f>IF(OR(AD$67="",Copie_Inscriptions_ROUTE!DK$44=#REF!),"",IFERROR(IF(VLOOKUP($A112,Copie_Inscriptions_ROUTE!$DE$44:$DL$68,6,0)&lt;&gt;"",1,""),""))</f>
        <v>#REF!</v>
      </c>
      <c r="AE112" s="80" t="e">
        <f>IF(OR(AD$67="",Copie_Inscriptions_ROUTE!DK$44=#REF!),"",IFERROR(IF(VLOOKUP($A112,Copie_Inscriptions_ROUTE!$DE$44:$DL$68,6,0)&lt;&gt;"",1,""),""))</f>
        <v>#REF!</v>
      </c>
      <c r="AF112" s="78" t="e">
        <f>IF(OR(AF$67="",Copie_Inscriptions_ROUTE!DT$44=#REF!),"",IFERROR(IF(VLOOKUP($A112,Copie_Inscriptions_ROUTE!$DN$44:$DU$68,6,0)&lt;&gt;"",1,""),""))</f>
        <v>#REF!</v>
      </c>
      <c r="AG112" s="80" t="e">
        <f>IF(OR(AF$67="",Copie_Inscriptions_ROUTE!DT$44=#REF!),"",IFERROR(IF(VLOOKUP($A112,Copie_Inscriptions_ROUTE!$DN$44:$DU$68,6,0)&lt;&gt;"",1,""),""))</f>
        <v>#REF!</v>
      </c>
      <c r="AH112" s="78" t="e">
        <f>IF(OR(AF$67="",Copie_Inscriptions_ROUTE!EC$44=#REF!),"",IFERROR(IF(VLOOKUP($A112,Copie_Inscriptions_ROUTE!$DW$44:$ED$68,6,0)&lt;&gt;"",1,""),""))</f>
        <v>#REF!</v>
      </c>
      <c r="AI112" s="80" t="e">
        <f>IF(OR(AF$67="",Copie_Inscriptions_ROUTE!EC$44=#REF!),"",IFERROR(IF(VLOOKUP($A112,Copie_Inscriptions_ROUTE!$DW$44:$ED$68,6,0)&lt;&gt;"",1,""),""))</f>
        <v>#REF!</v>
      </c>
      <c r="AJ112" s="78" t="e">
        <f>IF(OR(AJ$67="",Copie_Inscriptions_ROUTE!EL$44=#REF!),"",IFERROR(IF(VLOOKUP($A112,Copie_Inscriptions_ROUTE!$EF$44:$EM$68,6,0)&lt;&gt;"",1,""),""))</f>
        <v>#REF!</v>
      </c>
      <c r="AK112" s="80" t="e">
        <f>IF(OR(AJ$67="",Copie_Inscriptions_ROUTE!EM$44=#REF!),"",IFERROR(IF(VLOOKUP($A112,Copie_Inscriptions_ROUTE!$EF$44:$EM$68,6,0)&lt;&gt;"",1,""),""))</f>
        <v>#REF!</v>
      </c>
      <c r="AL112" s="78" t="e">
        <f>IF(OR(AL$67="",Copie_Inscriptions_ROUTE!EU$44=#REF!),"",IFERROR(IF(VLOOKUP($A112,Copie_Inscriptions_ROUTE!$EO$44:$EV$68,6,0)&lt;&gt;"",1,""),""))</f>
        <v>#REF!</v>
      </c>
      <c r="AM112" s="80" t="e">
        <f>IF(OR(AL$67="",Copie_Inscriptions_ROUTE!EU$44=#REF!),"",IFERROR(IF(VLOOKUP($A112,Copie_Inscriptions_ROUTE!$EO$44:$EV$68,6,0)&lt;&gt;"",1,""),""))</f>
        <v>#REF!</v>
      </c>
      <c r="AN112" s="78" t="e">
        <f>IF(OR(AN$67="",Copie_Inscriptions_ROUTE!FD$44=#REF!),"",IFERROR(IF(VLOOKUP($A112,Copie_Inscriptions_ROUTE!$EX$44:$FE$68,6,0)&lt;&gt;"",1,""),""))</f>
        <v>#REF!</v>
      </c>
      <c r="AO112" s="80" t="e">
        <f>IF(OR(AN$67="",Copie_Inscriptions_ROUTE!FD$44=#REF!),"",IFERROR(IF(VLOOKUP($A112,Copie_Inscriptions_ROUTE!$EX$44:$FE$68,6,0)&lt;&gt;"",1,""),""))</f>
        <v>#REF!</v>
      </c>
      <c r="AP112" s="78" t="e">
        <f>IF(OR(AP$67="",Copie_Inscriptions_ROUTE!FM$44=#REF!),"",IFERROR(IF(VLOOKUP($A112,Copie_Inscriptions_ROUTE!$FG$44:$FN$68,6,0)&lt;&gt;"",1,""),""))</f>
        <v>#REF!</v>
      </c>
      <c r="AQ112" s="80" t="e">
        <f>IF(OR(AP$67="",Copie_Inscriptions_ROUTE!FM$44=#REF!),"",IFERROR(IF(VLOOKUP($A112,Copie_Inscriptions_ROUTE!$FG$44:$FN$68,6,0)&lt;&gt;"",1,""),""))</f>
        <v>#REF!</v>
      </c>
      <c r="AR112" s="78" t="e">
        <f ca="1">IF(OR(AR$2="",Copie_Inscriptions_ROUTE!FV$44=#REF!),"",IFERROR(IF(VLOOKUP($A112,Copie_Inscriptions_ROUTE!$FP$44:$FW$68,6,0)&lt;&gt;"",1,""),""))</f>
        <v>#REF!</v>
      </c>
      <c r="AS112" s="80" t="e">
        <f>IF(OR(AR$67="",Copie_Inscriptions_ROUTE!FV$44=#REF!),"",IFERROR(IF(VLOOKUP($A112,Copie_Inscriptions_ROUTE!$FP$44:$FW$68,6,0)&lt;&gt;"",1,""),""))</f>
        <v>#REF!</v>
      </c>
      <c r="AT112" s="78" t="e">
        <f>IF(OR(AT$67="",Copie_Inscriptions_ROUTE!GE$44=#REF!),"",IFERROR(IF(VLOOKUP($A112,Copie_Inscriptions_ROUTE!$FY$44:$GF$68,6,0)&lt;&gt;"",1,""),""))</f>
        <v>#REF!</v>
      </c>
      <c r="AU112" s="80" t="e">
        <f>IF(OR(AT$67="",Copie_Inscriptions_ROUTE!GE$44=#REF!),"",IFERROR(IF(VLOOKUP($A112,Copie_Inscriptions_ROUTE!$FY$44:$GE$68,6,0)&lt;&gt;"",1,""),""))</f>
        <v>#REF!</v>
      </c>
      <c r="AV112" s="78" t="e">
        <f>IF(OR(AV$67="",Copie_Inscriptions_ROUTE!GN$44=#REF!),"",IFERROR(IF(VLOOKUP($A112,Copie_Inscriptions_ROUTE!$GH$44:$GO$68,6,0)&lt;&gt;"",1,""),""))</f>
        <v>#REF!</v>
      </c>
      <c r="AW112" s="80" t="e">
        <f>IF(OR(AV$67="",Copie_Inscriptions_ROUTE!GN$44=#REF!),"",IFERROR(IF(VLOOKUP($A112,Copie_Inscriptions_ROUTE!$GH$44:$GO$68,6,0)&lt;&gt;"",1,""),""))</f>
        <v>#REF!</v>
      </c>
      <c r="AX112" s="116" t="e">
        <f ca="1">IF(OR(AW$2="",Copie_Inscriptions_ROUTE!GV$44=#REF!),"",IFERROR(IF(VLOOKUP($A112,Copie_Inscriptions_ROUTE!$GQ$44:$GX$68,6,0)&lt;&gt;"",1,""),""))</f>
        <v>#REF!</v>
      </c>
      <c r="AY112" s="93" t="e">
        <f ca="1">IF(OR(AX$2="",Copie_Inscriptions_ROUTE!GW$44=#REF!),"",IFERROR(IF(VLOOKUP($A112,Copie_Inscriptions_ROUTE!$GQ$44:$GX$68,6,0)&lt;&gt;"",1,""),""))</f>
        <v>#REF!</v>
      </c>
      <c r="AZ112" s="116" t="e">
        <f ca="1">IF(OR(AY$2="",Copie_Inscriptions_ROUTE!HF$44=#REF!),"",IFERROR(IF(VLOOKUP($A112,Copie_Inscriptions_ROUTE!$GZ$44:$HG$68,6,0)&lt;&gt;"",1,""),""))</f>
        <v>#REF!</v>
      </c>
      <c r="BA112" s="134" t="e">
        <f ca="1">IF(OR(AZ$2="",Copie_Inscriptions_ROUTE!HF$44=#REF!),"",IFERROR(IF(VLOOKUP($A112,Copie_Inscriptions_ROUTE!$GZ$44:$HG$68,6,0)&lt;&gt;"",1,""),""))</f>
        <v>#REF!</v>
      </c>
      <c r="BB112" s="116" t="e">
        <f ca="1">IF(OR(BA$2="",Copie_Inscriptions_ROUTE!HO$44=#REF!),"",IFERROR(IF(VLOOKUP($A112,Copie_Inscriptions_ROUTE!$HI$44:$HP$68,6,0)&lt;&gt;"",1,""),""))</f>
        <v>#REF!</v>
      </c>
      <c r="BC112" s="80" t="e">
        <f ca="1">IF(OR(BB$2="",Copie_Inscriptions_ROUTE!HO$44=#REF!),"",IFERROR(IF(VLOOKUP($A112,Copie_Inscriptions_ROUTE!$HI$44:$HP$68,6,0)&lt;&gt;"",1,""),""))</f>
        <v>#REF!</v>
      </c>
      <c r="BD112" s="78" t="e">
        <f>IF(OR(BD$67="",Copie_Inscriptions_ROUTE!HX$44=#REF!),"",IFERROR(IF(VLOOKUP($A112,Copie_Inscriptions_ROUTE!$HR$44:$HY$68,6,0)&lt;&gt;"",1,""),""))</f>
        <v>#REF!</v>
      </c>
      <c r="BE112" s="80" t="e">
        <f>IF(OR(BD$67="",Copie_Inscriptions_ROUTE!HX$44=#REF!),"",IFERROR(IF(VLOOKUP($A112,Copie_Inscriptions_ROUTE!$HR$44:$HY$68,6,0)&lt;&gt;"",1,""),""))</f>
        <v>#REF!</v>
      </c>
      <c r="BF112" s="78" t="e">
        <f>IF(OR(BF$67="",Copie_Inscriptions_ROUTE!IG$44=#REF!),"",IFERROR(IF(VLOOKUP($A112,Copie_Inscriptions_ROUTE!$IA$44:$IH$68,6,0)&lt;&gt;"",1,""),""))</f>
        <v>#REF!</v>
      </c>
      <c r="BG112" s="80" t="e">
        <f>IF(OR(BF$67="",Copie_Inscriptions_ROUTE!IG$44=#REF!),"",IFERROR(IF(VLOOKUP($A112,Copie_Inscriptions_ROUTE!$IA$44:$IH$68,6,0)&lt;&gt;"",1,""),""))</f>
        <v>#REF!</v>
      </c>
      <c r="BH112" s="78" t="e">
        <f>IF(OR(BH$67="",Copie_Inscriptions_ROUTE!IP$44=#REF!),"",IFERROR(IF(VLOOKUP($A112,Copie_Inscriptions_ROUTE!$IJ$44:$IQ$68,6,0)&lt;&gt;"",1,""),""))</f>
        <v>#REF!</v>
      </c>
      <c r="BI112" s="80" t="e">
        <f>IF(OR(BH$67="",Copie_Inscriptions_ROUTE!IP$44=#REF!),"",IFERROR(IF(VLOOKUP($A112,Copie_Inscriptions_ROUTE!$IJ$44:$IQ$68,6,0)&lt;&gt;"",1,""),""))</f>
        <v>#REF!</v>
      </c>
      <c r="BJ112" s="78" t="e">
        <f ca="1">IF(OR(BJ$2="",Copie_Inscriptions_ROUTE!IY$44=#REF!),"",IFERROR(IF(VLOOKUP($A112,Copie_Inscriptions_ROUTE!$IS$44:$IZ$68,6,0)&lt;&gt;"",1,""),""))</f>
        <v>#REF!</v>
      </c>
      <c r="BK112" s="80" t="e">
        <f ca="1">IF(OR(BJ$2="",Copie_Inscriptions_ROUTE!IY$44=#REF!),"",IFERROR(IF(VLOOKUP($A112,Copie_Inscriptions_ROUTE!$IS$44:$IZ$68,6,0)&lt;&gt;"",1,""),""))</f>
        <v>#REF!</v>
      </c>
      <c r="BL112" s="78" t="e">
        <f>IF(OR(BL$67="",Copie_Inscriptions_ROUTE!JH$44=#REF!),"",IFERROR(IF(VLOOKUP($A112,Copie_Inscriptions_ROUTE!$JB$44:$JI$68,6,0)&lt;&gt;"",1,""),""))</f>
        <v>#REF!</v>
      </c>
      <c r="BM112" s="80" t="e">
        <f>IF(OR(BL$67="",Copie_Inscriptions_ROUTE!JH$44=#REF!),"",IFERROR(IF(VLOOKUP($A112,Copie_Inscriptions_ROUTE!$JB$44:$JI$68,6,0)&lt;&gt;"",1,""),""))</f>
        <v>#REF!</v>
      </c>
      <c r="BN112" s="78" t="e">
        <f>IF(OR(BN$67="",Copie_Inscriptions_ROUTE!JQ$44=#REF!),"",IFERROR(IF(VLOOKUP($A112,Copie_Inscriptions_ROUTE!$JK$44:$JR$68,6,0)&lt;&gt;"",1,""),""))</f>
        <v>#REF!</v>
      </c>
      <c r="BO112" s="80" t="e">
        <f>IF(OR(BN$67="",Copie_Inscriptions_ROUTE!JQ$44=#REF!),"",IFERROR(IF(VLOOKUP($A112,Copie_Inscriptions_ROUTE!$JK$44:$JR$68,6,0)&lt;&gt;"",1,""),""))</f>
        <v>#REF!</v>
      </c>
      <c r="BP112" s="78" t="e">
        <f>IF(OR(BP$67="",Copie_Inscriptions_ROUTE!JZ$44=#REF!),"",IFERROR(IF(VLOOKUP($A112,Copie_Inscriptions_ROUTE!$JT$44:$KA$68,6,0)&lt;&gt;"",1,""),""))</f>
        <v>#REF!</v>
      </c>
      <c r="BQ112" s="80" t="e">
        <f>IF(OR(BP$67="",Copie_Inscriptions_ROUTE!JZ$44=#REF!),"",IFERROR(IF(VLOOKUP($A112,Copie_Inscriptions_ROUTE!$JT$44:$KA$68,6,0)&lt;&gt;"",1,""),""))</f>
        <v>#REF!</v>
      </c>
      <c r="BR112" s="78" t="e">
        <f>IF(OR(BR$67="",Copie_Inscriptions_ROUTE!KI$44=#REF!),"",IFERROR(IF(VLOOKUP($A112,Copie_Inscriptions_ROUTE!$KC$44:$KJ$68,6,0)&lt;&gt;"",1,""),""))</f>
        <v>#REF!</v>
      </c>
      <c r="BS112" s="80" t="e">
        <f>IF(OR(BR$67="",Copie_Inscriptions_ROUTE!KI$44=#REF!),"",IFERROR(IF(VLOOKUP($A112,Copie_Inscriptions_ROUTE!$KC$44:$KJ$68,6,0)&lt;&gt;"",1,""),""))</f>
        <v>#REF!</v>
      </c>
      <c r="BT112" s="78" t="e">
        <f>IF(OR(BT$67="",Copie_Inscriptions_ROUTE!KR$44=#REF!),"",IFERROR(IF(VLOOKUP($A112,Copie_Inscriptions_ROUTE!$KL$44:$KS$68,6,0)&lt;&gt;"",1,""),""))</f>
        <v>#REF!</v>
      </c>
      <c r="BU112" s="80" t="e">
        <f>IF(OR(BT$67="",Copie_Inscriptions_ROUTE!KR$44=#REF!),"",IFERROR(IF(VLOOKUP($A112,Copie_Inscriptions_ROUTE!$KL$44:$KS$68,6,0)&lt;&gt;"",1,""),""))</f>
        <v>#REF!</v>
      </c>
      <c r="BV112" s="78" t="e">
        <f>IF(OR(BV$67="",Copie_Inscriptions_ROUTE!LA$44=#REF!),"",IFERROR(IF(VLOOKUP($A112,Copie_Inscriptions_ROUTE!$KU$44:$LB$68,6,0)&lt;&gt;"",1,""),""))</f>
        <v>#REF!</v>
      </c>
      <c r="BW112" s="80" t="e">
        <f>IF(OR(BV$67="",Copie_Inscriptions_ROUTE!LB$44=#REF!),"",IFERROR(IF(VLOOKUP($A112,Copie_Inscriptions_ROUTE!$KU$44:$LB$68,6,0)&lt;&gt;"",1,""),""))</f>
        <v>#REF!</v>
      </c>
      <c r="BX112" s="78" t="e">
        <f>IF(OR(BX$67="",Copie_Inscriptions_ROUTE!LJ$44=#REF!),"",IFERROR(IF(VLOOKUP($A112,Copie_Inscriptions_ROUTE!$LD$44:$LK$68,6,0)&lt;&gt;"",1,""),""))</f>
        <v>#REF!</v>
      </c>
      <c r="BY112" s="80" t="e">
        <f>IF(OR(BX$67="",Copie_Inscriptions_ROUTE!LJ$44=#REF!),"",IFERROR(IF(VLOOKUP($A112,Copie_Inscriptions_ROUTE!$LD$44:$LK$68,6,0)&lt;&gt;"",1,""),""))</f>
        <v>#REF!</v>
      </c>
      <c r="BZ112" s="78" t="e">
        <f>IF(OR(BZ$67="",Copie_Inscriptions_ROUTE!LS$44=#REF!),"",IFERROR(IF(VLOOKUP($A112,Copie_Inscriptions_ROUTE!$LM$44:$LT$68,6,0)&lt;&gt;"",1,""),""))</f>
        <v>#REF!</v>
      </c>
      <c r="CA112" s="92" t="e">
        <f>IF(OR(BZ$67="",Copie_Inscriptions_ROUTE!LS86=#REF!),"",IFERROR(IF(VLOOKUP($A112,Copie_Inscriptions_ROUTE!$LM$44:$LT$68,6,0)&lt;&gt;"",1,""),""))</f>
        <v>#REF!</v>
      </c>
      <c r="CB112" s="78" t="e">
        <f>IF(OR(CB$67="",Copie_Inscriptions_ROUTE!MB$44=#REF!),"",IFERROR(IF(VLOOKUP($A112,Copie_Inscriptions_ROUTE!$LV$44:$MC$68,6,0)&lt;&gt;"",1,""),""))</f>
        <v>#REF!</v>
      </c>
      <c r="CC112" s="80" t="e">
        <f>IF(OR(CB$67="",Copie_Inscriptions_ROUTE!MB$44=#REF!),"",IFERROR(IF(VLOOKUP($A112,Copie_Inscriptions_ROUTE!$LV$44:$MC$68,6,0)&lt;&gt;"",1,""),""))</f>
        <v>#REF!</v>
      </c>
      <c r="CD112" s="78" t="e">
        <f>IF(OR(CD$67="",Copie_Inscriptions_ROUTE!MK$44=#REF!),"",IFERROR(IF(VLOOKUP($A112,Copie_Inscriptions_ROUTE!$ME$44:$ML$68,6,0)&lt;&gt;"",1,""),""))</f>
        <v>#REF!</v>
      </c>
      <c r="CE112" s="80" t="e">
        <f>IF(OR(CD$67="",Copie_Inscriptions_ROUTE!MK$44=#REF!),"",IFERROR(IF(VLOOKUP($A112,Copie_Inscriptions_ROUTE!$ME$44:$ML$68,6,0)&lt;&gt;"",1,""),""))</f>
        <v>#REF!</v>
      </c>
      <c r="CF112" s="78" t="e">
        <f>IF(OR(CF$67="",Copie_Inscriptions_ROUTE!MT$44=#REF!),"",IFERROR(IF(VLOOKUP($A112,Copie_Inscriptions_ROUTE!$MN$44:$MU$68,6,0)&lt;&gt;"",1,""),""))</f>
        <v>#REF!</v>
      </c>
      <c r="CG112" s="80" t="e">
        <f>IF(OR(CF$67="",Copie_Inscriptions_ROUTE!MT$44=#REF!),"",IFERROR(IF(VLOOKUP($A112,Copie_Inscriptions_ROUTE!$MN$44:$MU$68,6,0)&lt;&gt;"",1,""),""))</f>
        <v>#REF!</v>
      </c>
      <c r="CH112" s="78" t="e">
        <f>IF(OR(CH$67="",Copie_Inscriptions_ROUTE!NC$44=#REF!),"",IFERROR(IF(VLOOKUP($A112,Copie_Inscriptions_ROUTE!$MW$44:$ND$68,6,0)&lt;&gt;"",1,""),""))</f>
        <v>#REF!</v>
      </c>
      <c r="CI112" s="80" t="e">
        <f>IF(OR(CH$67="",Copie_Inscriptions_ROUTE!NC$44=#REF!),"",IFERROR(IF(VLOOKUP($A112,Copie_Inscriptions_ROUTE!$MW$44:$ND$68,6,0)&lt;&gt;"",1,""),""))</f>
        <v>#REF!</v>
      </c>
      <c r="CJ112" s="78" t="e">
        <f ca="1">IF(OR(CJ$2="",Copie_Inscriptions_ROUTE!NL$44=#REF!),"",IFERROR(IF(VLOOKUP($A112,Copie_Inscriptions_ROUTE!$NF$44:$NM$68,6,0)&lt;&gt;"",1,""),""))</f>
        <v>#REF!</v>
      </c>
      <c r="CK112" s="80" t="e">
        <f ca="1">IF(OR(CJ$2="",Copie_Inscriptions_ROUTE!NL$44=#REF!),"",IFERROR(IF(VLOOKUP($A112,Copie_Inscriptions_ROUTE!$NF$44:$NM$68,6,0)&lt;&gt;"",1,""),""))</f>
        <v>#REF!</v>
      </c>
      <c r="CL112" s="78" t="e">
        <f>IF(OR(CL$67="",Copie_Inscriptions_ROUTE!NU$44=#REF!),"",IFERROR(IF(VLOOKUP($A112,Copie_Inscriptions_ROUTE!$NO$44:$NV$68,6,0)&lt;&gt;"",1,""),""))</f>
        <v>#REF!</v>
      </c>
      <c r="CM112" s="80" t="e">
        <f>IF(OR(CL$67="",Copie_Inscriptions_ROUTE!NU$44=#REF!),"",IFERROR(IF(VLOOKUP($A112,Copie_Inscriptions_ROUTE!$NO$44:$NVI$68,6,0)&lt;&gt;"",1,""),""))</f>
        <v>#REF!</v>
      </c>
      <c r="CN112" s="78" t="e">
        <f>IF(OR(CN$67="",Copie_Inscriptions_ROUTE!OD$44=#REF!),"",IFERROR(IF(VLOOKUP($A112,Copie_Inscriptions_ROUTE!$NX$44:$OE$68,6,0)&lt;&gt;"",1,""),""))</f>
        <v>#REF!</v>
      </c>
      <c r="CO112" s="80" t="e">
        <f>IF(OR(CN$67="",Copie_Inscriptions_ROUTE!OD$44=#REF!),"",IFERROR(IF(VLOOKUP($A112,Copie_Inscriptions_ROUTE!$NX$44:$OE$68,6,0)&lt;&gt;"",1,""),""))</f>
        <v>#REF!</v>
      </c>
      <c r="CP112" s="78" t="e">
        <f>IF(OR(CP$67="",Copie_Inscriptions_ROUTE!OM$44=#REF!),"",IFERROR(IF(VLOOKUP($A112,Copie_Inscriptions_ROUTE!$OG$44:$ON$68,6,0)&lt;&gt;"",1,""),""))</f>
        <v>#REF!</v>
      </c>
      <c r="CQ112" s="80" t="e">
        <f>IF(OR(CP$67="",Copie_Inscriptions_ROUTE!OM$44=#REF!),"",IFERROR(IF(VLOOKUP($A112,Copie_Inscriptions_ROUTE!$OG$44:$ON$68,6,0)&lt;&gt;"",1,""),""))</f>
        <v>#REF!</v>
      </c>
      <c r="CR112" s="78" t="e">
        <f>IF(OR(CR$67="",Copie_Inscriptions_ROUTE!OV$44=#REF!),"",IFERROR(IF(VLOOKUP($A112,Copie_Inscriptions_ROUTE!$OP$44:$OW$68,6,0)&lt;&gt;"",1,""),""))</f>
        <v>#REF!</v>
      </c>
      <c r="CS112" s="80" t="e">
        <f>IF(OR(CR$67="",Copie_Inscriptions_ROUTE!OV$44=#REF!),"",IFERROR(IF(VLOOKUP($A112,Copie_Inscriptions_ROUTE!$OP$44:$OW$68,6,0)&lt;&gt;"",1,""),""))</f>
        <v>#REF!</v>
      </c>
      <c r="CT112" s="78" t="e">
        <f>IF(OR(CT$67="",Copie_Inscriptions_ROUTE!PE$44=#REF!),"",IFERROR(IF(VLOOKUP($A112,Copie_Inscriptions_ROUTE!$OY$44:$PF$68,6,0)&lt;&gt;"",1,""),""))</f>
        <v>#REF!</v>
      </c>
      <c r="CU112" s="80" t="e">
        <f>IF(OR(CT$67="",Copie_Inscriptions_ROUTE!PE$44=#REF!),"",IFERROR(IF(VLOOKUP($A112,Copie_Inscriptions_ROUTE!$OY$44:$PF$68,6,0)&lt;&gt;"",1,""),""))</f>
        <v>#REF!</v>
      </c>
      <c r="CV112" s="78" t="e">
        <f>IF(OR(CV$67="",Copie_Inscriptions_ROUTE!PN$44=#REF!),"",IFERROR(IF(VLOOKUP($A112,Copie_Inscriptions_ROUTE!$PH$44:$PO$68,6,0)&lt;&gt;"",1,""),""))</f>
        <v>#REF!</v>
      </c>
      <c r="CW112" s="80" t="e">
        <f>IF(OR(CV$67="",Copie_Inscriptions_ROUTE!PN$44=#REF!),"",IFERROR(IF(VLOOKUP($A112,Copie_Inscriptions_ROUTE!$PH$44:$PO$68,6,0)&lt;&gt;"",1,""),""))</f>
        <v>#REF!</v>
      </c>
      <c r="CX112" s="78" t="e">
        <f>IF(OR(CX$67="",Copie_Inscriptions_ROUTE!PW$44=#REF!),"",IFERROR(IF(VLOOKUP($A112,Copie_Inscriptions_ROUTE!$PQ$44:$PX$68,6,0)&lt;&gt;"",1,""),""))</f>
        <v>#REF!</v>
      </c>
      <c r="CY112" s="80" t="e">
        <f>IF(OR(CX$67="",Copie_Inscriptions_ROUTE!PW$44=#REF!),"",IFERROR(IF(VLOOKUP($A112,Copie_Inscriptions_ROUTE!$PQ$44:$PX$68,6,0)&lt;&gt;"",1,""),""))</f>
        <v>#REF!</v>
      </c>
      <c r="CZ112" s="78" t="e">
        <f>IF(OR(CZ$67="",Copie_Inscriptions_ROUTE!QF$44=#REF!),"",IFERROR(IF(VLOOKUP($A112,Copie_Inscriptions_ROUTE!$PZ$44:$QG$68,6,0)&lt;&gt;"",1,""),""))</f>
        <v>#REF!</v>
      </c>
      <c r="DA112" s="92" t="e">
        <f>IF(OR(CZ$67="",Copie_Inscriptions_ROUTE!QF86=#REF!),"",IFERROR(IF(VLOOKUP($A112,Copie_Inscriptions_ROUTE!$PZ$44:$QG$68,6,0)&lt;&gt;"",1,""),""))</f>
        <v>#REF!</v>
      </c>
    </row>
    <row r="113" spans="1:105" x14ac:dyDescent="0.25">
      <c r="A113" s="74">
        <f t="shared" si="8"/>
        <v>44</v>
      </c>
      <c r="B113" s="75" t="str">
        <f>IF(Listing_Coursiers!B46="","",Listing_Coursiers!B46)</f>
        <v/>
      </c>
      <c r="C113" s="76" t="str">
        <f>IF(Listing_Coursiers!C46="","",Listing_Coursiers!C46)</f>
        <v/>
      </c>
      <c r="D113" s="114" t="e">
        <f t="shared" si="9"/>
        <v>#REF!</v>
      </c>
      <c r="E113" s="129" t="e">
        <f t="shared" si="10"/>
        <v>#REF!</v>
      </c>
      <c r="F113" s="76" t="e">
        <f>IF(OR(F$67="",Copie_Inscriptions_ROUTE!G$44=#REF!),"",IFERROR(IF(VLOOKUP($A113,Copie_Inscriptions_ROUTE!$A$44:$H$68,7,0)&lt;&gt;"",1,""),""))</f>
        <v>#REF!</v>
      </c>
      <c r="G113" s="79" t="e">
        <f>IF(OR(F$67="",Copie_Inscriptions_ROUTE!G$44=#REF!),"",IFERROR(IF(VLOOKUP($A113,Copie_Inscriptions_ROUTE!$A$44:$H$68,6,0)&lt;&gt;"",1,""),""))</f>
        <v>#REF!</v>
      </c>
      <c r="H113" s="87" t="e">
        <f>IF(OR(H$67="",Copie_Inscriptions_ROUTE!P$44=#REF!),"",IFERROR(IF(VLOOKUP($A113,Copie_Inscriptions_ROUTE!$J$44:$Q$68,6,0)&lt;&gt;"",1,""),""))</f>
        <v>#REF!</v>
      </c>
      <c r="I113" s="79" t="e">
        <f>IF(OR(H$67="",Copie_Inscriptions_ROUTE!P$44=#REF!),"",IFERROR(IF(VLOOKUP($A113,Copie_Inscriptions_ROUTE!$J$44:$Q$68,6,0)&lt;&gt;"",1,""),""))</f>
        <v>#REF!</v>
      </c>
      <c r="J113" s="76" t="e">
        <f>IF(OR(J$67="",Copie_Inscriptions_ROUTE!Y$44=#REF!),"",IFERROR(IF(VLOOKUP($A113,Copie_Inscriptions_ROUTE!$S$44:$Z$68,6,0)&lt;&gt;"",1,""),""))</f>
        <v>#REF!</v>
      </c>
      <c r="K113" s="79" t="e">
        <f>IF(OR(J$67="",Copie_Inscriptions_ROUTE!Y$44=#REF!),"",IFERROR(IF(VLOOKUP($A113,Copie_Inscriptions_ROUTE!$S$44:$Z$68,6,0)&lt;&gt;"",1,""),""))</f>
        <v>#REF!</v>
      </c>
      <c r="L113" s="87" t="e">
        <f>IF(OR(J$67="",Copie_Inscriptions_ROUTE!AH$44=#REF!),"",IFERROR(IF(VLOOKUP($A113,Copie_Inscriptions_ROUTE!$AB$44:$AI$68,6,0)&lt;&gt;"",1,""),""))</f>
        <v>#REF!</v>
      </c>
      <c r="M113" s="79" t="e">
        <f>IF(OR(L$67="",Copie_Inscriptions_ROUTE!AH$44=#REF!),"",IFERROR(IF(VLOOKUP($A113,Copie_Inscriptions_ROUTE!$AB$44:$AI$68,6,0)&lt;&gt;"",1,""),""))</f>
        <v>#REF!</v>
      </c>
      <c r="N113" s="76" t="e">
        <f>IF(OR(N$67="",Copie_Inscriptions_ROUTE!AQ$44=#REF!),"",IFERROR(IF(VLOOKUP($A113,Copie_Inscriptions_ROUTE!$AK$44:$AR$68,6,0)&lt;&gt;"",1,""),""))</f>
        <v>#REF!</v>
      </c>
      <c r="O113" s="79" t="e">
        <f>IF(OR(N$67="",Copie_Inscriptions_ROUTE!AQ$44=#REF!),"",IFERROR(IF(VLOOKUP($A113,Copie_Inscriptions_ROUTE!$AK$44:$AR$68,6,0)&lt;&gt;"",1,""),""))</f>
        <v>#REF!</v>
      </c>
      <c r="P113" s="87" t="e">
        <f>IF(OR(P$67="",Copie_Inscriptions_ROUTE!AZ$44=#REF!),"",IFERROR(IF(VLOOKUP($A113,Copie_Inscriptions_ROUTE!$AT$44:$BA$68,6,0)&lt;&gt;"",1,""),""))</f>
        <v>#REF!</v>
      </c>
      <c r="Q113" s="79" t="e">
        <f>IF(OR(P$67="",Copie_Inscriptions_ROUTE!AZ$44=#REF!),"",IFERROR(IF(VLOOKUP($A113,Copie_Inscriptions_ROUTE!$AT$44:$BA$68,6,0)&lt;&gt;"",1,""),""))</f>
        <v>#REF!</v>
      </c>
      <c r="R113" s="76" t="e">
        <f>IF(OR(R$67="",Copie_Inscriptions_ROUTE!BI$44=#REF!),"",IFERROR(IF(VLOOKUP($A113,Copie_Inscriptions_ROUTE!$BC$44:$BJ$68,6,0)&lt;&gt;"",1,""),""))</f>
        <v>#REF!</v>
      </c>
      <c r="S113" s="79" t="e">
        <f>IF(OR(R$67="",Copie_Inscriptions_ROUTE!BI$44=#REF!),"",IFERROR(IF(VLOOKUP($A113,Copie_Inscriptions_ROUTE!$BC$44:$BJ$68,6,0)&lt;&gt;"",1,""),""))</f>
        <v>#REF!</v>
      </c>
      <c r="T113" s="87" t="e">
        <f>IF(OR(T$67="",Copie_Inscriptions_ROUTE!BR$44=#REF!),"",IFERROR(IF(VLOOKUP($A113,Copie_Inscriptions_ROUTE!$BL$44:$BS$68,6,0)&lt;&gt;"",1,""),""))</f>
        <v>#REF!</v>
      </c>
      <c r="U113" s="79" t="e">
        <f>IF(OR(T$67="",Copie_Inscriptions_ROUTE!BR$44=#REF!),"",IFERROR(IF(VLOOKUP($A113,Copie_Inscriptions_ROUTE!$BL$44:$BS$68,6,0)&lt;&gt;"",1,""),""))</f>
        <v>#REF!</v>
      </c>
      <c r="V113" s="76" t="e">
        <f>IF(OR(V$67="",Copie_Inscriptions_ROUTE!CA$44=#REF!),"",IFERROR(IF(VLOOKUP($A113,Copie_Inscriptions_ROUTE!$BU$44:$CB$68,6,0)&lt;&gt;"",1,""),""))</f>
        <v>#REF!</v>
      </c>
      <c r="W113" s="79" t="e">
        <f>IF(OR(V$67="",Copie_Inscriptions_ROUTE!CA$44=#REF!),"",IFERROR(IF(VLOOKUP($A113,Copie_Inscriptions_ROUTE!$BU$44:$CB$68,6,0)&lt;&gt;"",1,""),""))</f>
        <v>#REF!</v>
      </c>
      <c r="X113" s="87" t="e">
        <f>IF(OR(X$67="",Copie_Inscriptions_ROUTE!CJ$44=#REF!),"",IFERROR(IF(VLOOKUP($A113,Copie_Inscriptions_ROUTE!$CD$44:$CK$68,6,0)&lt;&gt;"",1,""),""))</f>
        <v>#REF!</v>
      </c>
      <c r="Y113" s="79" t="e">
        <f>IF(OR(X$67="",Copie_Inscriptions_ROUTE!CJ$44=#REF!),"",IFERROR(IF(VLOOKUP($A113,Copie_Inscriptions_ROUTE!$CD$44:$CK$68,6,0)&lt;&gt;"",1,""),""))</f>
        <v>#REF!</v>
      </c>
      <c r="Z113" s="76" t="e">
        <f>IF(OR(Y$67="",Copie_Inscriptions_ROUTE!CR$44=#REF!),"",IFERROR(IF(VLOOKUP($A113,Copie_Inscriptions_ROUTE!$CM$44:$CT$68,6,0)&lt;&gt;"",1,""),""))</f>
        <v>#REF!</v>
      </c>
      <c r="AA113" s="79" t="e">
        <f>IF(OR(Z$67="",Copie_Inscriptions_ROUTE!CS$44=#REF!),"",IFERROR(IF(VLOOKUP($A113,Copie_Inscriptions_ROUTE!$CM$44:$CT$68,6,0)&lt;&gt;"",1,""),""))</f>
        <v>#REF!</v>
      </c>
      <c r="AB113" s="87" t="e">
        <f>IF(OR(AA$67="",Copie_Inscriptions_ROUTE!CT$44=#REF!),"",IFERROR(IF(VLOOKUP($A113,Copie_Inscriptions_ROUTE!$CV$44:$DC$68,6,0)&lt;&gt;"",1,""),""))</f>
        <v>#REF!</v>
      </c>
      <c r="AC113" s="79" t="e">
        <f>IF(OR(AB$67="",Copie_Inscriptions_ROUTE!CU$44=#REF!),"",IFERROR(IF(VLOOKUP($A113,Copie_Inscriptions_ROUTE!$CV$44:$DC$68,6,0)&lt;&gt;"",1,""),""))</f>
        <v>#REF!</v>
      </c>
      <c r="AD113" s="76" t="e">
        <f>IF(OR(AD$67="",Copie_Inscriptions_ROUTE!DK$44=#REF!),"",IFERROR(IF(VLOOKUP($A113,Copie_Inscriptions_ROUTE!$DE$44:$DL$68,6,0)&lt;&gt;"",1,""),""))</f>
        <v>#REF!</v>
      </c>
      <c r="AE113" s="79" t="e">
        <f>IF(OR(AD$67="",Copie_Inscriptions_ROUTE!DK$44=#REF!),"",IFERROR(IF(VLOOKUP($A113,Copie_Inscriptions_ROUTE!$DE$44:$DL$68,6,0)&lt;&gt;"",1,""),""))</f>
        <v>#REF!</v>
      </c>
      <c r="AF113" s="87" t="e">
        <f>IF(OR(AF$67="",Copie_Inscriptions_ROUTE!DT$44=#REF!),"",IFERROR(IF(VLOOKUP($A113,Copie_Inscriptions_ROUTE!$DN$44:$DU$68,6,0)&lt;&gt;"",1,""),""))</f>
        <v>#REF!</v>
      </c>
      <c r="AG113" s="79" t="e">
        <f>IF(OR(AF$67="",Copie_Inscriptions_ROUTE!DT$44=#REF!),"",IFERROR(IF(VLOOKUP($A113,Copie_Inscriptions_ROUTE!$DN$44:$DU$68,6,0)&lt;&gt;"",1,""),""))</f>
        <v>#REF!</v>
      </c>
      <c r="AH113" s="76" t="e">
        <f>IF(OR(AF$67="",Copie_Inscriptions_ROUTE!EC$44=#REF!),"",IFERROR(IF(VLOOKUP($A113,Copie_Inscriptions_ROUTE!$DW$44:$ED$68,6,0)&lt;&gt;"",1,""),""))</f>
        <v>#REF!</v>
      </c>
      <c r="AI113" s="79" t="e">
        <f>IF(OR(AF$67="",Copie_Inscriptions_ROUTE!EC$44=#REF!),"",IFERROR(IF(VLOOKUP($A113,Copie_Inscriptions_ROUTE!$DW$44:$ED$68,6,0)&lt;&gt;"",1,""),""))</f>
        <v>#REF!</v>
      </c>
      <c r="AJ113" s="87" t="e">
        <f>IF(OR(AJ$67="",Copie_Inscriptions_ROUTE!EL$44=#REF!),"",IFERROR(IF(VLOOKUP($A113,Copie_Inscriptions_ROUTE!$EF$44:$EM$68,6,0)&lt;&gt;"",1,""),""))</f>
        <v>#REF!</v>
      </c>
      <c r="AK113" s="79" t="e">
        <f>IF(OR(AJ$67="",Copie_Inscriptions_ROUTE!EM$44=#REF!),"",IFERROR(IF(VLOOKUP($A113,Copie_Inscriptions_ROUTE!$EF$44:$EM$68,6,0)&lt;&gt;"",1,""),""))</f>
        <v>#REF!</v>
      </c>
      <c r="AL113" s="76" t="e">
        <f>IF(OR(AL$67="",Copie_Inscriptions_ROUTE!EU$44=#REF!),"",IFERROR(IF(VLOOKUP($A113,Copie_Inscriptions_ROUTE!$EO$44:$EV$68,6,0)&lt;&gt;"",1,""),""))</f>
        <v>#REF!</v>
      </c>
      <c r="AM113" s="79" t="e">
        <f>IF(OR(AL$67="",Copie_Inscriptions_ROUTE!EU$44=#REF!),"",IFERROR(IF(VLOOKUP($A113,Copie_Inscriptions_ROUTE!$EO$44:$EV$68,6,0)&lt;&gt;"",1,""),""))</f>
        <v>#REF!</v>
      </c>
      <c r="AN113" s="87" t="e">
        <f>IF(OR(AN$67="",Copie_Inscriptions_ROUTE!FD$44=#REF!),"",IFERROR(IF(VLOOKUP($A113,Copie_Inscriptions_ROUTE!$EX$44:$FE$68,6,0)&lt;&gt;"",1,""),""))</f>
        <v>#REF!</v>
      </c>
      <c r="AO113" s="79" t="e">
        <f>IF(OR(AN$67="",Copie_Inscriptions_ROUTE!FD$44=#REF!),"",IFERROR(IF(VLOOKUP($A113,Copie_Inscriptions_ROUTE!$EX$44:$FE$68,6,0)&lt;&gt;"",1,""),""))</f>
        <v>#REF!</v>
      </c>
      <c r="AP113" s="76" t="e">
        <f>IF(OR(AP$67="",Copie_Inscriptions_ROUTE!FM$44=#REF!),"",IFERROR(IF(VLOOKUP($A113,Copie_Inscriptions_ROUTE!$FG$44:$FN$68,6,0)&lt;&gt;"",1,""),""))</f>
        <v>#REF!</v>
      </c>
      <c r="AQ113" s="79" t="e">
        <f>IF(OR(AP$67="",Copie_Inscriptions_ROUTE!FM$44=#REF!),"",IFERROR(IF(VLOOKUP($A113,Copie_Inscriptions_ROUTE!$FG$44:$FN$68,6,0)&lt;&gt;"",1,""),""))</f>
        <v>#REF!</v>
      </c>
      <c r="AR113" s="87" t="e">
        <f ca="1">IF(OR(AR$2="",Copie_Inscriptions_ROUTE!FV$44=#REF!),"",IFERROR(IF(VLOOKUP($A113,Copie_Inscriptions_ROUTE!$FP$44:$FW$68,6,0)&lt;&gt;"",1,""),""))</f>
        <v>#REF!</v>
      </c>
      <c r="AS113" s="79" t="e">
        <f>IF(OR(AR$67="",Copie_Inscriptions_ROUTE!FV$44=#REF!),"",IFERROR(IF(VLOOKUP($A113,Copie_Inscriptions_ROUTE!$FP$44:$FW$68,6,0)&lt;&gt;"",1,""),""))</f>
        <v>#REF!</v>
      </c>
      <c r="AT113" s="76" t="e">
        <f>IF(OR(AT$67="",Copie_Inscriptions_ROUTE!GE$44=#REF!),"",IFERROR(IF(VLOOKUP($A113,Copie_Inscriptions_ROUTE!$FY$44:$GF$68,6,0)&lt;&gt;"",1,""),""))</f>
        <v>#REF!</v>
      </c>
      <c r="AU113" s="79" t="e">
        <f>IF(OR(AT$67="",Copie_Inscriptions_ROUTE!GE$44=#REF!),"",IFERROR(IF(VLOOKUP($A113,Copie_Inscriptions_ROUTE!$FY$44:$GE$68,6,0)&lt;&gt;"",1,""),""))</f>
        <v>#REF!</v>
      </c>
      <c r="AV113" s="87" t="e">
        <f>IF(OR(AV$67="",Copie_Inscriptions_ROUTE!GN$44=#REF!),"",IFERROR(IF(VLOOKUP($A113,Copie_Inscriptions_ROUTE!$GH$44:$GO$68,6,0)&lt;&gt;"",1,""),""))</f>
        <v>#REF!</v>
      </c>
      <c r="AW113" s="79" t="e">
        <f>IF(OR(AV$67="",Copie_Inscriptions_ROUTE!GN$44=#REF!),"",IFERROR(IF(VLOOKUP($A113,Copie_Inscriptions_ROUTE!$GH$44:$GO$68,6,0)&lt;&gt;"",1,""),""))</f>
        <v>#REF!</v>
      </c>
      <c r="AX113" s="76" t="e">
        <f ca="1">IF(OR(AW$2="",Copie_Inscriptions_ROUTE!GV$44=#REF!),"",IFERROR(IF(VLOOKUP($A113,Copie_Inscriptions_ROUTE!$GQ$44:$GX$68,6,0)&lt;&gt;"",1,""),""))</f>
        <v>#REF!</v>
      </c>
      <c r="AY113" s="79" t="e">
        <f ca="1">IF(OR(AX$2="",Copie_Inscriptions_ROUTE!GW$44=#REF!),"",IFERROR(IF(VLOOKUP($A113,Copie_Inscriptions_ROUTE!$GQ$44:$GX$68,6,0)&lt;&gt;"",1,""),""))</f>
        <v>#REF!</v>
      </c>
      <c r="AZ113" s="87" t="e">
        <f ca="1">IF(OR(AY$2="",Copie_Inscriptions_ROUTE!HF$44=#REF!),"",IFERROR(IF(VLOOKUP($A113,Copie_Inscriptions_ROUTE!$GZ$44:$HG$68,6,0)&lt;&gt;"",1,""),""))</f>
        <v>#REF!</v>
      </c>
      <c r="BA113" s="79" t="e">
        <f ca="1">IF(OR(AZ$2="",Copie_Inscriptions_ROUTE!HF$44=#REF!),"",IFERROR(IF(VLOOKUP($A113,Copie_Inscriptions_ROUTE!$GZ$44:$HG$68,6,0)&lt;&gt;"",1,""),""))</f>
        <v>#REF!</v>
      </c>
      <c r="BB113" s="76" t="e">
        <f ca="1">IF(OR(BA$2="",Copie_Inscriptions_ROUTE!HO$44=#REF!),"",IFERROR(IF(VLOOKUP($A113,Copie_Inscriptions_ROUTE!$HI$44:$HP$68,6,0)&lt;&gt;"",1,""),""))</f>
        <v>#REF!</v>
      </c>
      <c r="BC113" s="79" t="e">
        <f ca="1">IF(OR(BB$2="",Copie_Inscriptions_ROUTE!HO$44=#REF!),"",IFERROR(IF(VLOOKUP($A113,Copie_Inscriptions_ROUTE!$HI$44:$HP$68,6,0)&lt;&gt;"",1,""),""))</f>
        <v>#REF!</v>
      </c>
      <c r="BD113" s="87" t="e">
        <f>IF(OR(BD$67="",Copie_Inscriptions_ROUTE!HX$44=#REF!),"",IFERROR(IF(VLOOKUP($A113,Copie_Inscriptions_ROUTE!$HR$44:$HY$68,6,0)&lt;&gt;"",1,""),""))</f>
        <v>#REF!</v>
      </c>
      <c r="BE113" s="79" t="e">
        <f>IF(OR(BD$67="",Copie_Inscriptions_ROUTE!HX$44=#REF!),"",IFERROR(IF(VLOOKUP($A113,Copie_Inscriptions_ROUTE!$HR$44:$HY$68,6,0)&lt;&gt;"",1,""),""))</f>
        <v>#REF!</v>
      </c>
      <c r="BF113" s="76" t="e">
        <f>IF(OR(BF$67="",Copie_Inscriptions_ROUTE!IG$44=#REF!),"",IFERROR(IF(VLOOKUP($A113,Copie_Inscriptions_ROUTE!$IA$44:$IH$68,6,0)&lt;&gt;"",1,""),""))</f>
        <v>#REF!</v>
      </c>
      <c r="BG113" s="79" t="e">
        <f>IF(OR(BF$67="",Copie_Inscriptions_ROUTE!IG$44=#REF!),"",IFERROR(IF(VLOOKUP($A113,Copie_Inscriptions_ROUTE!$IA$44:$IH$68,6,0)&lt;&gt;"",1,""),""))</f>
        <v>#REF!</v>
      </c>
      <c r="BH113" s="87" t="e">
        <f>IF(OR(BH$67="",Copie_Inscriptions_ROUTE!IP$44=#REF!),"",IFERROR(IF(VLOOKUP($A113,Copie_Inscriptions_ROUTE!$IJ$44:$IQ$68,6,0)&lt;&gt;"",1,""),""))</f>
        <v>#REF!</v>
      </c>
      <c r="BI113" s="79" t="e">
        <f>IF(OR(BH$67="",Copie_Inscriptions_ROUTE!IP$44=#REF!),"",IFERROR(IF(VLOOKUP($A113,Copie_Inscriptions_ROUTE!$IJ$44:$IQ$68,6,0)&lt;&gt;"",1,""),""))</f>
        <v>#REF!</v>
      </c>
      <c r="BJ113" s="76" t="e">
        <f ca="1">IF(OR(BJ$2="",Copie_Inscriptions_ROUTE!IY$44=#REF!),"",IFERROR(IF(VLOOKUP($A113,Copie_Inscriptions_ROUTE!$IS$44:$IZ$68,6,0)&lt;&gt;"",1,""),""))</f>
        <v>#REF!</v>
      </c>
      <c r="BK113" s="79" t="e">
        <f ca="1">IF(OR(BJ$2="",Copie_Inscriptions_ROUTE!IY$44=#REF!),"",IFERROR(IF(VLOOKUP($A113,Copie_Inscriptions_ROUTE!$IS$44:$IZ$68,6,0)&lt;&gt;"",1,""),""))</f>
        <v>#REF!</v>
      </c>
      <c r="BL113" s="87" t="e">
        <f>IF(OR(BL$67="",Copie_Inscriptions_ROUTE!JH$44=#REF!),"",IFERROR(IF(VLOOKUP($A113,Copie_Inscriptions_ROUTE!$JB$44:$JI$68,6,0)&lt;&gt;"",1,""),""))</f>
        <v>#REF!</v>
      </c>
      <c r="BM113" s="79" t="e">
        <f>IF(OR(BL$67="",Copie_Inscriptions_ROUTE!JH$44=#REF!),"",IFERROR(IF(VLOOKUP($A113,Copie_Inscriptions_ROUTE!$JB$44:$JI$68,6,0)&lt;&gt;"",1,""),""))</f>
        <v>#REF!</v>
      </c>
      <c r="BN113" s="76" t="e">
        <f>IF(OR(BN$67="",Copie_Inscriptions_ROUTE!JQ$44=#REF!),"",IFERROR(IF(VLOOKUP($A113,Copie_Inscriptions_ROUTE!$JK$44:$JR$68,6,0)&lt;&gt;"",1,""),""))</f>
        <v>#REF!</v>
      </c>
      <c r="BO113" s="79" t="e">
        <f>IF(OR(BN$67="",Copie_Inscriptions_ROUTE!JQ$44=#REF!),"",IFERROR(IF(VLOOKUP($A113,Copie_Inscriptions_ROUTE!$JK$44:$JR$68,6,0)&lt;&gt;"",1,""),""))</f>
        <v>#REF!</v>
      </c>
      <c r="BP113" s="87" t="e">
        <f>IF(OR(BP$67="",Copie_Inscriptions_ROUTE!JZ$44=#REF!),"",IFERROR(IF(VLOOKUP($A113,Copie_Inscriptions_ROUTE!$JT$44:$KA$68,6,0)&lt;&gt;"",1,""),""))</f>
        <v>#REF!</v>
      </c>
      <c r="BQ113" s="79" t="e">
        <f>IF(OR(BP$67="",Copie_Inscriptions_ROUTE!JZ$44=#REF!),"",IFERROR(IF(VLOOKUP($A113,Copie_Inscriptions_ROUTE!$JT$44:$KA$68,6,0)&lt;&gt;"",1,""),""))</f>
        <v>#REF!</v>
      </c>
      <c r="BR113" s="76" t="e">
        <f>IF(OR(BR$67="",Copie_Inscriptions_ROUTE!KI$44=#REF!),"",IFERROR(IF(VLOOKUP($A113,Copie_Inscriptions_ROUTE!$KC$44:$KJ$68,6,0)&lt;&gt;"",1,""),""))</f>
        <v>#REF!</v>
      </c>
      <c r="BS113" s="79" t="e">
        <f>IF(OR(BR$67="",Copie_Inscriptions_ROUTE!KI$44=#REF!),"",IFERROR(IF(VLOOKUP($A113,Copie_Inscriptions_ROUTE!$KC$44:$KJ$68,6,0)&lt;&gt;"",1,""),""))</f>
        <v>#REF!</v>
      </c>
      <c r="BT113" s="87" t="e">
        <f>IF(OR(BT$67="",Copie_Inscriptions_ROUTE!KR$44=#REF!),"",IFERROR(IF(VLOOKUP($A113,Copie_Inscriptions_ROUTE!$KL$44:$KS$68,6,0)&lt;&gt;"",1,""),""))</f>
        <v>#REF!</v>
      </c>
      <c r="BU113" s="79" t="e">
        <f>IF(OR(BT$67="",Copie_Inscriptions_ROUTE!KR$44=#REF!),"",IFERROR(IF(VLOOKUP($A113,Copie_Inscriptions_ROUTE!$KL$44:$KS$68,6,0)&lt;&gt;"",1,""),""))</f>
        <v>#REF!</v>
      </c>
      <c r="BV113" s="76" t="e">
        <f>IF(OR(BV$67="",Copie_Inscriptions_ROUTE!LA$44=#REF!),"",IFERROR(IF(VLOOKUP($A113,Copie_Inscriptions_ROUTE!$KU$44:$LB$68,6,0)&lt;&gt;"",1,""),""))</f>
        <v>#REF!</v>
      </c>
      <c r="BW113" s="79" t="e">
        <f>IF(OR(BV$67="",Copie_Inscriptions_ROUTE!LB$44=#REF!),"",IFERROR(IF(VLOOKUP($A113,Copie_Inscriptions_ROUTE!$KU$44:$LB$68,6,0)&lt;&gt;"",1,""),""))</f>
        <v>#REF!</v>
      </c>
      <c r="BX113" s="87" t="e">
        <f>IF(OR(BX$67="",Copie_Inscriptions_ROUTE!LJ$44=#REF!),"",IFERROR(IF(VLOOKUP($A113,Copie_Inscriptions_ROUTE!$LD$44:$LK$68,6,0)&lt;&gt;"",1,""),""))</f>
        <v>#REF!</v>
      </c>
      <c r="BY113" s="79" t="e">
        <f>IF(OR(BX$67="",Copie_Inscriptions_ROUTE!LJ$44=#REF!),"",IFERROR(IF(VLOOKUP($A113,Copie_Inscriptions_ROUTE!$LD$44:$LK$68,6,0)&lt;&gt;"",1,""),""))</f>
        <v>#REF!</v>
      </c>
      <c r="BZ113" s="76" t="e">
        <f>IF(OR(BZ$67="",Copie_Inscriptions_ROUTE!LS$44=#REF!),"",IFERROR(IF(VLOOKUP($A113,Copie_Inscriptions_ROUTE!$LM$44:$LT$68,6,0)&lt;&gt;"",1,""),""))</f>
        <v>#REF!</v>
      </c>
      <c r="CA113" s="79" t="e">
        <f>IF(OR(BZ$67="",Copie_Inscriptions_ROUTE!LS87=#REF!),"",IFERROR(IF(VLOOKUP($A113,Copie_Inscriptions_ROUTE!$LM$44:$LT$68,6,0)&lt;&gt;"",1,""),""))</f>
        <v>#REF!</v>
      </c>
      <c r="CB113" s="87" t="e">
        <f>IF(OR(CB$67="",Copie_Inscriptions_ROUTE!MB$44=#REF!),"",IFERROR(IF(VLOOKUP($A113,Copie_Inscriptions_ROUTE!$LV$44:$MC$68,6,0)&lt;&gt;"",1,""),""))</f>
        <v>#REF!</v>
      </c>
      <c r="CC113" s="79" t="e">
        <f>IF(OR(CB$67="",Copie_Inscriptions_ROUTE!MB$44=#REF!),"",IFERROR(IF(VLOOKUP($A113,Copie_Inscriptions_ROUTE!$LV$44:$MC$68,6,0)&lt;&gt;"",1,""),""))</f>
        <v>#REF!</v>
      </c>
      <c r="CD113" s="76" t="e">
        <f>IF(OR(CD$67="",Copie_Inscriptions_ROUTE!MK$44=#REF!),"",IFERROR(IF(VLOOKUP($A113,Copie_Inscriptions_ROUTE!$ME$44:$ML$68,6,0)&lt;&gt;"",1,""),""))</f>
        <v>#REF!</v>
      </c>
      <c r="CE113" s="79" t="e">
        <f>IF(OR(CD$67="",Copie_Inscriptions_ROUTE!MK$44=#REF!),"",IFERROR(IF(VLOOKUP($A113,Copie_Inscriptions_ROUTE!$ME$44:$ML$68,6,0)&lt;&gt;"",1,""),""))</f>
        <v>#REF!</v>
      </c>
      <c r="CF113" s="87" t="e">
        <f>IF(OR(CF$67="",Copie_Inscriptions_ROUTE!MT$44=#REF!),"",IFERROR(IF(VLOOKUP($A113,Copie_Inscriptions_ROUTE!$MN$44:$MU$68,6,0)&lt;&gt;"",1,""),""))</f>
        <v>#REF!</v>
      </c>
      <c r="CG113" s="79" t="e">
        <f>IF(OR(CF$67="",Copie_Inscriptions_ROUTE!MT$44=#REF!),"",IFERROR(IF(VLOOKUP($A113,Copie_Inscriptions_ROUTE!$MN$44:$MU$68,6,0)&lt;&gt;"",1,""),""))</f>
        <v>#REF!</v>
      </c>
      <c r="CH113" s="76" t="e">
        <f>IF(OR(CH$67="",Copie_Inscriptions_ROUTE!NC$44=#REF!),"",IFERROR(IF(VLOOKUP($A113,Copie_Inscriptions_ROUTE!$MW$44:$ND$68,6,0)&lt;&gt;"",1,""),""))</f>
        <v>#REF!</v>
      </c>
      <c r="CI113" s="79" t="e">
        <f>IF(OR(CH$67="",Copie_Inscriptions_ROUTE!NC$44=#REF!),"",IFERROR(IF(VLOOKUP($A113,Copie_Inscriptions_ROUTE!$MW$44:$ND$68,6,0)&lt;&gt;"",1,""),""))</f>
        <v>#REF!</v>
      </c>
      <c r="CJ113" s="87" t="e">
        <f ca="1">IF(OR(CJ$2="",Copie_Inscriptions_ROUTE!NL$44=#REF!),"",IFERROR(IF(VLOOKUP($A113,Copie_Inscriptions_ROUTE!$NF$44:$NM$68,6,0)&lt;&gt;"",1,""),""))</f>
        <v>#REF!</v>
      </c>
      <c r="CK113" s="79" t="e">
        <f ca="1">IF(OR(CJ$2="",Copie_Inscriptions_ROUTE!NL$44=#REF!),"",IFERROR(IF(VLOOKUP($A113,Copie_Inscriptions_ROUTE!$NF$44:$NM$68,6,0)&lt;&gt;"",1,""),""))</f>
        <v>#REF!</v>
      </c>
      <c r="CL113" s="76" t="e">
        <f>IF(OR(CL$67="",Copie_Inscriptions_ROUTE!NU$44=#REF!),"",IFERROR(IF(VLOOKUP($A113,Copie_Inscriptions_ROUTE!$NO$44:$NV$68,6,0)&lt;&gt;"",1,""),""))</f>
        <v>#REF!</v>
      </c>
      <c r="CM113" s="79" t="e">
        <f>IF(OR(CL$67="",Copie_Inscriptions_ROUTE!NU$44=#REF!),"",IFERROR(IF(VLOOKUP($A113,Copie_Inscriptions_ROUTE!$NO$44:$NVI$68,6,0)&lt;&gt;"",1,""),""))</f>
        <v>#REF!</v>
      </c>
      <c r="CN113" s="87" t="e">
        <f>IF(OR(CN$67="",Copie_Inscriptions_ROUTE!OD$44=#REF!),"",IFERROR(IF(VLOOKUP($A113,Copie_Inscriptions_ROUTE!$NX$44:$OE$68,6,0)&lt;&gt;"",1,""),""))</f>
        <v>#REF!</v>
      </c>
      <c r="CO113" s="79" t="e">
        <f>IF(OR(CN$67="",Copie_Inscriptions_ROUTE!OD$44=#REF!),"",IFERROR(IF(VLOOKUP($A113,Copie_Inscriptions_ROUTE!$NX$44:$OE$68,6,0)&lt;&gt;"",1,""),""))</f>
        <v>#REF!</v>
      </c>
      <c r="CP113" s="76" t="e">
        <f>IF(OR(CP$67="",Copie_Inscriptions_ROUTE!OM$44=#REF!),"",IFERROR(IF(VLOOKUP($A113,Copie_Inscriptions_ROUTE!$OG$44:$ON$68,6,0)&lt;&gt;"",1,""),""))</f>
        <v>#REF!</v>
      </c>
      <c r="CQ113" s="79" t="e">
        <f>IF(OR(CP$67="",Copie_Inscriptions_ROUTE!OM$44=#REF!),"",IFERROR(IF(VLOOKUP($A113,Copie_Inscriptions_ROUTE!$OG$44:$ON$68,6,0)&lt;&gt;"",1,""),""))</f>
        <v>#REF!</v>
      </c>
      <c r="CR113" s="87" t="e">
        <f>IF(OR(CR$67="",Copie_Inscriptions_ROUTE!OV$44=#REF!),"",IFERROR(IF(VLOOKUP($A113,Copie_Inscriptions_ROUTE!$OP$44:$OW$68,6,0)&lt;&gt;"",1,""),""))</f>
        <v>#REF!</v>
      </c>
      <c r="CS113" s="79" t="e">
        <f>IF(OR(CR$67="",Copie_Inscriptions_ROUTE!OV$44=#REF!),"",IFERROR(IF(VLOOKUP($A113,Copie_Inscriptions_ROUTE!$OP$44:$OW$68,6,0)&lt;&gt;"",1,""),""))</f>
        <v>#REF!</v>
      </c>
      <c r="CT113" s="76" t="e">
        <f>IF(OR(CT$67="",Copie_Inscriptions_ROUTE!PE$44=#REF!),"",IFERROR(IF(VLOOKUP($A113,Copie_Inscriptions_ROUTE!$OY$44:$PF$68,6,0)&lt;&gt;"",1,""),""))</f>
        <v>#REF!</v>
      </c>
      <c r="CU113" s="79" t="e">
        <f>IF(OR(CT$67="",Copie_Inscriptions_ROUTE!PE$44=#REF!),"",IFERROR(IF(VLOOKUP($A113,Copie_Inscriptions_ROUTE!$OY$44:$PF$68,6,0)&lt;&gt;"",1,""),""))</f>
        <v>#REF!</v>
      </c>
      <c r="CV113" s="87" t="e">
        <f>IF(OR(CV$67="",Copie_Inscriptions_ROUTE!PN$44=#REF!),"",IFERROR(IF(VLOOKUP($A113,Copie_Inscriptions_ROUTE!$PH$44:$PO$68,6,0)&lt;&gt;"",1,""),""))</f>
        <v>#REF!</v>
      </c>
      <c r="CW113" s="79" t="e">
        <f>IF(OR(CV$67="",Copie_Inscriptions_ROUTE!PN$44=#REF!),"",IFERROR(IF(VLOOKUP($A113,Copie_Inscriptions_ROUTE!$PH$44:$PO$68,6,0)&lt;&gt;"",1,""),""))</f>
        <v>#REF!</v>
      </c>
      <c r="CX113" s="76" t="e">
        <f>IF(OR(CX$67="",Copie_Inscriptions_ROUTE!PW$44=#REF!),"",IFERROR(IF(VLOOKUP($A113,Copie_Inscriptions_ROUTE!$PQ$44:$PX$68,6,0)&lt;&gt;"",1,""),""))</f>
        <v>#REF!</v>
      </c>
      <c r="CY113" s="79" t="e">
        <f>IF(OR(CX$67="",Copie_Inscriptions_ROUTE!PW$44=#REF!),"",IFERROR(IF(VLOOKUP($A113,Copie_Inscriptions_ROUTE!$PQ$44:$PX$68,6,0)&lt;&gt;"",1,""),""))</f>
        <v>#REF!</v>
      </c>
      <c r="CZ113" s="87" t="e">
        <f>IF(OR(CZ$67="",Copie_Inscriptions_ROUTE!QF$44=#REF!),"",IFERROR(IF(VLOOKUP($A113,Copie_Inscriptions_ROUTE!$PZ$44:$QG$68,6,0)&lt;&gt;"",1,""),""))</f>
        <v>#REF!</v>
      </c>
      <c r="DA113" s="96" t="e">
        <f>IF(OR(CZ$67="",Copie_Inscriptions_ROUTE!QF87=#REF!),"",IFERROR(IF(VLOOKUP($A113,Copie_Inscriptions_ROUTE!$PZ$44:$QG$68,6,0)&lt;&gt;"",1,""),""))</f>
        <v>#REF!</v>
      </c>
    </row>
    <row r="114" spans="1:105" x14ac:dyDescent="0.25">
      <c r="A114" s="71">
        <f t="shared" si="8"/>
        <v>45</v>
      </c>
      <c r="B114" s="72" t="str">
        <f>IF(Listing_Coursiers!B47="","",Listing_Coursiers!B47)</f>
        <v/>
      </c>
      <c r="C114" s="73" t="str">
        <f>IF(Listing_Coursiers!C47="","",Listing_Coursiers!C47)</f>
        <v/>
      </c>
      <c r="D114" s="114" t="e">
        <f t="shared" si="9"/>
        <v>#REF!</v>
      </c>
      <c r="E114" s="129" t="e">
        <f t="shared" si="10"/>
        <v>#REF!</v>
      </c>
      <c r="F114" s="133" t="e">
        <f>IF(OR(F$67="",Copie_Inscriptions_ROUTE!G$44=#REF!),"",IFERROR(IF(VLOOKUP($A114,Copie_Inscriptions_ROUTE!$A$44:$H$68,7,0)&lt;&gt;"",1,""),""))</f>
        <v>#REF!</v>
      </c>
      <c r="G114" s="80" t="e">
        <f>IF(OR(F$67="",Copie_Inscriptions_ROUTE!G$44=#REF!),"",IFERROR(IF(VLOOKUP($A114,Copie_Inscriptions_ROUTE!$A$44:$H$68,6,0)&lt;&gt;"",1,""),""))</f>
        <v>#REF!</v>
      </c>
      <c r="H114" s="78" t="e">
        <f>IF(OR(H$67="",Copie_Inscriptions_ROUTE!P$44=#REF!),"",IFERROR(IF(VLOOKUP($A114,Copie_Inscriptions_ROUTE!$J$44:$Q$68,6,0)&lt;&gt;"",1,""),""))</f>
        <v>#REF!</v>
      </c>
      <c r="I114" s="80" t="e">
        <f>IF(OR(H$67="",Copie_Inscriptions_ROUTE!P$44=#REF!),"",IFERROR(IF(VLOOKUP($A114,Copie_Inscriptions_ROUTE!$J$44:$Q$68,6,0)&lt;&gt;"",1,""),""))</f>
        <v>#REF!</v>
      </c>
      <c r="J114" s="78" t="e">
        <f>IF(OR(J$67="",Copie_Inscriptions_ROUTE!Y$44=#REF!),"",IFERROR(IF(VLOOKUP($A114,Copie_Inscriptions_ROUTE!$S$44:$Z$68,6,0)&lt;&gt;"",1,""),""))</f>
        <v>#REF!</v>
      </c>
      <c r="K114" s="80" t="e">
        <f>IF(OR(J$67="",Copie_Inscriptions_ROUTE!Y$44=#REF!),"",IFERROR(IF(VLOOKUP($A114,Copie_Inscriptions_ROUTE!$S$44:$Z$68,6,0)&lt;&gt;"",1,""),""))</f>
        <v>#REF!</v>
      </c>
      <c r="L114" s="78" t="e">
        <f>IF(OR(J$67="",Copie_Inscriptions_ROUTE!AH$44=#REF!),"",IFERROR(IF(VLOOKUP($A114,Copie_Inscriptions_ROUTE!$AB$44:$AI$68,6,0)&lt;&gt;"",1,""),""))</f>
        <v>#REF!</v>
      </c>
      <c r="M114" s="80" t="e">
        <f>IF(OR(L$67="",Copie_Inscriptions_ROUTE!AH$44=#REF!),"",IFERROR(IF(VLOOKUP($A114,Copie_Inscriptions_ROUTE!$AB$44:$AI$68,6,0)&lt;&gt;"",1,""),""))</f>
        <v>#REF!</v>
      </c>
      <c r="N114" s="116" t="e">
        <f>IF(OR(N$67="",Copie_Inscriptions_ROUTE!AQ$44=#REF!),"",IFERROR(IF(VLOOKUP($A114,Copie_Inscriptions_ROUTE!$AK$44:$AR$68,6,0)&lt;&gt;"",1,""),""))</f>
        <v>#REF!</v>
      </c>
      <c r="O114" s="93" t="e">
        <f>IF(OR(N$67="",Copie_Inscriptions_ROUTE!AQ$44=#REF!),"",IFERROR(IF(VLOOKUP($A114,Copie_Inscriptions_ROUTE!$AK$44:$AR$68,6,0)&lt;&gt;"",1,""),""))</f>
        <v>#REF!</v>
      </c>
      <c r="P114" s="78" t="e">
        <f>IF(OR(P$67="",Copie_Inscriptions_ROUTE!AZ$44=#REF!),"",IFERROR(IF(VLOOKUP($A114,Copie_Inscriptions_ROUTE!$AT$44:$BA$68,6,0)&lt;&gt;"",1,""),""))</f>
        <v>#REF!</v>
      </c>
      <c r="Q114" s="80" t="e">
        <f>IF(OR(P$67="",Copie_Inscriptions_ROUTE!AZ$44=#REF!),"",IFERROR(IF(VLOOKUP($A114,Copie_Inscriptions_ROUTE!$AT$44:$BA$68,6,0)&lt;&gt;"",1,""),""))</f>
        <v>#REF!</v>
      </c>
      <c r="R114" s="78" t="e">
        <f>IF(OR(R$67="",Copie_Inscriptions_ROUTE!BI$44=#REF!),"",IFERROR(IF(VLOOKUP($A114,Copie_Inscriptions_ROUTE!$BC$44:$BJ$68,6,0)&lt;&gt;"",1,""),""))</f>
        <v>#REF!</v>
      </c>
      <c r="S114" s="80" t="e">
        <f>IF(OR(R$67="",Copie_Inscriptions_ROUTE!BI$44=#REF!),"",IFERROR(IF(VLOOKUP($A114,Copie_Inscriptions_ROUTE!$BC$44:$BJ$68,6,0)&lt;&gt;"",1,""),""))</f>
        <v>#REF!</v>
      </c>
      <c r="T114" s="78" t="e">
        <f>IF(OR(T$67="",Copie_Inscriptions_ROUTE!BR$44=#REF!),"",IFERROR(IF(VLOOKUP($A114,Copie_Inscriptions_ROUTE!$BL$44:$BS$68,6,0)&lt;&gt;"",1,""),""))</f>
        <v>#REF!</v>
      </c>
      <c r="U114" s="80" t="e">
        <f>IF(OR(T$67="",Copie_Inscriptions_ROUTE!BR$44=#REF!),"",IFERROR(IF(VLOOKUP($A114,Copie_Inscriptions_ROUTE!$BL$44:$BS$68,6,0)&lt;&gt;"",1,""),""))</f>
        <v>#REF!</v>
      </c>
      <c r="V114" s="78" t="e">
        <f>IF(OR(V$67="",Copie_Inscriptions_ROUTE!CA$44=#REF!),"",IFERROR(IF(VLOOKUP($A114,Copie_Inscriptions_ROUTE!$BU$44:$CB$68,6,0)&lt;&gt;"",1,""),""))</f>
        <v>#REF!</v>
      </c>
      <c r="W114" s="80" t="e">
        <f>IF(OR(V$67="",Copie_Inscriptions_ROUTE!CA$44=#REF!),"",IFERROR(IF(VLOOKUP($A114,Copie_Inscriptions_ROUTE!$BU$44:$CB$68,6,0)&lt;&gt;"",1,""),""))</f>
        <v>#REF!</v>
      </c>
      <c r="X114" s="78" t="e">
        <f>IF(OR(X$67="",Copie_Inscriptions_ROUTE!CJ$44=#REF!),"",IFERROR(IF(VLOOKUP($A114,Copie_Inscriptions_ROUTE!$CD$44:$CK$68,6,0)&lt;&gt;"",1,""),""))</f>
        <v>#REF!</v>
      </c>
      <c r="Y114" s="80" t="e">
        <f>IF(OR(X$67="",Copie_Inscriptions_ROUTE!CJ$44=#REF!),"",IFERROR(IF(VLOOKUP($A114,Copie_Inscriptions_ROUTE!$CD$44:$CK$68,6,0)&lt;&gt;"",1,""),""))</f>
        <v>#REF!</v>
      </c>
      <c r="Z114" s="80" t="e">
        <f>IF(OR(Y$67="",Copie_Inscriptions_ROUTE!CR$44=#REF!),"",IFERROR(IF(VLOOKUP($A114,Copie_Inscriptions_ROUTE!$CM$44:$CT$68,6,0)&lt;&gt;"",1,""),""))</f>
        <v>#REF!</v>
      </c>
      <c r="AA114" s="80" t="e">
        <f>IF(OR(Z$67="",Copie_Inscriptions_ROUTE!CS$44=#REF!),"",IFERROR(IF(VLOOKUP($A114,Copie_Inscriptions_ROUTE!$CM$44:$CT$68,6,0)&lt;&gt;"",1,""),""))</f>
        <v>#REF!</v>
      </c>
      <c r="AB114" s="80" t="e">
        <f>IF(OR(AA$67="",Copie_Inscriptions_ROUTE!CT$44=#REF!),"",IFERROR(IF(VLOOKUP($A114,Copie_Inscriptions_ROUTE!$CV$44:$DC$68,6,0)&lt;&gt;"",1,""),""))</f>
        <v>#REF!</v>
      </c>
      <c r="AC114" s="80" t="e">
        <f>IF(OR(AB$67="",Copie_Inscriptions_ROUTE!CU$44=#REF!),"",IFERROR(IF(VLOOKUP($A114,Copie_Inscriptions_ROUTE!$CV$44:$DC$68,6,0)&lt;&gt;"",1,""),""))</f>
        <v>#REF!</v>
      </c>
      <c r="AD114" s="78" t="e">
        <f>IF(OR(AD$67="",Copie_Inscriptions_ROUTE!DK$44=#REF!),"",IFERROR(IF(VLOOKUP($A114,Copie_Inscriptions_ROUTE!$DE$44:$DL$68,6,0)&lt;&gt;"",1,""),""))</f>
        <v>#REF!</v>
      </c>
      <c r="AE114" s="80" t="e">
        <f>IF(OR(AD$67="",Copie_Inscriptions_ROUTE!DK$44=#REF!),"",IFERROR(IF(VLOOKUP($A114,Copie_Inscriptions_ROUTE!$DE$44:$DL$68,6,0)&lt;&gt;"",1,""),""))</f>
        <v>#REF!</v>
      </c>
      <c r="AF114" s="78" t="e">
        <f>IF(OR(AF$67="",Copie_Inscriptions_ROUTE!DT$44=#REF!),"",IFERROR(IF(VLOOKUP($A114,Copie_Inscriptions_ROUTE!$DN$44:$DU$68,6,0)&lt;&gt;"",1,""),""))</f>
        <v>#REF!</v>
      </c>
      <c r="AG114" s="80" t="e">
        <f>IF(OR(AF$67="",Copie_Inscriptions_ROUTE!DT$44=#REF!),"",IFERROR(IF(VLOOKUP($A114,Copie_Inscriptions_ROUTE!$DN$44:$DU$68,6,0)&lt;&gt;"",1,""),""))</f>
        <v>#REF!</v>
      </c>
      <c r="AH114" s="78" t="e">
        <f>IF(OR(AF$67="",Copie_Inscriptions_ROUTE!EC$44=#REF!),"",IFERROR(IF(VLOOKUP($A114,Copie_Inscriptions_ROUTE!$DW$44:$ED$68,6,0)&lt;&gt;"",1,""),""))</f>
        <v>#REF!</v>
      </c>
      <c r="AI114" s="80" t="e">
        <f>IF(OR(AF$67="",Copie_Inscriptions_ROUTE!EC$44=#REF!),"",IFERROR(IF(VLOOKUP($A114,Copie_Inscriptions_ROUTE!$DW$44:$ED$68,6,0)&lt;&gt;"",1,""),""))</f>
        <v>#REF!</v>
      </c>
      <c r="AJ114" s="78" t="e">
        <f>IF(OR(AJ$67="",Copie_Inscriptions_ROUTE!EL$44=#REF!),"",IFERROR(IF(VLOOKUP($A114,Copie_Inscriptions_ROUTE!$EF$44:$EM$68,6,0)&lt;&gt;"",1,""),""))</f>
        <v>#REF!</v>
      </c>
      <c r="AK114" s="80" t="e">
        <f>IF(OR(AJ$67="",Copie_Inscriptions_ROUTE!EM$44=#REF!),"",IFERROR(IF(VLOOKUP($A114,Copie_Inscriptions_ROUTE!$EF$44:$EM$68,6,0)&lt;&gt;"",1,""),""))</f>
        <v>#REF!</v>
      </c>
      <c r="AL114" s="78" t="e">
        <f>IF(OR(AL$67="",Copie_Inscriptions_ROUTE!EU$44=#REF!),"",IFERROR(IF(VLOOKUP($A114,Copie_Inscriptions_ROUTE!$EO$44:$EV$68,6,0)&lt;&gt;"",1,""),""))</f>
        <v>#REF!</v>
      </c>
      <c r="AM114" s="80" t="e">
        <f>IF(OR(AL$67="",Copie_Inscriptions_ROUTE!EU$44=#REF!),"",IFERROR(IF(VLOOKUP($A114,Copie_Inscriptions_ROUTE!$EO$44:$EV$68,6,0)&lt;&gt;"",1,""),""))</f>
        <v>#REF!</v>
      </c>
      <c r="AN114" s="78" t="e">
        <f>IF(OR(AN$67="",Copie_Inscriptions_ROUTE!FD$44=#REF!),"",IFERROR(IF(VLOOKUP($A114,Copie_Inscriptions_ROUTE!$EX$44:$FE$68,6,0)&lt;&gt;"",1,""),""))</f>
        <v>#REF!</v>
      </c>
      <c r="AO114" s="80" t="e">
        <f>IF(OR(AN$67="",Copie_Inscriptions_ROUTE!FD$44=#REF!),"",IFERROR(IF(VLOOKUP($A114,Copie_Inscriptions_ROUTE!$EX$44:$FE$68,6,0)&lt;&gt;"",1,""),""))</f>
        <v>#REF!</v>
      </c>
      <c r="AP114" s="78" t="e">
        <f>IF(OR(AP$67="",Copie_Inscriptions_ROUTE!FM$44=#REF!),"",IFERROR(IF(VLOOKUP($A114,Copie_Inscriptions_ROUTE!$FG$44:$FN$68,6,0)&lt;&gt;"",1,""),""))</f>
        <v>#REF!</v>
      </c>
      <c r="AQ114" s="80" t="e">
        <f>IF(OR(AP$67="",Copie_Inscriptions_ROUTE!FM$44=#REF!),"",IFERROR(IF(VLOOKUP($A114,Copie_Inscriptions_ROUTE!$FG$44:$FN$68,6,0)&lt;&gt;"",1,""),""))</f>
        <v>#REF!</v>
      </c>
      <c r="AR114" s="78" t="e">
        <f ca="1">IF(OR(AR$2="",Copie_Inscriptions_ROUTE!FV$44=#REF!),"",IFERROR(IF(VLOOKUP($A114,Copie_Inscriptions_ROUTE!$FP$44:$FW$68,6,0)&lt;&gt;"",1,""),""))</f>
        <v>#REF!</v>
      </c>
      <c r="AS114" s="80" t="e">
        <f>IF(OR(AR$67="",Copie_Inscriptions_ROUTE!FV$44=#REF!),"",IFERROR(IF(VLOOKUP($A114,Copie_Inscriptions_ROUTE!$FP$44:$FW$68,6,0)&lt;&gt;"",1,""),""))</f>
        <v>#REF!</v>
      </c>
      <c r="AT114" s="78" t="e">
        <f>IF(OR(AT$67="",Copie_Inscriptions_ROUTE!GE$44=#REF!),"",IFERROR(IF(VLOOKUP($A114,Copie_Inscriptions_ROUTE!$FY$44:$GF$68,6,0)&lt;&gt;"",1,""),""))</f>
        <v>#REF!</v>
      </c>
      <c r="AU114" s="80" t="e">
        <f>IF(OR(AT$67="",Copie_Inscriptions_ROUTE!GE$44=#REF!),"",IFERROR(IF(VLOOKUP($A114,Copie_Inscriptions_ROUTE!$FY$44:$GE$68,6,0)&lt;&gt;"",1,""),""))</f>
        <v>#REF!</v>
      </c>
      <c r="AV114" s="78" t="e">
        <f>IF(OR(AV$67="",Copie_Inscriptions_ROUTE!GN$44=#REF!),"",IFERROR(IF(VLOOKUP($A114,Copie_Inscriptions_ROUTE!$GH$44:$GO$68,6,0)&lt;&gt;"",1,""),""))</f>
        <v>#REF!</v>
      </c>
      <c r="AW114" s="80" t="e">
        <f>IF(OR(AV$67="",Copie_Inscriptions_ROUTE!GN$44=#REF!),"",IFERROR(IF(VLOOKUP($A114,Copie_Inscriptions_ROUTE!$GH$44:$GO$68,6,0)&lt;&gt;"",1,""),""))</f>
        <v>#REF!</v>
      </c>
      <c r="AX114" s="116" t="e">
        <f ca="1">IF(OR(AW$2="",Copie_Inscriptions_ROUTE!GV$44=#REF!),"",IFERROR(IF(VLOOKUP($A114,Copie_Inscriptions_ROUTE!$GQ$44:$GX$68,6,0)&lt;&gt;"",1,""),""))</f>
        <v>#REF!</v>
      </c>
      <c r="AY114" s="93" t="e">
        <f ca="1">IF(OR(AX$2="",Copie_Inscriptions_ROUTE!GW$44=#REF!),"",IFERROR(IF(VLOOKUP($A114,Copie_Inscriptions_ROUTE!$GQ$44:$GX$68,6,0)&lt;&gt;"",1,""),""))</f>
        <v>#REF!</v>
      </c>
      <c r="AZ114" s="116" t="e">
        <f ca="1">IF(OR(AY$2="",Copie_Inscriptions_ROUTE!HF$44=#REF!),"",IFERROR(IF(VLOOKUP($A114,Copie_Inscriptions_ROUTE!$GZ$44:$HG$68,6,0)&lt;&gt;"",1,""),""))</f>
        <v>#REF!</v>
      </c>
      <c r="BA114" s="134" t="e">
        <f ca="1">IF(OR(AZ$2="",Copie_Inscriptions_ROUTE!HF$44=#REF!),"",IFERROR(IF(VLOOKUP($A114,Copie_Inscriptions_ROUTE!$GZ$44:$HG$68,6,0)&lt;&gt;"",1,""),""))</f>
        <v>#REF!</v>
      </c>
      <c r="BB114" s="116" t="e">
        <f ca="1">IF(OR(BA$2="",Copie_Inscriptions_ROUTE!HO$44=#REF!),"",IFERROR(IF(VLOOKUP($A114,Copie_Inscriptions_ROUTE!$HI$44:$HP$68,6,0)&lt;&gt;"",1,""),""))</f>
        <v>#REF!</v>
      </c>
      <c r="BC114" s="80" t="e">
        <f ca="1">IF(OR(BB$2="",Copie_Inscriptions_ROUTE!HO$44=#REF!),"",IFERROR(IF(VLOOKUP($A114,Copie_Inscriptions_ROUTE!$HI$44:$HP$68,6,0)&lt;&gt;"",1,""),""))</f>
        <v>#REF!</v>
      </c>
      <c r="BD114" s="78" t="e">
        <f>IF(OR(BD$67="",Copie_Inscriptions_ROUTE!HX$44=#REF!),"",IFERROR(IF(VLOOKUP($A114,Copie_Inscriptions_ROUTE!$HR$44:$HY$68,6,0)&lt;&gt;"",1,""),""))</f>
        <v>#REF!</v>
      </c>
      <c r="BE114" s="80" t="e">
        <f>IF(OR(BD$67="",Copie_Inscriptions_ROUTE!HX$44=#REF!),"",IFERROR(IF(VLOOKUP($A114,Copie_Inscriptions_ROUTE!$HR$44:$HY$68,6,0)&lt;&gt;"",1,""),""))</f>
        <v>#REF!</v>
      </c>
      <c r="BF114" s="78" t="e">
        <f>IF(OR(BF$67="",Copie_Inscriptions_ROUTE!IG$44=#REF!),"",IFERROR(IF(VLOOKUP($A114,Copie_Inscriptions_ROUTE!$IA$44:$IH$68,6,0)&lt;&gt;"",1,""),""))</f>
        <v>#REF!</v>
      </c>
      <c r="BG114" s="80" t="e">
        <f>IF(OR(BF$67="",Copie_Inscriptions_ROUTE!IG$44=#REF!),"",IFERROR(IF(VLOOKUP($A114,Copie_Inscriptions_ROUTE!$IA$44:$IH$68,6,0)&lt;&gt;"",1,""),""))</f>
        <v>#REF!</v>
      </c>
      <c r="BH114" s="78" t="e">
        <f>IF(OR(BH$67="",Copie_Inscriptions_ROUTE!IP$44=#REF!),"",IFERROR(IF(VLOOKUP($A114,Copie_Inscriptions_ROUTE!$IJ$44:$IQ$68,6,0)&lt;&gt;"",1,""),""))</f>
        <v>#REF!</v>
      </c>
      <c r="BI114" s="80" t="e">
        <f>IF(OR(BH$67="",Copie_Inscriptions_ROUTE!IP$44=#REF!),"",IFERROR(IF(VLOOKUP($A114,Copie_Inscriptions_ROUTE!$IJ$44:$IQ$68,6,0)&lt;&gt;"",1,""),""))</f>
        <v>#REF!</v>
      </c>
      <c r="BJ114" s="78" t="e">
        <f ca="1">IF(OR(BJ$2="",Copie_Inscriptions_ROUTE!IY$44=#REF!),"",IFERROR(IF(VLOOKUP($A114,Copie_Inscriptions_ROUTE!$IS$44:$IZ$68,6,0)&lt;&gt;"",1,""),""))</f>
        <v>#REF!</v>
      </c>
      <c r="BK114" s="80" t="e">
        <f ca="1">IF(OR(BJ$2="",Copie_Inscriptions_ROUTE!IY$44=#REF!),"",IFERROR(IF(VLOOKUP($A114,Copie_Inscriptions_ROUTE!$IS$44:$IZ$68,6,0)&lt;&gt;"",1,""),""))</f>
        <v>#REF!</v>
      </c>
      <c r="BL114" s="78" t="e">
        <f>IF(OR(BL$67="",Copie_Inscriptions_ROUTE!JH$44=#REF!),"",IFERROR(IF(VLOOKUP($A114,Copie_Inscriptions_ROUTE!$JB$44:$JI$68,6,0)&lt;&gt;"",1,""),""))</f>
        <v>#REF!</v>
      </c>
      <c r="BM114" s="80" t="e">
        <f>IF(OR(BL$67="",Copie_Inscriptions_ROUTE!JH$44=#REF!),"",IFERROR(IF(VLOOKUP($A114,Copie_Inscriptions_ROUTE!$JB$44:$JI$68,6,0)&lt;&gt;"",1,""),""))</f>
        <v>#REF!</v>
      </c>
      <c r="BN114" s="78" t="e">
        <f>IF(OR(BN$67="",Copie_Inscriptions_ROUTE!JQ$44=#REF!),"",IFERROR(IF(VLOOKUP($A114,Copie_Inscriptions_ROUTE!$JK$44:$JR$68,6,0)&lt;&gt;"",1,""),""))</f>
        <v>#REF!</v>
      </c>
      <c r="BO114" s="80" t="e">
        <f>IF(OR(BN$67="",Copie_Inscriptions_ROUTE!JQ$44=#REF!),"",IFERROR(IF(VLOOKUP($A114,Copie_Inscriptions_ROUTE!$JK$44:$JR$68,6,0)&lt;&gt;"",1,""),""))</f>
        <v>#REF!</v>
      </c>
      <c r="BP114" s="78" t="e">
        <f>IF(OR(BP$67="",Copie_Inscriptions_ROUTE!JZ$44=#REF!),"",IFERROR(IF(VLOOKUP($A114,Copie_Inscriptions_ROUTE!$JT$44:$KA$68,6,0)&lt;&gt;"",1,""),""))</f>
        <v>#REF!</v>
      </c>
      <c r="BQ114" s="80" t="e">
        <f>IF(OR(BP$67="",Copie_Inscriptions_ROUTE!JZ$44=#REF!),"",IFERROR(IF(VLOOKUP($A114,Copie_Inscriptions_ROUTE!$JT$44:$KA$68,6,0)&lt;&gt;"",1,""),""))</f>
        <v>#REF!</v>
      </c>
      <c r="BR114" s="78" t="e">
        <f>IF(OR(BR$67="",Copie_Inscriptions_ROUTE!KI$44=#REF!),"",IFERROR(IF(VLOOKUP($A114,Copie_Inscriptions_ROUTE!$KC$44:$KJ$68,6,0)&lt;&gt;"",1,""),""))</f>
        <v>#REF!</v>
      </c>
      <c r="BS114" s="80" t="e">
        <f>IF(OR(BR$67="",Copie_Inscriptions_ROUTE!KI$44=#REF!),"",IFERROR(IF(VLOOKUP($A114,Copie_Inscriptions_ROUTE!$KC$44:$KJ$68,6,0)&lt;&gt;"",1,""),""))</f>
        <v>#REF!</v>
      </c>
      <c r="BT114" s="78" t="e">
        <f>IF(OR(BT$67="",Copie_Inscriptions_ROUTE!KR$44=#REF!),"",IFERROR(IF(VLOOKUP($A114,Copie_Inscriptions_ROUTE!$KL$44:$KS$68,6,0)&lt;&gt;"",1,""),""))</f>
        <v>#REF!</v>
      </c>
      <c r="BU114" s="80" t="e">
        <f>IF(OR(BT$67="",Copie_Inscriptions_ROUTE!KR$44=#REF!),"",IFERROR(IF(VLOOKUP($A114,Copie_Inscriptions_ROUTE!$KL$44:$KS$68,6,0)&lt;&gt;"",1,""),""))</f>
        <v>#REF!</v>
      </c>
      <c r="BV114" s="78" t="e">
        <f>IF(OR(BV$67="",Copie_Inscriptions_ROUTE!LA$44=#REF!),"",IFERROR(IF(VLOOKUP($A114,Copie_Inscriptions_ROUTE!$KU$44:$LB$68,6,0)&lt;&gt;"",1,""),""))</f>
        <v>#REF!</v>
      </c>
      <c r="BW114" s="80" t="e">
        <f>IF(OR(BV$67="",Copie_Inscriptions_ROUTE!LB$44=#REF!),"",IFERROR(IF(VLOOKUP($A114,Copie_Inscriptions_ROUTE!$KU$44:$LB$68,6,0)&lt;&gt;"",1,""),""))</f>
        <v>#REF!</v>
      </c>
      <c r="BX114" s="78" t="e">
        <f>IF(OR(BX$67="",Copie_Inscriptions_ROUTE!LJ$44=#REF!),"",IFERROR(IF(VLOOKUP($A114,Copie_Inscriptions_ROUTE!$LD$44:$LK$68,6,0)&lt;&gt;"",1,""),""))</f>
        <v>#REF!</v>
      </c>
      <c r="BY114" s="80" t="e">
        <f>IF(OR(BX$67="",Copie_Inscriptions_ROUTE!LJ$44=#REF!),"",IFERROR(IF(VLOOKUP($A114,Copie_Inscriptions_ROUTE!$LD$44:$LK$68,6,0)&lt;&gt;"",1,""),""))</f>
        <v>#REF!</v>
      </c>
      <c r="BZ114" s="78" t="e">
        <f>IF(OR(BZ$67="",Copie_Inscriptions_ROUTE!LS$44=#REF!),"",IFERROR(IF(VLOOKUP($A114,Copie_Inscriptions_ROUTE!$LM$44:$LT$68,6,0)&lt;&gt;"",1,""),""))</f>
        <v>#REF!</v>
      </c>
      <c r="CA114" s="92" t="e">
        <f>IF(OR(BZ$67="",Copie_Inscriptions_ROUTE!LS88=#REF!),"",IFERROR(IF(VLOOKUP($A114,Copie_Inscriptions_ROUTE!$LM$44:$LT$68,6,0)&lt;&gt;"",1,""),""))</f>
        <v>#REF!</v>
      </c>
      <c r="CB114" s="78" t="e">
        <f>IF(OR(CB$67="",Copie_Inscriptions_ROUTE!MB$44=#REF!),"",IFERROR(IF(VLOOKUP($A114,Copie_Inscriptions_ROUTE!$LV$44:$MC$68,6,0)&lt;&gt;"",1,""),""))</f>
        <v>#REF!</v>
      </c>
      <c r="CC114" s="80" t="e">
        <f>IF(OR(CB$67="",Copie_Inscriptions_ROUTE!MB$44=#REF!),"",IFERROR(IF(VLOOKUP($A114,Copie_Inscriptions_ROUTE!$LV$44:$MC$68,6,0)&lt;&gt;"",1,""),""))</f>
        <v>#REF!</v>
      </c>
      <c r="CD114" s="78" t="e">
        <f>IF(OR(CD$67="",Copie_Inscriptions_ROUTE!MK$44=#REF!),"",IFERROR(IF(VLOOKUP($A114,Copie_Inscriptions_ROUTE!$ME$44:$ML$68,6,0)&lt;&gt;"",1,""),""))</f>
        <v>#REF!</v>
      </c>
      <c r="CE114" s="80" t="e">
        <f>IF(OR(CD$67="",Copie_Inscriptions_ROUTE!MK$44=#REF!),"",IFERROR(IF(VLOOKUP($A114,Copie_Inscriptions_ROUTE!$ME$44:$ML$68,6,0)&lt;&gt;"",1,""),""))</f>
        <v>#REF!</v>
      </c>
      <c r="CF114" s="78" t="e">
        <f>IF(OR(CF$67="",Copie_Inscriptions_ROUTE!MT$44=#REF!),"",IFERROR(IF(VLOOKUP($A114,Copie_Inscriptions_ROUTE!$MN$44:$MU$68,6,0)&lt;&gt;"",1,""),""))</f>
        <v>#REF!</v>
      </c>
      <c r="CG114" s="80" t="e">
        <f>IF(OR(CF$67="",Copie_Inscriptions_ROUTE!MT$44=#REF!),"",IFERROR(IF(VLOOKUP($A114,Copie_Inscriptions_ROUTE!$MN$44:$MU$68,6,0)&lt;&gt;"",1,""),""))</f>
        <v>#REF!</v>
      </c>
      <c r="CH114" s="78" t="e">
        <f>IF(OR(CH$67="",Copie_Inscriptions_ROUTE!NC$44=#REF!),"",IFERROR(IF(VLOOKUP($A114,Copie_Inscriptions_ROUTE!$MW$44:$ND$68,6,0)&lt;&gt;"",1,""),""))</f>
        <v>#REF!</v>
      </c>
      <c r="CI114" s="80" t="e">
        <f>IF(OR(CH$67="",Copie_Inscriptions_ROUTE!NC$44=#REF!),"",IFERROR(IF(VLOOKUP($A114,Copie_Inscriptions_ROUTE!$MW$44:$ND$68,6,0)&lt;&gt;"",1,""),""))</f>
        <v>#REF!</v>
      </c>
      <c r="CJ114" s="78" t="e">
        <f ca="1">IF(OR(CJ$2="",Copie_Inscriptions_ROUTE!NL$44=#REF!),"",IFERROR(IF(VLOOKUP($A114,Copie_Inscriptions_ROUTE!$NF$44:$NM$68,6,0)&lt;&gt;"",1,""),""))</f>
        <v>#REF!</v>
      </c>
      <c r="CK114" s="80" t="e">
        <f ca="1">IF(OR(CJ$2="",Copie_Inscriptions_ROUTE!NL$44=#REF!),"",IFERROR(IF(VLOOKUP($A114,Copie_Inscriptions_ROUTE!$NF$44:$NM$68,6,0)&lt;&gt;"",1,""),""))</f>
        <v>#REF!</v>
      </c>
      <c r="CL114" s="78" t="e">
        <f>IF(OR(CL$67="",Copie_Inscriptions_ROUTE!NU$44=#REF!),"",IFERROR(IF(VLOOKUP($A114,Copie_Inscriptions_ROUTE!$NO$44:$NV$68,6,0)&lt;&gt;"",1,""),""))</f>
        <v>#REF!</v>
      </c>
      <c r="CM114" s="80" t="e">
        <f>IF(OR(CL$67="",Copie_Inscriptions_ROUTE!NU$44=#REF!),"",IFERROR(IF(VLOOKUP($A114,Copie_Inscriptions_ROUTE!$NO$44:$NVI$68,6,0)&lt;&gt;"",1,""),""))</f>
        <v>#REF!</v>
      </c>
      <c r="CN114" s="78" t="e">
        <f>IF(OR(CN$67="",Copie_Inscriptions_ROUTE!OD$44=#REF!),"",IFERROR(IF(VLOOKUP($A114,Copie_Inscriptions_ROUTE!$NX$44:$OE$68,6,0)&lt;&gt;"",1,""),""))</f>
        <v>#REF!</v>
      </c>
      <c r="CO114" s="80" t="e">
        <f>IF(OR(CN$67="",Copie_Inscriptions_ROUTE!OD$44=#REF!),"",IFERROR(IF(VLOOKUP($A114,Copie_Inscriptions_ROUTE!$NX$44:$OE$68,6,0)&lt;&gt;"",1,""),""))</f>
        <v>#REF!</v>
      </c>
      <c r="CP114" s="78" t="e">
        <f>IF(OR(CP$67="",Copie_Inscriptions_ROUTE!OM$44=#REF!),"",IFERROR(IF(VLOOKUP($A114,Copie_Inscriptions_ROUTE!$OG$44:$ON$68,6,0)&lt;&gt;"",1,""),""))</f>
        <v>#REF!</v>
      </c>
      <c r="CQ114" s="80" t="e">
        <f>IF(OR(CP$67="",Copie_Inscriptions_ROUTE!OM$44=#REF!),"",IFERROR(IF(VLOOKUP($A114,Copie_Inscriptions_ROUTE!$OG$44:$ON$68,6,0)&lt;&gt;"",1,""),""))</f>
        <v>#REF!</v>
      </c>
      <c r="CR114" s="78" t="e">
        <f>IF(OR(CR$67="",Copie_Inscriptions_ROUTE!OV$44=#REF!),"",IFERROR(IF(VLOOKUP($A114,Copie_Inscriptions_ROUTE!$OP$44:$OW$68,6,0)&lt;&gt;"",1,""),""))</f>
        <v>#REF!</v>
      </c>
      <c r="CS114" s="80" t="e">
        <f>IF(OR(CR$67="",Copie_Inscriptions_ROUTE!OV$44=#REF!),"",IFERROR(IF(VLOOKUP($A114,Copie_Inscriptions_ROUTE!$OP$44:$OW$68,6,0)&lt;&gt;"",1,""),""))</f>
        <v>#REF!</v>
      </c>
      <c r="CT114" s="78" t="e">
        <f>IF(OR(CT$67="",Copie_Inscriptions_ROUTE!PE$44=#REF!),"",IFERROR(IF(VLOOKUP($A114,Copie_Inscriptions_ROUTE!$OY$44:$PF$68,6,0)&lt;&gt;"",1,""),""))</f>
        <v>#REF!</v>
      </c>
      <c r="CU114" s="80" t="e">
        <f>IF(OR(CT$67="",Copie_Inscriptions_ROUTE!PE$44=#REF!),"",IFERROR(IF(VLOOKUP($A114,Copie_Inscriptions_ROUTE!$OY$44:$PF$68,6,0)&lt;&gt;"",1,""),""))</f>
        <v>#REF!</v>
      </c>
      <c r="CV114" s="78" t="e">
        <f>IF(OR(CV$67="",Copie_Inscriptions_ROUTE!PN$44=#REF!),"",IFERROR(IF(VLOOKUP($A114,Copie_Inscriptions_ROUTE!$PH$44:$PO$68,6,0)&lt;&gt;"",1,""),""))</f>
        <v>#REF!</v>
      </c>
      <c r="CW114" s="80" t="e">
        <f>IF(OR(CV$67="",Copie_Inscriptions_ROUTE!PN$44=#REF!),"",IFERROR(IF(VLOOKUP($A114,Copie_Inscriptions_ROUTE!$PH$44:$PO$68,6,0)&lt;&gt;"",1,""),""))</f>
        <v>#REF!</v>
      </c>
      <c r="CX114" s="78" t="e">
        <f>IF(OR(CX$67="",Copie_Inscriptions_ROUTE!PW$44=#REF!),"",IFERROR(IF(VLOOKUP($A114,Copie_Inscriptions_ROUTE!$PQ$44:$PX$68,6,0)&lt;&gt;"",1,""),""))</f>
        <v>#REF!</v>
      </c>
      <c r="CY114" s="80" t="e">
        <f>IF(OR(CX$67="",Copie_Inscriptions_ROUTE!PW$44=#REF!),"",IFERROR(IF(VLOOKUP($A114,Copie_Inscriptions_ROUTE!$PQ$44:$PX$68,6,0)&lt;&gt;"",1,""),""))</f>
        <v>#REF!</v>
      </c>
      <c r="CZ114" s="78" t="e">
        <f>IF(OR(CZ$67="",Copie_Inscriptions_ROUTE!QF$44=#REF!),"",IFERROR(IF(VLOOKUP($A114,Copie_Inscriptions_ROUTE!$PZ$44:$QG$68,6,0)&lt;&gt;"",1,""),""))</f>
        <v>#REF!</v>
      </c>
      <c r="DA114" s="92" t="e">
        <f>IF(OR(CZ$67="",Copie_Inscriptions_ROUTE!QF88=#REF!),"",IFERROR(IF(VLOOKUP($A114,Copie_Inscriptions_ROUTE!$PZ$44:$QG$68,6,0)&lt;&gt;"",1,""),""))</f>
        <v>#REF!</v>
      </c>
    </row>
    <row r="115" spans="1:105" x14ac:dyDescent="0.25">
      <c r="A115" s="74">
        <f t="shared" si="8"/>
        <v>46</v>
      </c>
      <c r="B115" s="75" t="str">
        <f>IF(Listing_Coursiers!B48="","",Listing_Coursiers!B48)</f>
        <v/>
      </c>
      <c r="C115" s="76" t="str">
        <f>IF(Listing_Coursiers!C48="","",Listing_Coursiers!C48)</f>
        <v/>
      </c>
      <c r="D115" s="114" t="e">
        <f t="shared" si="9"/>
        <v>#REF!</v>
      </c>
      <c r="E115" s="129" t="e">
        <f t="shared" si="10"/>
        <v>#REF!</v>
      </c>
      <c r="F115" s="76" t="e">
        <f>IF(OR(F$67="",Copie_Inscriptions_ROUTE!G$44=#REF!),"",IFERROR(IF(VLOOKUP($A115,Copie_Inscriptions_ROUTE!$A$44:$H$68,7,0)&lt;&gt;"",1,""),""))</f>
        <v>#REF!</v>
      </c>
      <c r="G115" s="79" t="e">
        <f>IF(OR(F$67="",Copie_Inscriptions_ROUTE!G$44=#REF!),"",IFERROR(IF(VLOOKUP($A115,Copie_Inscriptions_ROUTE!$A$44:$H$68,6,0)&lt;&gt;"",1,""),""))</f>
        <v>#REF!</v>
      </c>
      <c r="H115" s="87" t="e">
        <f>IF(OR(H$67="",Copie_Inscriptions_ROUTE!P$44=#REF!),"",IFERROR(IF(VLOOKUP($A115,Copie_Inscriptions_ROUTE!$J$44:$Q$68,6,0)&lt;&gt;"",1,""),""))</f>
        <v>#REF!</v>
      </c>
      <c r="I115" s="79" t="e">
        <f>IF(OR(H$67="",Copie_Inscriptions_ROUTE!P$44=#REF!),"",IFERROR(IF(VLOOKUP($A115,Copie_Inscriptions_ROUTE!$J$44:$Q$68,6,0)&lt;&gt;"",1,""),""))</f>
        <v>#REF!</v>
      </c>
      <c r="J115" s="76" t="e">
        <f>IF(OR(J$67="",Copie_Inscriptions_ROUTE!Y$44=#REF!),"",IFERROR(IF(VLOOKUP($A115,Copie_Inscriptions_ROUTE!$S$44:$Z$68,6,0)&lt;&gt;"",1,""),""))</f>
        <v>#REF!</v>
      </c>
      <c r="K115" s="79" t="e">
        <f>IF(OR(J$67="",Copie_Inscriptions_ROUTE!Y$44=#REF!),"",IFERROR(IF(VLOOKUP($A115,Copie_Inscriptions_ROUTE!$S$44:$Z$68,6,0)&lt;&gt;"",1,""),""))</f>
        <v>#REF!</v>
      </c>
      <c r="L115" s="87" t="e">
        <f>IF(OR(J$67="",Copie_Inscriptions_ROUTE!AH$44=#REF!),"",IFERROR(IF(VLOOKUP($A115,Copie_Inscriptions_ROUTE!$AB$44:$AI$68,6,0)&lt;&gt;"",1,""),""))</f>
        <v>#REF!</v>
      </c>
      <c r="M115" s="79" t="e">
        <f>IF(OR(L$67="",Copie_Inscriptions_ROUTE!AH$44=#REF!),"",IFERROR(IF(VLOOKUP($A115,Copie_Inscriptions_ROUTE!$AB$44:$AI$68,6,0)&lt;&gt;"",1,""),""))</f>
        <v>#REF!</v>
      </c>
      <c r="N115" s="76" t="e">
        <f>IF(OR(N$67="",Copie_Inscriptions_ROUTE!AQ$44=#REF!),"",IFERROR(IF(VLOOKUP($A115,Copie_Inscriptions_ROUTE!$AK$44:$AR$68,6,0)&lt;&gt;"",1,""),""))</f>
        <v>#REF!</v>
      </c>
      <c r="O115" s="79" t="e">
        <f>IF(OR(N$67="",Copie_Inscriptions_ROUTE!AQ$44=#REF!),"",IFERROR(IF(VLOOKUP($A115,Copie_Inscriptions_ROUTE!$AK$44:$AR$68,6,0)&lt;&gt;"",1,""),""))</f>
        <v>#REF!</v>
      </c>
      <c r="P115" s="87" t="e">
        <f>IF(OR(P$67="",Copie_Inscriptions_ROUTE!AZ$44=#REF!),"",IFERROR(IF(VLOOKUP($A115,Copie_Inscriptions_ROUTE!$AT$44:$BA$68,6,0)&lt;&gt;"",1,""),""))</f>
        <v>#REF!</v>
      </c>
      <c r="Q115" s="79" t="e">
        <f>IF(OR(P$67="",Copie_Inscriptions_ROUTE!AZ$44=#REF!),"",IFERROR(IF(VLOOKUP($A115,Copie_Inscriptions_ROUTE!$AT$44:$BA$68,6,0)&lt;&gt;"",1,""),""))</f>
        <v>#REF!</v>
      </c>
      <c r="R115" s="76" t="e">
        <f>IF(OR(R$67="",Copie_Inscriptions_ROUTE!BI$44=#REF!),"",IFERROR(IF(VLOOKUP($A115,Copie_Inscriptions_ROUTE!$BC$44:$BJ$68,6,0)&lt;&gt;"",1,""),""))</f>
        <v>#REF!</v>
      </c>
      <c r="S115" s="79" t="e">
        <f>IF(OR(R$67="",Copie_Inscriptions_ROUTE!BI$44=#REF!),"",IFERROR(IF(VLOOKUP($A115,Copie_Inscriptions_ROUTE!$BC$44:$BJ$68,6,0)&lt;&gt;"",1,""),""))</f>
        <v>#REF!</v>
      </c>
      <c r="T115" s="87" t="e">
        <f>IF(OR(T$67="",Copie_Inscriptions_ROUTE!BR$44=#REF!),"",IFERROR(IF(VLOOKUP($A115,Copie_Inscriptions_ROUTE!$BL$44:$BS$68,6,0)&lt;&gt;"",1,""),""))</f>
        <v>#REF!</v>
      </c>
      <c r="U115" s="79" t="e">
        <f>IF(OR(T$67="",Copie_Inscriptions_ROUTE!BR$44=#REF!),"",IFERROR(IF(VLOOKUP($A115,Copie_Inscriptions_ROUTE!$BL$44:$BS$68,6,0)&lt;&gt;"",1,""),""))</f>
        <v>#REF!</v>
      </c>
      <c r="V115" s="76" t="e">
        <f>IF(OR(V$67="",Copie_Inscriptions_ROUTE!CA$44=#REF!),"",IFERROR(IF(VLOOKUP($A115,Copie_Inscriptions_ROUTE!$BU$44:$CB$68,6,0)&lt;&gt;"",1,""),""))</f>
        <v>#REF!</v>
      </c>
      <c r="W115" s="79" t="e">
        <f>IF(OR(V$67="",Copie_Inscriptions_ROUTE!CA$44=#REF!),"",IFERROR(IF(VLOOKUP($A115,Copie_Inscriptions_ROUTE!$BU$44:$CB$68,6,0)&lt;&gt;"",1,""),""))</f>
        <v>#REF!</v>
      </c>
      <c r="X115" s="87" t="e">
        <f>IF(OR(X$67="",Copie_Inscriptions_ROUTE!CJ$44=#REF!),"",IFERROR(IF(VLOOKUP($A115,Copie_Inscriptions_ROUTE!$CD$44:$CK$68,6,0)&lt;&gt;"",1,""),""))</f>
        <v>#REF!</v>
      </c>
      <c r="Y115" s="79" t="e">
        <f>IF(OR(X$67="",Copie_Inscriptions_ROUTE!CJ$44=#REF!),"",IFERROR(IF(VLOOKUP($A115,Copie_Inscriptions_ROUTE!$CD$44:$CK$68,6,0)&lt;&gt;"",1,""),""))</f>
        <v>#REF!</v>
      </c>
      <c r="Z115" s="76" t="e">
        <f>IF(OR(Y$67="",Copie_Inscriptions_ROUTE!CR$44=#REF!),"",IFERROR(IF(VLOOKUP($A115,Copie_Inscriptions_ROUTE!$CM$44:$CT$68,6,0)&lt;&gt;"",1,""),""))</f>
        <v>#REF!</v>
      </c>
      <c r="AA115" s="79" t="e">
        <f>IF(OR(Z$67="",Copie_Inscriptions_ROUTE!CS$44=#REF!),"",IFERROR(IF(VLOOKUP($A115,Copie_Inscriptions_ROUTE!$CM$44:$CT$68,6,0)&lt;&gt;"",1,""),""))</f>
        <v>#REF!</v>
      </c>
      <c r="AB115" s="87" t="e">
        <f>IF(OR(AA$67="",Copie_Inscriptions_ROUTE!CT$44=#REF!),"",IFERROR(IF(VLOOKUP($A115,Copie_Inscriptions_ROUTE!$CV$44:$DC$68,6,0)&lt;&gt;"",1,""),""))</f>
        <v>#REF!</v>
      </c>
      <c r="AC115" s="79" t="e">
        <f>IF(OR(AB$67="",Copie_Inscriptions_ROUTE!CU$44=#REF!),"",IFERROR(IF(VLOOKUP($A115,Copie_Inscriptions_ROUTE!$CV$44:$DC$68,6,0)&lt;&gt;"",1,""),""))</f>
        <v>#REF!</v>
      </c>
      <c r="AD115" s="76" t="e">
        <f>IF(OR(AD$67="",Copie_Inscriptions_ROUTE!DK$44=#REF!),"",IFERROR(IF(VLOOKUP($A115,Copie_Inscriptions_ROUTE!$DE$44:$DL$68,6,0)&lt;&gt;"",1,""),""))</f>
        <v>#REF!</v>
      </c>
      <c r="AE115" s="79" t="e">
        <f>IF(OR(AD$67="",Copie_Inscriptions_ROUTE!DK$44=#REF!),"",IFERROR(IF(VLOOKUP($A115,Copie_Inscriptions_ROUTE!$DE$44:$DL$68,6,0)&lt;&gt;"",1,""),""))</f>
        <v>#REF!</v>
      </c>
      <c r="AF115" s="87" t="e">
        <f>IF(OR(AF$67="",Copie_Inscriptions_ROUTE!DT$44=#REF!),"",IFERROR(IF(VLOOKUP($A115,Copie_Inscriptions_ROUTE!$DN$44:$DU$68,6,0)&lt;&gt;"",1,""),""))</f>
        <v>#REF!</v>
      </c>
      <c r="AG115" s="79" t="e">
        <f>IF(OR(AF$67="",Copie_Inscriptions_ROUTE!DT$44=#REF!),"",IFERROR(IF(VLOOKUP($A115,Copie_Inscriptions_ROUTE!$DN$44:$DU$68,6,0)&lt;&gt;"",1,""),""))</f>
        <v>#REF!</v>
      </c>
      <c r="AH115" s="76" t="e">
        <f>IF(OR(AF$67="",Copie_Inscriptions_ROUTE!EC$44=#REF!),"",IFERROR(IF(VLOOKUP($A115,Copie_Inscriptions_ROUTE!$DW$44:$ED$68,6,0)&lt;&gt;"",1,""),""))</f>
        <v>#REF!</v>
      </c>
      <c r="AI115" s="79" t="e">
        <f>IF(OR(AF$67="",Copie_Inscriptions_ROUTE!EC$44=#REF!),"",IFERROR(IF(VLOOKUP($A115,Copie_Inscriptions_ROUTE!$DW$44:$ED$68,6,0)&lt;&gt;"",1,""),""))</f>
        <v>#REF!</v>
      </c>
      <c r="AJ115" s="87" t="e">
        <f>IF(OR(AJ$67="",Copie_Inscriptions_ROUTE!EL$44=#REF!),"",IFERROR(IF(VLOOKUP($A115,Copie_Inscriptions_ROUTE!$EF$44:$EM$68,6,0)&lt;&gt;"",1,""),""))</f>
        <v>#REF!</v>
      </c>
      <c r="AK115" s="79" t="e">
        <f>IF(OR(AJ$67="",Copie_Inscriptions_ROUTE!EM$44=#REF!),"",IFERROR(IF(VLOOKUP($A115,Copie_Inscriptions_ROUTE!$EF$44:$EM$68,6,0)&lt;&gt;"",1,""),""))</f>
        <v>#REF!</v>
      </c>
      <c r="AL115" s="76" t="e">
        <f>IF(OR(AL$67="",Copie_Inscriptions_ROUTE!EU$44=#REF!),"",IFERROR(IF(VLOOKUP($A115,Copie_Inscriptions_ROUTE!$EO$44:$EV$68,6,0)&lt;&gt;"",1,""),""))</f>
        <v>#REF!</v>
      </c>
      <c r="AM115" s="79" t="e">
        <f>IF(OR(AL$67="",Copie_Inscriptions_ROUTE!EU$44=#REF!),"",IFERROR(IF(VLOOKUP($A115,Copie_Inscriptions_ROUTE!$EO$44:$EV$68,6,0)&lt;&gt;"",1,""),""))</f>
        <v>#REF!</v>
      </c>
      <c r="AN115" s="87" t="e">
        <f>IF(OR(AN$67="",Copie_Inscriptions_ROUTE!FD$44=#REF!),"",IFERROR(IF(VLOOKUP($A115,Copie_Inscriptions_ROUTE!$EX$44:$FE$68,6,0)&lt;&gt;"",1,""),""))</f>
        <v>#REF!</v>
      </c>
      <c r="AO115" s="79" t="e">
        <f>IF(OR(AN$67="",Copie_Inscriptions_ROUTE!FD$44=#REF!),"",IFERROR(IF(VLOOKUP($A115,Copie_Inscriptions_ROUTE!$EX$44:$FE$68,6,0)&lt;&gt;"",1,""),""))</f>
        <v>#REF!</v>
      </c>
      <c r="AP115" s="76" t="e">
        <f>IF(OR(AP$67="",Copie_Inscriptions_ROUTE!FM$44=#REF!),"",IFERROR(IF(VLOOKUP($A115,Copie_Inscriptions_ROUTE!$FG$44:$FN$68,6,0)&lt;&gt;"",1,""),""))</f>
        <v>#REF!</v>
      </c>
      <c r="AQ115" s="79" t="e">
        <f>IF(OR(AP$67="",Copie_Inscriptions_ROUTE!FM$44=#REF!),"",IFERROR(IF(VLOOKUP($A115,Copie_Inscriptions_ROUTE!$FG$44:$FN$68,6,0)&lt;&gt;"",1,""),""))</f>
        <v>#REF!</v>
      </c>
      <c r="AR115" s="87" t="e">
        <f ca="1">IF(OR(AR$2="",Copie_Inscriptions_ROUTE!FV$44=#REF!),"",IFERROR(IF(VLOOKUP($A115,Copie_Inscriptions_ROUTE!$FP$44:$FW$68,6,0)&lt;&gt;"",1,""),""))</f>
        <v>#REF!</v>
      </c>
      <c r="AS115" s="79" t="e">
        <f>IF(OR(AR$67="",Copie_Inscriptions_ROUTE!FV$44=#REF!),"",IFERROR(IF(VLOOKUP($A115,Copie_Inscriptions_ROUTE!$FP$44:$FW$68,6,0)&lt;&gt;"",1,""),""))</f>
        <v>#REF!</v>
      </c>
      <c r="AT115" s="76" t="e">
        <f>IF(OR(AT$67="",Copie_Inscriptions_ROUTE!GE$44=#REF!),"",IFERROR(IF(VLOOKUP($A115,Copie_Inscriptions_ROUTE!$FY$44:$GF$68,6,0)&lt;&gt;"",1,""),""))</f>
        <v>#REF!</v>
      </c>
      <c r="AU115" s="79" t="e">
        <f>IF(OR(AT$67="",Copie_Inscriptions_ROUTE!GE$44=#REF!),"",IFERROR(IF(VLOOKUP($A115,Copie_Inscriptions_ROUTE!$FY$44:$GE$68,6,0)&lt;&gt;"",1,""),""))</f>
        <v>#REF!</v>
      </c>
      <c r="AV115" s="87" t="e">
        <f>IF(OR(AV$67="",Copie_Inscriptions_ROUTE!GN$44=#REF!),"",IFERROR(IF(VLOOKUP($A115,Copie_Inscriptions_ROUTE!$GH$44:$GO$68,6,0)&lt;&gt;"",1,""),""))</f>
        <v>#REF!</v>
      </c>
      <c r="AW115" s="79" t="e">
        <f>IF(OR(AV$67="",Copie_Inscriptions_ROUTE!GN$44=#REF!),"",IFERROR(IF(VLOOKUP($A115,Copie_Inscriptions_ROUTE!$GH$44:$GO$68,6,0)&lt;&gt;"",1,""),""))</f>
        <v>#REF!</v>
      </c>
      <c r="AX115" s="76" t="e">
        <f ca="1">IF(OR(AW$2="",Copie_Inscriptions_ROUTE!GV$44=#REF!),"",IFERROR(IF(VLOOKUP($A115,Copie_Inscriptions_ROUTE!$GQ$44:$GX$68,6,0)&lt;&gt;"",1,""),""))</f>
        <v>#REF!</v>
      </c>
      <c r="AY115" s="79" t="e">
        <f ca="1">IF(OR(AX$2="",Copie_Inscriptions_ROUTE!GW$44=#REF!),"",IFERROR(IF(VLOOKUP($A115,Copie_Inscriptions_ROUTE!$GQ$44:$GX$68,6,0)&lt;&gt;"",1,""),""))</f>
        <v>#REF!</v>
      </c>
      <c r="AZ115" s="87" t="e">
        <f ca="1">IF(OR(AY$2="",Copie_Inscriptions_ROUTE!HF$44=#REF!),"",IFERROR(IF(VLOOKUP($A115,Copie_Inscriptions_ROUTE!$GZ$44:$HG$68,6,0)&lt;&gt;"",1,""),""))</f>
        <v>#REF!</v>
      </c>
      <c r="BA115" s="79" t="e">
        <f ca="1">IF(OR(AZ$2="",Copie_Inscriptions_ROUTE!HF$44=#REF!),"",IFERROR(IF(VLOOKUP($A115,Copie_Inscriptions_ROUTE!$GZ$44:$HG$68,6,0)&lt;&gt;"",1,""),""))</f>
        <v>#REF!</v>
      </c>
      <c r="BB115" s="76" t="e">
        <f ca="1">IF(OR(BA$2="",Copie_Inscriptions_ROUTE!HO$44=#REF!),"",IFERROR(IF(VLOOKUP($A115,Copie_Inscriptions_ROUTE!$HI$44:$HP$68,6,0)&lt;&gt;"",1,""),""))</f>
        <v>#REF!</v>
      </c>
      <c r="BC115" s="79" t="e">
        <f ca="1">IF(OR(BB$2="",Copie_Inscriptions_ROUTE!HO$44=#REF!),"",IFERROR(IF(VLOOKUP($A115,Copie_Inscriptions_ROUTE!$HI$44:$HP$68,6,0)&lt;&gt;"",1,""),""))</f>
        <v>#REF!</v>
      </c>
      <c r="BD115" s="87" t="e">
        <f>IF(OR(BD$67="",Copie_Inscriptions_ROUTE!HX$44=#REF!),"",IFERROR(IF(VLOOKUP($A115,Copie_Inscriptions_ROUTE!$HR$44:$HY$68,6,0)&lt;&gt;"",1,""),""))</f>
        <v>#REF!</v>
      </c>
      <c r="BE115" s="79" t="e">
        <f>IF(OR(BD$67="",Copie_Inscriptions_ROUTE!HX$44=#REF!),"",IFERROR(IF(VLOOKUP($A115,Copie_Inscriptions_ROUTE!$HR$44:$HY$68,6,0)&lt;&gt;"",1,""),""))</f>
        <v>#REF!</v>
      </c>
      <c r="BF115" s="76" t="e">
        <f>IF(OR(BF$67="",Copie_Inscriptions_ROUTE!IG$44=#REF!),"",IFERROR(IF(VLOOKUP($A115,Copie_Inscriptions_ROUTE!$IA$44:$IH$68,6,0)&lt;&gt;"",1,""),""))</f>
        <v>#REF!</v>
      </c>
      <c r="BG115" s="79" t="e">
        <f>IF(OR(BF$67="",Copie_Inscriptions_ROUTE!IG$44=#REF!),"",IFERROR(IF(VLOOKUP($A115,Copie_Inscriptions_ROUTE!$IA$44:$IH$68,6,0)&lt;&gt;"",1,""),""))</f>
        <v>#REF!</v>
      </c>
      <c r="BH115" s="87" t="e">
        <f>IF(OR(BH$67="",Copie_Inscriptions_ROUTE!IP$44=#REF!),"",IFERROR(IF(VLOOKUP($A115,Copie_Inscriptions_ROUTE!$IJ$44:$IQ$68,6,0)&lt;&gt;"",1,""),""))</f>
        <v>#REF!</v>
      </c>
      <c r="BI115" s="79" t="e">
        <f>IF(OR(BH$67="",Copie_Inscriptions_ROUTE!IP$44=#REF!),"",IFERROR(IF(VLOOKUP($A115,Copie_Inscriptions_ROUTE!$IJ$44:$IQ$68,6,0)&lt;&gt;"",1,""),""))</f>
        <v>#REF!</v>
      </c>
      <c r="BJ115" s="76" t="e">
        <f ca="1">IF(OR(BJ$2="",Copie_Inscriptions_ROUTE!IY$44=#REF!),"",IFERROR(IF(VLOOKUP($A115,Copie_Inscriptions_ROUTE!$IS$44:$IZ$68,6,0)&lt;&gt;"",1,""),""))</f>
        <v>#REF!</v>
      </c>
      <c r="BK115" s="79" t="e">
        <f ca="1">IF(OR(BJ$2="",Copie_Inscriptions_ROUTE!IY$44=#REF!),"",IFERROR(IF(VLOOKUP($A115,Copie_Inscriptions_ROUTE!$IS$44:$IZ$68,6,0)&lt;&gt;"",1,""),""))</f>
        <v>#REF!</v>
      </c>
      <c r="BL115" s="87" t="e">
        <f>IF(OR(BL$67="",Copie_Inscriptions_ROUTE!JH$44=#REF!),"",IFERROR(IF(VLOOKUP($A115,Copie_Inscriptions_ROUTE!$JB$44:$JI$68,6,0)&lt;&gt;"",1,""),""))</f>
        <v>#REF!</v>
      </c>
      <c r="BM115" s="79" t="e">
        <f>IF(OR(BL$67="",Copie_Inscriptions_ROUTE!JH$44=#REF!),"",IFERROR(IF(VLOOKUP($A115,Copie_Inscriptions_ROUTE!$JB$44:$JI$68,6,0)&lt;&gt;"",1,""),""))</f>
        <v>#REF!</v>
      </c>
      <c r="BN115" s="76" t="e">
        <f>IF(OR(BN$67="",Copie_Inscriptions_ROUTE!JQ$44=#REF!),"",IFERROR(IF(VLOOKUP($A115,Copie_Inscriptions_ROUTE!$JK$44:$JR$68,6,0)&lt;&gt;"",1,""),""))</f>
        <v>#REF!</v>
      </c>
      <c r="BO115" s="79" t="e">
        <f>IF(OR(BN$67="",Copie_Inscriptions_ROUTE!JQ$44=#REF!),"",IFERROR(IF(VLOOKUP($A115,Copie_Inscriptions_ROUTE!$JK$44:$JR$68,6,0)&lt;&gt;"",1,""),""))</f>
        <v>#REF!</v>
      </c>
      <c r="BP115" s="87" t="e">
        <f>IF(OR(BP$67="",Copie_Inscriptions_ROUTE!JZ$44=#REF!),"",IFERROR(IF(VLOOKUP($A115,Copie_Inscriptions_ROUTE!$JT$44:$KA$68,6,0)&lt;&gt;"",1,""),""))</f>
        <v>#REF!</v>
      </c>
      <c r="BQ115" s="79" t="e">
        <f>IF(OR(BP$67="",Copie_Inscriptions_ROUTE!JZ$44=#REF!),"",IFERROR(IF(VLOOKUP($A115,Copie_Inscriptions_ROUTE!$JT$44:$KA$68,6,0)&lt;&gt;"",1,""),""))</f>
        <v>#REF!</v>
      </c>
      <c r="BR115" s="76" t="e">
        <f>IF(OR(BR$67="",Copie_Inscriptions_ROUTE!KI$44=#REF!),"",IFERROR(IF(VLOOKUP($A115,Copie_Inscriptions_ROUTE!$KC$44:$KJ$68,6,0)&lt;&gt;"",1,""),""))</f>
        <v>#REF!</v>
      </c>
      <c r="BS115" s="79" t="e">
        <f>IF(OR(BR$67="",Copie_Inscriptions_ROUTE!KI$44=#REF!),"",IFERROR(IF(VLOOKUP($A115,Copie_Inscriptions_ROUTE!$KC$44:$KJ$68,6,0)&lt;&gt;"",1,""),""))</f>
        <v>#REF!</v>
      </c>
      <c r="BT115" s="87" t="e">
        <f>IF(OR(BT$67="",Copie_Inscriptions_ROUTE!KR$44=#REF!),"",IFERROR(IF(VLOOKUP($A115,Copie_Inscriptions_ROUTE!$KL$44:$KS$68,6,0)&lt;&gt;"",1,""),""))</f>
        <v>#REF!</v>
      </c>
      <c r="BU115" s="79" t="e">
        <f>IF(OR(BT$67="",Copie_Inscriptions_ROUTE!KR$44=#REF!),"",IFERROR(IF(VLOOKUP($A115,Copie_Inscriptions_ROUTE!$KL$44:$KS$68,6,0)&lt;&gt;"",1,""),""))</f>
        <v>#REF!</v>
      </c>
      <c r="BV115" s="76" t="e">
        <f>IF(OR(BV$67="",Copie_Inscriptions_ROUTE!LA$44=#REF!),"",IFERROR(IF(VLOOKUP($A115,Copie_Inscriptions_ROUTE!$KU$44:$LB$68,6,0)&lt;&gt;"",1,""),""))</f>
        <v>#REF!</v>
      </c>
      <c r="BW115" s="79" t="e">
        <f>IF(OR(BV$67="",Copie_Inscriptions_ROUTE!LB$44=#REF!),"",IFERROR(IF(VLOOKUP($A115,Copie_Inscriptions_ROUTE!$KU$44:$LB$68,6,0)&lt;&gt;"",1,""),""))</f>
        <v>#REF!</v>
      </c>
      <c r="BX115" s="87" t="e">
        <f>IF(OR(BX$67="",Copie_Inscriptions_ROUTE!LJ$44=#REF!),"",IFERROR(IF(VLOOKUP($A115,Copie_Inscriptions_ROUTE!$LD$44:$LK$68,6,0)&lt;&gt;"",1,""),""))</f>
        <v>#REF!</v>
      </c>
      <c r="BY115" s="79" t="e">
        <f>IF(OR(BX$67="",Copie_Inscriptions_ROUTE!LJ$44=#REF!),"",IFERROR(IF(VLOOKUP($A115,Copie_Inscriptions_ROUTE!$LD$44:$LK$68,6,0)&lt;&gt;"",1,""),""))</f>
        <v>#REF!</v>
      </c>
      <c r="BZ115" s="76" t="e">
        <f>IF(OR(BZ$67="",Copie_Inscriptions_ROUTE!LS$44=#REF!),"",IFERROR(IF(VLOOKUP($A115,Copie_Inscriptions_ROUTE!$LM$44:$LT$68,6,0)&lt;&gt;"",1,""),""))</f>
        <v>#REF!</v>
      </c>
      <c r="CA115" s="79" t="e">
        <f>IF(OR(BZ$67="",Copie_Inscriptions_ROUTE!LS89=#REF!),"",IFERROR(IF(VLOOKUP($A115,Copie_Inscriptions_ROUTE!$LM$44:$LT$68,6,0)&lt;&gt;"",1,""),""))</f>
        <v>#REF!</v>
      </c>
      <c r="CB115" s="87" t="e">
        <f>IF(OR(CB$67="",Copie_Inscriptions_ROUTE!MB$44=#REF!),"",IFERROR(IF(VLOOKUP($A115,Copie_Inscriptions_ROUTE!$LV$44:$MC$68,6,0)&lt;&gt;"",1,""),""))</f>
        <v>#REF!</v>
      </c>
      <c r="CC115" s="79" t="e">
        <f>IF(OR(CB$67="",Copie_Inscriptions_ROUTE!MB$44=#REF!),"",IFERROR(IF(VLOOKUP($A115,Copie_Inscriptions_ROUTE!$LV$44:$MC$68,6,0)&lt;&gt;"",1,""),""))</f>
        <v>#REF!</v>
      </c>
      <c r="CD115" s="76" t="e">
        <f>IF(OR(CD$67="",Copie_Inscriptions_ROUTE!MK$44=#REF!),"",IFERROR(IF(VLOOKUP($A115,Copie_Inscriptions_ROUTE!$ME$44:$ML$68,6,0)&lt;&gt;"",1,""),""))</f>
        <v>#REF!</v>
      </c>
      <c r="CE115" s="79" t="e">
        <f>IF(OR(CD$67="",Copie_Inscriptions_ROUTE!MK$44=#REF!),"",IFERROR(IF(VLOOKUP($A115,Copie_Inscriptions_ROUTE!$ME$44:$ML$68,6,0)&lt;&gt;"",1,""),""))</f>
        <v>#REF!</v>
      </c>
      <c r="CF115" s="87" t="e">
        <f>IF(OR(CF$67="",Copie_Inscriptions_ROUTE!MT$44=#REF!),"",IFERROR(IF(VLOOKUP($A115,Copie_Inscriptions_ROUTE!$MN$44:$MU$68,6,0)&lt;&gt;"",1,""),""))</f>
        <v>#REF!</v>
      </c>
      <c r="CG115" s="79" t="e">
        <f>IF(OR(CF$67="",Copie_Inscriptions_ROUTE!MT$44=#REF!),"",IFERROR(IF(VLOOKUP($A115,Copie_Inscriptions_ROUTE!$MN$44:$MU$68,6,0)&lt;&gt;"",1,""),""))</f>
        <v>#REF!</v>
      </c>
      <c r="CH115" s="76" t="e">
        <f>IF(OR(CH$67="",Copie_Inscriptions_ROUTE!NC$44=#REF!),"",IFERROR(IF(VLOOKUP($A115,Copie_Inscriptions_ROUTE!$MW$44:$ND$68,6,0)&lt;&gt;"",1,""),""))</f>
        <v>#REF!</v>
      </c>
      <c r="CI115" s="79" t="e">
        <f>IF(OR(CH$67="",Copie_Inscriptions_ROUTE!NC$44=#REF!),"",IFERROR(IF(VLOOKUP($A115,Copie_Inscriptions_ROUTE!$MW$44:$ND$68,6,0)&lt;&gt;"",1,""),""))</f>
        <v>#REF!</v>
      </c>
      <c r="CJ115" s="87" t="e">
        <f ca="1">IF(OR(CJ$2="",Copie_Inscriptions_ROUTE!NL$44=#REF!),"",IFERROR(IF(VLOOKUP($A115,Copie_Inscriptions_ROUTE!$NF$44:$NM$68,6,0)&lt;&gt;"",1,""),""))</f>
        <v>#REF!</v>
      </c>
      <c r="CK115" s="79" t="e">
        <f ca="1">IF(OR(CJ$2="",Copie_Inscriptions_ROUTE!NL$44=#REF!),"",IFERROR(IF(VLOOKUP($A115,Copie_Inscriptions_ROUTE!$NF$44:$NM$68,6,0)&lt;&gt;"",1,""),""))</f>
        <v>#REF!</v>
      </c>
      <c r="CL115" s="76" t="e">
        <f>IF(OR(CL$67="",Copie_Inscriptions_ROUTE!NU$44=#REF!),"",IFERROR(IF(VLOOKUP($A115,Copie_Inscriptions_ROUTE!$NO$44:$NV$68,6,0)&lt;&gt;"",1,""),""))</f>
        <v>#REF!</v>
      </c>
      <c r="CM115" s="79" t="e">
        <f>IF(OR(CL$67="",Copie_Inscriptions_ROUTE!NU$44=#REF!),"",IFERROR(IF(VLOOKUP($A115,Copie_Inscriptions_ROUTE!$NO$44:$NVI$68,6,0)&lt;&gt;"",1,""),""))</f>
        <v>#REF!</v>
      </c>
      <c r="CN115" s="87" t="e">
        <f>IF(OR(CN$67="",Copie_Inscriptions_ROUTE!OD$44=#REF!),"",IFERROR(IF(VLOOKUP($A115,Copie_Inscriptions_ROUTE!$NX$44:$OE$68,6,0)&lt;&gt;"",1,""),""))</f>
        <v>#REF!</v>
      </c>
      <c r="CO115" s="79" t="e">
        <f>IF(OR(CN$67="",Copie_Inscriptions_ROUTE!OD$44=#REF!),"",IFERROR(IF(VLOOKUP($A115,Copie_Inscriptions_ROUTE!$NX$44:$OE$68,6,0)&lt;&gt;"",1,""),""))</f>
        <v>#REF!</v>
      </c>
      <c r="CP115" s="76" t="e">
        <f>IF(OR(CP$67="",Copie_Inscriptions_ROUTE!OM$44=#REF!),"",IFERROR(IF(VLOOKUP($A115,Copie_Inscriptions_ROUTE!$OG$44:$ON$68,6,0)&lt;&gt;"",1,""),""))</f>
        <v>#REF!</v>
      </c>
      <c r="CQ115" s="79" t="e">
        <f>IF(OR(CP$67="",Copie_Inscriptions_ROUTE!OM$44=#REF!),"",IFERROR(IF(VLOOKUP($A115,Copie_Inscriptions_ROUTE!$OG$44:$ON$68,6,0)&lt;&gt;"",1,""),""))</f>
        <v>#REF!</v>
      </c>
      <c r="CR115" s="87" t="e">
        <f>IF(OR(CR$67="",Copie_Inscriptions_ROUTE!OV$44=#REF!),"",IFERROR(IF(VLOOKUP($A115,Copie_Inscriptions_ROUTE!$OP$44:$OW$68,6,0)&lt;&gt;"",1,""),""))</f>
        <v>#REF!</v>
      </c>
      <c r="CS115" s="79" t="e">
        <f>IF(OR(CR$67="",Copie_Inscriptions_ROUTE!OV$44=#REF!),"",IFERROR(IF(VLOOKUP($A115,Copie_Inscriptions_ROUTE!$OP$44:$OW$68,6,0)&lt;&gt;"",1,""),""))</f>
        <v>#REF!</v>
      </c>
      <c r="CT115" s="76" t="e">
        <f>IF(OR(CT$67="",Copie_Inscriptions_ROUTE!PE$44=#REF!),"",IFERROR(IF(VLOOKUP($A115,Copie_Inscriptions_ROUTE!$OY$44:$PF$68,6,0)&lt;&gt;"",1,""),""))</f>
        <v>#REF!</v>
      </c>
      <c r="CU115" s="79" t="e">
        <f>IF(OR(CT$67="",Copie_Inscriptions_ROUTE!PE$44=#REF!),"",IFERROR(IF(VLOOKUP($A115,Copie_Inscriptions_ROUTE!$OY$44:$PF$68,6,0)&lt;&gt;"",1,""),""))</f>
        <v>#REF!</v>
      </c>
      <c r="CV115" s="87" t="e">
        <f>IF(OR(CV$67="",Copie_Inscriptions_ROUTE!PN$44=#REF!),"",IFERROR(IF(VLOOKUP($A115,Copie_Inscriptions_ROUTE!$PH$44:$PO$68,6,0)&lt;&gt;"",1,""),""))</f>
        <v>#REF!</v>
      </c>
      <c r="CW115" s="79" t="e">
        <f>IF(OR(CV$67="",Copie_Inscriptions_ROUTE!PN$44=#REF!),"",IFERROR(IF(VLOOKUP($A115,Copie_Inscriptions_ROUTE!$PH$44:$PO$68,6,0)&lt;&gt;"",1,""),""))</f>
        <v>#REF!</v>
      </c>
      <c r="CX115" s="76" t="e">
        <f>IF(OR(CX$67="",Copie_Inscriptions_ROUTE!PW$44=#REF!),"",IFERROR(IF(VLOOKUP($A115,Copie_Inscriptions_ROUTE!$PQ$44:$PX$68,6,0)&lt;&gt;"",1,""),""))</f>
        <v>#REF!</v>
      </c>
      <c r="CY115" s="79" t="e">
        <f>IF(OR(CX$67="",Copie_Inscriptions_ROUTE!PW$44=#REF!),"",IFERROR(IF(VLOOKUP($A115,Copie_Inscriptions_ROUTE!$PQ$44:$PX$68,6,0)&lt;&gt;"",1,""),""))</f>
        <v>#REF!</v>
      </c>
      <c r="CZ115" s="87" t="e">
        <f>IF(OR(CZ$67="",Copie_Inscriptions_ROUTE!QF$44=#REF!),"",IFERROR(IF(VLOOKUP($A115,Copie_Inscriptions_ROUTE!$PZ$44:$QG$68,6,0)&lt;&gt;"",1,""),""))</f>
        <v>#REF!</v>
      </c>
      <c r="DA115" s="96" t="e">
        <f>IF(OR(CZ$67="",Copie_Inscriptions_ROUTE!QF89=#REF!),"",IFERROR(IF(VLOOKUP($A115,Copie_Inscriptions_ROUTE!$PZ$44:$QG$68,6,0)&lt;&gt;"",1,""),""))</f>
        <v>#REF!</v>
      </c>
    </row>
    <row r="116" spans="1:105" x14ac:dyDescent="0.25">
      <c r="A116" s="71">
        <f t="shared" si="8"/>
        <v>47</v>
      </c>
      <c r="B116" s="72" t="str">
        <f>IF(Listing_Coursiers!B49="","",Listing_Coursiers!B49)</f>
        <v/>
      </c>
      <c r="C116" s="73" t="str">
        <f>IF(Listing_Coursiers!C49="","",Listing_Coursiers!C49)</f>
        <v/>
      </c>
      <c r="D116" s="114" t="e">
        <f t="shared" si="9"/>
        <v>#REF!</v>
      </c>
      <c r="E116" s="129" t="e">
        <f t="shared" si="10"/>
        <v>#REF!</v>
      </c>
      <c r="F116" s="133" t="e">
        <f>IF(OR(F$67="",Copie_Inscriptions_ROUTE!G$44=#REF!),"",IFERROR(IF(VLOOKUP($A116,Copie_Inscriptions_ROUTE!$A$44:$H$68,7,0)&lt;&gt;"",1,""),""))</f>
        <v>#REF!</v>
      </c>
      <c r="G116" s="80" t="e">
        <f>IF(OR(F$67="",Copie_Inscriptions_ROUTE!G$44=#REF!),"",IFERROR(IF(VLOOKUP($A116,Copie_Inscriptions_ROUTE!$A$44:$H$68,6,0)&lt;&gt;"",1,""),""))</f>
        <v>#REF!</v>
      </c>
      <c r="H116" s="78" t="e">
        <f>IF(OR(H$67="",Copie_Inscriptions_ROUTE!P$44=#REF!),"",IFERROR(IF(VLOOKUP($A116,Copie_Inscriptions_ROUTE!$J$44:$Q$68,6,0)&lt;&gt;"",1,""),""))</f>
        <v>#REF!</v>
      </c>
      <c r="I116" s="80" t="e">
        <f>IF(OR(H$67="",Copie_Inscriptions_ROUTE!P$44=#REF!),"",IFERROR(IF(VLOOKUP($A116,Copie_Inscriptions_ROUTE!$J$44:$Q$68,6,0)&lt;&gt;"",1,""),""))</f>
        <v>#REF!</v>
      </c>
      <c r="J116" s="78" t="e">
        <f>IF(OR(J$67="",Copie_Inscriptions_ROUTE!Y$44=#REF!),"",IFERROR(IF(VLOOKUP($A116,Copie_Inscriptions_ROUTE!$S$44:$Z$68,6,0)&lt;&gt;"",1,""),""))</f>
        <v>#REF!</v>
      </c>
      <c r="K116" s="80" t="e">
        <f>IF(OR(J$67="",Copie_Inscriptions_ROUTE!Y$44=#REF!),"",IFERROR(IF(VLOOKUP($A116,Copie_Inscriptions_ROUTE!$S$44:$Z$68,6,0)&lt;&gt;"",1,""),""))</f>
        <v>#REF!</v>
      </c>
      <c r="L116" s="78" t="e">
        <f>IF(OR(J$67="",Copie_Inscriptions_ROUTE!AH$44=#REF!),"",IFERROR(IF(VLOOKUP($A116,Copie_Inscriptions_ROUTE!$AB$44:$AI$68,6,0)&lt;&gt;"",1,""),""))</f>
        <v>#REF!</v>
      </c>
      <c r="M116" s="80" t="e">
        <f>IF(OR(L$67="",Copie_Inscriptions_ROUTE!AH$44=#REF!),"",IFERROR(IF(VLOOKUP($A116,Copie_Inscriptions_ROUTE!$AB$44:$AI$68,6,0)&lt;&gt;"",1,""),""))</f>
        <v>#REF!</v>
      </c>
      <c r="N116" s="116" t="e">
        <f>IF(OR(N$67="",Copie_Inscriptions_ROUTE!AQ$44=#REF!),"",IFERROR(IF(VLOOKUP($A116,Copie_Inscriptions_ROUTE!$AK$44:$AR$68,6,0)&lt;&gt;"",1,""),""))</f>
        <v>#REF!</v>
      </c>
      <c r="O116" s="93" t="e">
        <f>IF(OR(N$67="",Copie_Inscriptions_ROUTE!AQ$44=#REF!),"",IFERROR(IF(VLOOKUP($A116,Copie_Inscriptions_ROUTE!$AK$44:$AR$68,6,0)&lt;&gt;"",1,""),""))</f>
        <v>#REF!</v>
      </c>
      <c r="P116" s="78" t="e">
        <f>IF(OR(P$67="",Copie_Inscriptions_ROUTE!AZ$44=#REF!),"",IFERROR(IF(VLOOKUP($A116,Copie_Inscriptions_ROUTE!$AT$44:$BA$68,6,0)&lt;&gt;"",1,""),""))</f>
        <v>#REF!</v>
      </c>
      <c r="Q116" s="80" t="e">
        <f>IF(OR(P$67="",Copie_Inscriptions_ROUTE!AZ$44=#REF!),"",IFERROR(IF(VLOOKUP($A116,Copie_Inscriptions_ROUTE!$AT$44:$BA$68,6,0)&lt;&gt;"",1,""),""))</f>
        <v>#REF!</v>
      </c>
      <c r="R116" s="78" t="e">
        <f>IF(OR(R$67="",Copie_Inscriptions_ROUTE!BI$44=#REF!),"",IFERROR(IF(VLOOKUP($A116,Copie_Inscriptions_ROUTE!$BC$44:$BJ$68,6,0)&lt;&gt;"",1,""),""))</f>
        <v>#REF!</v>
      </c>
      <c r="S116" s="80" t="e">
        <f>IF(OR(R$67="",Copie_Inscriptions_ROUTE!BI$44=#REF!),"",IFERROR(IF(VLOOKUP($A116,Copie_Inscriptions_ROUTE!$BC$44:$BJ$68,6,0)&lt;&gt;"",1,""),""))</f>
        <v>#REF!</v>
      </c>
      <c r="T116" s="78" t="e">
        <f>IF(OR(T$67="",Copie_Inscriptions_ROUTE!BR$44=#REF!),"",IFERROR(IF(VLOOKUP($A116,Copie_Inscriptions_ROUTE!$BL$44:$BS$68,6,0)&lt;&gt;"",1,""),""))</f>
        <v>#REF!</v>
      </c>
      <c r="U116" s="80" t="e">
        <f>IF(OR(T$67="",Copie_Inscriptions_ROUTE!BR$44=#REF!),"",IFERROR(IF(VLOOKUP($A116,Copie_Inscriptions_ROUTE!$BL$44:$BS$68,6,0)&lt;&gt;"",1,""),""))</f>
        <v>#REF!</v>
      </c>
      <c r="V116" s="78" t="e">
        <f>IF(OR(V$67="",Copie_Inscriptions_ROUTE!CA$44=#REF!),"",IFERROR(IF(VLOOKUP($A116,Copie_Inscriptions_ROUTE!$BU$44:$CB$68,6,0)&lt;&gt;"",1,""),""))</f>
        <v>#REF!</v>
      </c>
      <c r="W116" s="80" t="e">
        <f>IF(OR(V$67="",Copie_Inscriptions_ROUTE!CA$44=#REF!),"",IFERROR(IF(VLOOKUP($A116,Copie_Inscriptions_ROUTE!$BU$44:$CB$68,6,0)&lt;&gt;"",1,""),""))</f>
        <v>#REF!</v>
      </c>
      <c r="X116" s="78" t="e">
        <f>IF(OR(X$67="",Copie_Inscriptions_ROUTE!CJ$44=#REF!),"",IFERROR(IF(VLOOKUP($A116,Copie_Inscriptions_ROUTE!$CD$44:$CK$68,6,0)&lt;&gt;"",1,""),""))</f>
        <v>#REF!</v>
      </c>
      <c r="Y116" s="80" t="e">
        <f>IF(OR(X$67="",Copie_Inscriptions_ROUTE!CJ$44=#REF!),"",IFERROR(IF(VLOOKUP($A116,Copie_Inscriptions_ROUTE!$CD$44:$CK$68,6,0)&lt;&gt;"",1,""),""))</f>
        <v>#REF!</v>
      </c>
      <c r="Z116" s="80" t="e">
        <f>IF(OR(Y$67="",Copie_Inscriptions_ROUTE!CR$44=#REF!),"",IFERROR(IF(VLOOKUP($A116,Copie_Inscriptions_ROUTE!$CM$44:$CT$68,6,0)&lt;&gt;"",1,""),""))</f>
        <v>#REF!</v>
      </c>
      <c r="AA116" s="80" t="e">
        <f>IF(OR(Z$67="",Copie_Inscriptions_ROUTE!CS$44=#REF!),"",IFERROR(IF(VLOOKUP($A116,Copie_Inscriptions_ROUTE!$CM$44:$CT$68,6,0)&lt;&gt;"",1,""),""))</f>
        <v>#REF!</v>
      </c>
      <c r="AB116" s="80" t="e">
        <f>IF(OR(AA$67="",Copie_Inscriptions_ROUTE!CT$44=#REF!),"",IFERROR(IF(VLOOKUP($A116,Copie_Inscriptions_ROUTE!$CV$44:$DC$68,6,0)&lt;&gt;"",1,""),""))</f>
        <v>#REF!</v>
      </c>
      <c r="AC116" s="80" t="e">
        <f>IF(OR(AB$67="",Copie_Inscriptions_ROUTE!CU$44=#REF!),"",IFERROR(IF(VLOOKUP($A116,Copie_Inscriptions_ROUTE!$CV$44:$DC$68,6,0)&lt;&gt;"",1,""),""))</f>
        <v>#REF!</v>
      </c>
      <c r="AD116" s="78" t="e">
        <f>IF(OR(AD$67="",Copie_Inscriptions_ROUTE!DK$44=#REF!),"",IFERROR(IF(VLOOKUP($A116,Copie_Inscriptions_ROUTE!$DE$44:$DL$68,6,0)&lt;&gt;"",1,""),""))</f>
        <v>#REF!</v>
      </c>
      <c r="AE116" s="80" t="e">
        <f>IF(OR(AD$67="",Copie_Inscriptions_ROUTE!DK$44=#REF!),"",IFERROR(IF(VLOOKUP($A116,Copie_Inscriptions_ROUTE!$DE$44:$DL$68,6,0)&lt;&gt;"",1,""),""))</f>
        <v>#REF!</v>
      </c>
      <c r="AF116" s="78" t="e">
        <f>IF(OR(AF$67="",Copie_Inscriptions_ROUTE!DT$44=#REF!),"",IFERROR(IF(VLOOKUP($A116,Copie_Inscriptions_ROUTE!$DN$44:$DU$68,6,0)&lt;&gt;"",1,""),""))</f>
        <v>#REF!</v>
      </c>
      <c r="AG116" s="80" t="e">
        <f>IF(OR(AF$67="",Copie_Inscriptions_ROUTE!DT$44=#REF!),"",IFERROR(IF(VLOOKUP($A116,Copie_Inscriptions_ROUTE!$DN$44:$DU$68,6,0)&lt;&gt;"",1,""),""))</f>
        <v>#REF!</v>
      </c>
      <c r="AH116" s="78" t="e">
        <f>IF(OR(AF$67="",Copie_Inscriptions_ROUTE!EC$44=#REF!),"",IFERROR(IF(VLOOKUP($A116,Copie_Inscriptions_ROUTE!$DW$44:$ED$68,6,0)&lt;&gt;"",1,""),""))</f>
        <v>#REF!</v>
      </c>
      <c r="AI116" s="80" t="e">
        <f>IF(OR(AF$67="",Copie_Inscriptions_ROUTE!EC$44=#REF!),"",IFERROR(IF(VLOOKUP($A116,Copie_Inscriptions_ROUTE!$DW$44:$ED$68,6,0)&lt;&gt;"",1,""),""))</f>
        <v>#REF!</v>
      </c>
      <c r="AJ116" s="78" t="e">
        <f>IF(OR(AJ$67="",Copie_Inscriptions_ROUTE!EL$44=#REF!),"",IFERROR(IF(VLOOKUP($A116,Copie_Inscriptions_ROUTE!$EF$44:$EM$68,6,0)&lt;&gt;"",1,""),""))</f>
        <v>#REF!</v>
      </c>
      <c r="AK116" s="80" t="e">
        <f>IF(OR(AJ$67="",Copie_Inscriptions_ROUTE!EM$44=#REF!),"",IFERROR(IF(VLOOKUP($A116,Copie_Inscriptions_ROUTE!$EF$44:$EM$68,6,0)&lt;&gt;"",1,""),""))</f>
        <v>#REF!</v>
      </c>
      <c r="AL116" s="78" t="e">
        <f>IF(OR(AL$67="",Copie_Inscriptions_ROUTE!EU$44=#REF!),"",IFERROR(IF(VLOOKUP($A116,Copie_Inscriptions_ROUTE!$EO$44:$EV$68,6,0)&lt;&gt;"",1,""),""))</f>
        <v>#REF!</v>
      </c>
      <c r="AM116" s="80" t="e">
        <f>IF(OR(AL$67="",Copie_Inscriptions_ROUTE!EU$44=#REF!),"",IFERROR(IF(VLOOKUP($A116,Copie_Inscriptions_ROUTE!$EO$44:$EV$68,6,0)&lt;&gt;"",1,""),""))</f>
        <v>#REF!</v>
      </c>
      <c r="AN116" s="78" t="e">
        <f>IF(OR(AN$67="",Copie_Inscriptions_ROUTE!FD$44=#REF!),"",IFERROR(IF(VLOOKUP($A116,Copie_Inscriptions_ROUTE!$EX$44:$FE$68,6,0)&lt;&gt;"",1,""),""))</f>
        <v>#REF!</v>
      </c>
      <c r="AO116" s="80" t="e">
        <f>IF(OR(AN$67="",Copie_Inscriptions_ROUTE!FD$44=#REF!),"",IFERROR(IF(VLOOKUP($A116,Copie_Inscriptions_ROUTE!$EX$44:$FE$68,6,0)&lt;&gt;"",1,""),""))</f>
        <v>#REF!</v>
      </c>
      <c r="AP116" s="78" t="e">
        <f>IF(OR(AP$67="",Copie_Inscriptions_ROUTE!FM$44=#REF!),"",IFERROR(IF(VLOOKUP($A116,Copie_Inscriptions_ROUTE!$FG$44:$FN$68,6,0)&lt;&gt;"",1,""),""))</f>
        <v>#REF!</v>
      </c>
      <c r="AQ116" s="80" t="e">
        <f>IF(OR(AP$67="",Copie_Inscriptions_ROUTE!FM$44=#REF!),"",IFERROR(IF(VLOOKUP($A116,Copie_Inscriptions_ROUTE!$FG$44:$FN$68,6,0)&lt;&gt;"",1,""),""))</f>
        <v>#REF!</v>
      </c>
      <c r="AR116" s="78" t="e">
        <f ca="1">IF(OR(AR$2="",Copie_Inscriptions_ROUTE!FV$44=#REF!),"",IFERROR(IF(VLOOKUP($A116,Copie_Inscriptions_ROUTE!$FP$44:$FW$68,6,0)&lt;&gt;"",1,""),""))</f>
        <v>#REF!</v>
      </c>
      <c r="AS116" s="80" t="e">
        <f>IF(OR(AR$67="",Copie_Inscriptions_ROUTE!FV$44=#REF!),"",IFERROR(IF(VLOOKUP($A116,Copie_Inscriptions_ROUTE!$FP$44:$FW$68,6,0)&lt;&gt;"",1,""),""))</f>
        <v>#REF!</v>
      </c>
      <c r="AT116" s="78" t="e">
        <f>IF(OR(AT$67="",Copie_Inscriptions_ROUTE!GE$44=#REF!),"",IFERROR(IF(VLOOKUP($A116,Copie_Inscriptions_ROUTE!$FY$44:$GF$68,6,0)&lt;&gt;"",1,""),""))</f>
        <v>#REF!</v>
      </c>
      <c r="AU116" s="80" t="e">
        <f>IF(OR(AT$67="",Copie_Inscriptions_ROUTE!GE$44=#REF!),"",IFERROR(IF(VLOOKUP($A116,Copie_Inscriptions_ROUTE!$FY$44:$GE$68,6,0)&lt;&gt;"",1,""),""))</f>
        <v>#REF!</v>
      </c>
      <c r="AV116" s="78" t="e">
        <f>IF(OR(AV$67="",Copie_Inscriptions_ROUTE!GN$44=#REF!),"",IFERROR(IF(VLOOKUP($A116,Copie_Inscriptions_ROUTE!$GH$44:$GO$68,6,0)&lt;&gt;"",1,""),""))</f>
        <v>#REF!</v>
      </c>
      <c r="AW116" s="80" t="e">
        <f>IF(OR(AV$67="",Copie_Inscriptions_ROUTE!GN$44=#REF!),"",IFERROR(IF(VLOOKUP($A116,Copie_Inscriptions_ROUTE!$GH$44:$GO$68,6,0)&lt;&gt;"",1,""),""))</f>
        <v>#REF!</v>
      </c>
      <c r="AX116" s="116" t="e">
        <f ca="1">IF(OR(AW$2="",Copie_Inscriptions_ROUTE!GV$44=#REF!),"",IFERROR(IF(VLOOKUP($A116,Copie_Inscriptions_ROUTE!$GQ$44:$GX$68,6,0)&lt;&gt;"",1,""),""))</f>
        <v>#REF!</v>
      </c>
      <c r="AY116" s="93" t="e">
        <f ca="1">IF(OR(AX$2="",Copie_Inscriptions_ROUTE!GW$44=#REF!),"",IFERROR(IF(VLOOKUP($A116,Copie_Inscriptions_ROUTE!$GQ$44:$GX$68,6,0)&lt;&gt;"",1,""),""))</f>
        <v>#REF!</v>
      </c>
      <c r="AZ116" s="116" t="e">
        <f ca="1">IF(OR(AY$2="",Copie_Inscriptions_ROUTE!HF$44=#REF!),"",IFERROR(IF(VLOOKUP($A116,Copie_Inscriptions_ROUTE!$GZ$44:$HG$68,6,0)&lt;&gt;"",1,""),""))</f>
        <v>#REF!</v>
      </c>
      <c r="BA116" s="134" t="e">
        <f ca="1">IF(OR(AZ$2="",Copie_Inscriptions_ROUTE!HF$44=#REF!),"",IFERROR(IF(VLOOKUP($A116,Copie_Inscriptions_ROUTE!$GZ$44:$HG$68,6,0)&lt;&gt;"",1,""),""))</f>
        <v>#REF!</v>
      </c>
      <c r="BB116" s="116" t="e">
        <f ca="1">IF(OR(BA$2="",Copie_Inscriptions_ROUTE!HO$44=#REF!),"",IFERROR(IF(VLOOKUP($A116,Copie_Inscriptions_ROUTE!$HI$44:$HP$68,6,0)&lt;&gt;"",1,""),""))</f>
        <v>#REF!</v>
      </c>
      <c r="BC116" s="80" t="e">
        <f ca="1">IF(OR(BB$2="",Copie_Inscriptions_ROUTE!HO$44=#REF!),"",IFERROR(IF(VLOOKUP($A116,Copie_Inscriptions_ROUTE!$HI$44:$HP$68,6,0)&lt;&gt;"",1,""),""))</f>
        <v>#REF!</v>
      </c>
      <c r="BD116" s="78" t="e">
        <f>IF(OR(BD$67="",Copie_Inscriptions_ROUTE!HX$44=#REF!),"",IFERROR(IF(VLOOKUP($A116,Copie_Inscriptions_ROUTE!$HR$44:$HY$68,6,0)&lt;&gt;"",1,""),""))</f>
        <v>#REF!</v>
      </c>
      <c r="BE116" s="80" t="e">
        <f>IF(OR(BD$67="",Copie_Inscriptions_ROUTE!HX$44=#REF!),"",IFERROR(IF(VLOOKUP($A116,Copie_Inscriptions_ROUTE!$HR$44:$HY$68,6,0)&lt;&gt;"",1,""),""))</f>
        <v>#REF!</v>
      </c>
      <c r="BF116" s="78" t="e">
        <f>IF(OR(BF$67="",Copie_Inscriptions_ROUTE!IG$44=#REF!),"",IFERROR(IF(VLOOKUP($A116,Copie_Inscriptions_ROUTE!$IA$44:$IH$68,6,0)&lt;&gt;"",1,""),""))</f>
        <v>#REF!</v>
      </c>
      <c r="BG116" s="80" t="e">
        <f>IF(OR(BF$67="",Copie_Inscriptions_ROUTE!IG$44=#REF!),"",IFERROR(IF(VLOOKUP($A116,Copie_Inscriptions_ROUTE!$IA$44:$IH$68,6,0)&lt;&gt;"",1,""),""))</f>
        <v>#REF!</v>
      </c>
      <c r="BH116" s="78" t="e">
        <f>IF(OR(BH$67="",Copie_Inscriptions_ROUTE!IP$44=#REF!),"",IFERROR(IF(VLOOKUP($A116,Copie_Inscriptions_ROUTE!$IJ$44:$IQ$68,6,0)&lt;&gt;"",1,""),""))</f>
        <v>#REF!</v>
      </c>
      <c r="BI116" s="80" t="e">
        <f>IF(OR(BH$67="",Copie_Inscriptions_ROUTE!IP$44=#REF!),"",IFERROR(IF(VLOOKUP($A116,Copie_Inscriptions_ROUTE!$IJ$44:$IQ$68,6,0)&lt;&gt;"",1,""),""))</f>
        <v>#REF!</v>
      </c>
      <c r="BJ116" s="78" t="e">
        <f ca="1">IF(OR(BJ$2="",Copie_Inscriptions_ROUTE!IY$44=#REF!),"",IFERROR(IF(VLOOKUP($A116,Copie_Inscriptions_ROUTE!$IS$44:$IZ$68,6,0)&lt;&gt;"",1,""),""))</f>
        <v>#REF!</v>
      </c>
      <c r="BK116" s="80" t="e">
        <f ca="1">IF(OR(BJ$2="",Copie_Inscriptions_ROUTE!IY$44=#REF!),"",IFERROR(IF(VLOOKUP($A116,Copie_Inscriptions_ROUTE!$IS$44:$IZ$68,6,0)&lt;&gt;"",1,""),""))</f>
        <v>#REF!</v>
      </c>
      <c r="BL116" s="78" t="e">
        <f>IF(OR(BL$67="",Copie_Inscriptions_ROUTE!JH$44=#REF!),"",IFERROR(IF(VLOOKUP($A116,Copie_Inscriptions_ROUTE!$JB$44:$JI$68,6,0)&lt;&gt;"",1,""),""))</f>
        <v>#REF!</v>
      </c>
      <c r="BM116" s="80" t="e">
        <f>IF(OR(BL$67="",Copie_Inscriptions_ROUTE!JH$44=#REF!),"",IFERROR(IF(VLOOKUP($A116,Copie_Inscriptions_ROUTE!$JB$44:$JI$68,6,0)&lt;&gt;"",1,""),""))</f>
        <v>#REF!</v>
      </c>
      <c r="BN116" s="78" t="e">
        <f>IF(OR(BN$67="",Copie_Inscriptions_ROUTE!JQ$44=#REF!),"",IFERROR(IF(VLOOKUP($A116,Copie_Inscriptions_ROUTE!$JK$44:$JR$68,6,0)&lt;&gt;"",1,""),""))</f>
        <v>#REF!</v>
      </c>
      <c r="BO116" s="80" t="e">
        <f>IF(OR(BN$67="",Copie_Inscriptions_ROUTE!JQ$44=#REF!),"",IFERROR(IF(VLOOKUP($A116,Copie_Inscriptions_ROUTE!$JK$44:$JR$68,6,0)&lt;&gt;"",1,""),""))</f>
        <v>#REF!</v>
      </c>
      <c r="BP116" s="78" t="e">
        <f>IF(OR(BP$67="",Copie_Inscriptions_ROUTE!JZ$44=#REF!),"",IFERROR(IF(VLOOKUP($A116,Copie_Inscriptions_ROUTE!$JT$44:$KA$68,6,0)&lt;&gt;"",1,""),""))</f>
        <v>#REF!</v>
      </c>
      <c r="BQ116" s="80" t="e">
        <f>IF(OR(BP$67="",Copie_Inscriptions_ROUTE!JZ$44=#REF!),"",IFERROR(IF(VLOOKUP($A116,Copie_Inscriptions_ROUTE!$JT$44:$KA$68,6,0)&lt;&gt;"",1,""),""))</f>
        <v>#REF!</v>
      </c>
      <c r="BR116" s="78" t="e">
        <f>IF(OR(BR$67="",Copie_Inscriptions_ROUTE!KI$44=#REF!),"",IFERROR(IF(VLOOKUP($A116,Copie_Inscriptions_ROUTE!$KC$44:$KJ$68,6,0)&lt;&gt;"",1,""),""))</f>
        <v>#REF!</v>
      </c>
      <c r="BS116" s="80" t="e">
        <f>IF(OR(BR$67="",Copie_Inscriptions_ROUTE!KI$44=#REF!),"",IFERROR(IF(VLOOKUP($A116,Copie_Inscriptions_ROUTE!$KC$44:$KJ$68,6,0)&lt;&gt;"",1,""),""))</f>
        <v>#REF!</v>
      </c>
      <c r="BT116" s="78" t="e">
        <f>IF(OR(BT$67="",Copie_Inscriptions_ROUTE!KR$44=#REF!),"",IFERROR(IF(VLOOKUP($A116,Copie_Inscriptions_ROUTE!$KL$44:$KS$68,6,0)&lt;&gt;"",1,""),""))</f>
        <v>#REF!</v>
      </c>
      <c r="BU116" s="80" t="e">
        <f>IF(OR(BT$67="",Copie_Inscriptions_ROUTE!KR$44=#REF!),"",IFERROR(IF(VLOOKUP($A116,Copie_Inscriptions_ROUTE!$KL$44:$KS$68,6,0)&lt;&gt;"",1,""),""))</f>
        <v>#REF!</v>
      </c>
      <c r="BV116" s="78" t="e">
        <f>IF(OR(BV$67="",Copie_Inscriptions_ROUTE!LA$44=#REF!),"",IFERROR(IF(VLOOKUP($A116,Copie_Inscriptions_ROUTE!$KU$44:$LB$68,6,0)&lt;&gt;"",1,""),""))</f>
        <v>#REF!</v>
      </c>
      <c r="BW116" s="80" t="e">
        <f>IF(OR(BV$67="",Copie_Inscriptions_ROUTE!LB$44=#REF!),"",IFERROR(IF(VLOOKUP($A116,Copie_Inscriptions_ROUTE!$KU$44:$LB$68,6,0)&lt;&gt;"",1,""),""))</f>
        <v>#REF!</v>
      </c>
      <c r="BX116" s="78" t="e">
        <f>IF(OR(BX$67="",Copie_Inscriptions_ROUTE!LJ$44=#REF!),"",IFERROR(IF(VLOOKUP($A116,Copie_Inscriptions_ROUTE!$LD$44:$LK$68,6,0)&lt;&gt;"",1,""),""))</f>
        <v>#REF!</v>
      </c>
      <c r="BY116" s="80" t="e">
        <f>IF(OR(BX$67="",Copie_Inscriptions_ROUTE!LJ$44=#REF!),"",IFERROR(IF(VLOOKUP($A116,Copie_Inscriptions_ROUTE!$LD$44:$LK$68,6,0)&lt;&gt;"",1,""),""))</f>
        <v>#REF!</v>
      </c>
      <c r="BZ116" s="78" t="e">
        <f>IF(OR(BZ$67="",Copie_Inscriptions_ROUTE!LS$44=#REF!),"",IFERROR(IF(VLOOKUP($A116,Copie_Inscriptions_ROUTE!$LM$44:$LT$68,6,0)&lt;&gt;"",1,""),""))</f>
        <v>#REF!</v>
      </c>
      <c r="CA116" s="92" t="e">
        <f>IF(OR(BZ$67="",Copie_Inscriptions_ROUTE!LS90=#REF!),"",IFERROR(IF(VLOOKUP($A116,Copie_Inscriptions_ROUTE!$LM$44:$LT$68,6,0)&lt;&gt;"",1,""),""))</f>
        <v>#REF!</v>
      </c>
      <c r="CB116" s="78" t="e">
        <f>IF(OR(CB$67="",Copie_Inscriptions_ROUTE!MB$44=#REF!),"",IFERROR(IF(VLOOKUP($A116,Copie_Inscriptions_ROUTE!$LV$44:$MC$68,6,0)&lt;&gt;"",1,""),""))</f>
        <v>#REF!</v>
      </c>
      <c r="CC116" s="80" t="e">
        <f>IF(OR(CB$67="",Copie_Inscriptions_ROUTE!MB$44=#REF!),"",IFERROR(IF(VLOOKUP($A116,Copie_Inscriptions_ROUTE!$LV$44:$MC$68,6,0)&lt;&gt;"",1,""),""))</f>
        <v>#REF!</v>
      </c>
      <c r="CD116" s="78" t="e">
        <f>IF(OR(CD$67="",Copie_Inscriptions_ROUTE!MK$44=#REF!),"",IFERROR(IF(VLOOKUP($A116,Copie_Inscriptions_ROUTE!$ME$44:$ML$68,6,0)&lt;&gt;"",1,""),""))</f>
        <v>#REF!</v>
      </c>
      <c r="CE116" s="80" t="e">
        <f>IF(OR(CD$67="",Copie_Inscriptions_ROUTE!MK$44=#REF!),"",IFERROR(IF(VLOOKUP($A116,Copie_Inscriptions_ROUTE!$ME$44:$ML$68,6,0)&lt;&gt;"",1,""),""))</f>
        <v>#REF!</v>
      </c>
      <c r="CF116" s="78" t="e">
        <f>IF(OR(CF$67="",Copie_Inscriptions_ROUTE!MT$44=#REF!),"",IFERROR(IF(VLOOKUP($A116,Copie_Inscriptions_ROUTE!$MN$44:$MU$68,6,0)&lt;&gt;"",1,""),""))</f>
        <v>#REF!</v>
      </c>
      <c r="CG116" s="80" t="e">
        <f>IF(OR(CF$67="",Copie_Inscriptions_ROUTE!MT$44=#REF!),"",IFERROR(IF(VLOOKUP($A116,Copie_Inscriptions_ROUTE!$MN$44:$MU$68,6,0)&lt;&gt;"",1,""),""))</f>
        <v>#REF!</v>
      </c>
      <c r="CH116" s="78" t="e">
        <f>IF(OR(CH$67="",Copie_Inscriptions_ROUTE!NC$44=#REF!),"",IFERROR(IF(VLOOKUP($A116,Copie_Inscriptions_ROUTE!$MW$44:$ND$68,6,0)&lt;&gt;"",1,""),""))</f>
        <v>#REF!</v>
      </c>
      <c r="CI116" s="80" t="e">
        <f>IF(OR(CH$67="",Copie_Inscriptions_ROUTE!NC$44=#REF!),"",IFERROR(IF(VLOOKUP($A116,Copie_Inscriptions_ROUTE!$MW$44:$ND$68,6,0)&lt;&gt;"",1,""),""))</f>
        <v>#REF!</v>
      </c>
      <c r="CJ116" s="78" t="e">
        <f ca="1">IF(OR(CJ$2="",Copie_Inscriptions_ROUTE!NL$44=#REF!),"",IFERROR(IF(VLOOKUP($A116,Copie_Inscriptions_ROUTE!$NF$44:$NM$68,6,0)&lt;&gt;"",1,""),""))</f>
        <v>#REF!</v>
      </c>
      <c r="CK116" s="80" t="e">
        <f ca="1">IF(OR(CJ$2="",Copie_Inscriptions_ROUTE!NL$44=#REF!),"",IFERROR(IF(VLOOKUP($A116,Copie_Inscriptions_ROUTE!$NF$44:$NM$68,6,0)&lt;&gt;"",1,""),""))</f>
        <v>#REF!</v>
      </c>
      <c r="CL116" s="78" t="e">
        <f>IF(OR(CL$67="",Copie_Inscriptions_ROUTE!NU$44=#REF!),"",IFERROR(IF(VLOOKUP($A116,Copie_Inscriptions_ROUTE!$NO$44:$NV$68,6,0)&lt;&gt;"",1,""),""))</f>
        <v>#REF!</v>
      </c>
      <c r="CM116" s="80" t="e">
        <f>IF(OR(CL$67="",Copie_Inscriptions_ROUTE!NU$44=#REF!),"",IFERROR(IF(VLOOKUP($A116,Copie_Inscriptions_ROUTE!$NO$44:$NVI$68,6,0)&lt;&gt;"",1,""),""))</f>
        <v>#REF!</v>
      </c>
      <c r="CN116" s="78" t="e">
        <f>IF(OR(CN$67="",Copie_Inscriptions_ROUTE!OD$44=#REF!),"",IFERROR(IF(VLOOKUP($A116,Copie_Inscriptions_ROUTE!$NX$44:$OE$68,6,0)&lt;&gt;"",1,""),""))</f>
        <v>#REF!</v>
      </c>
      <c r="CO116" s="80" t="e">
        <f>IF(OR(CN$67="",Copie_Inscriptions_ROUTE!OD$44=#REF!),"",IFERROR(IF(VLOOKUP($A116,Copie_Inscriptions_ROUTE!$NX$44:$OE$68,6,0)&lt;&gt;"",1,""),""))</f>
        <v>#REF!</v>
      </c>
      <c r="CP116" s="78" t="e">
        <f>IF(OR(CP$67="",Copie_Inscriptions_ROUTE!OM$44=#REF!),"",IFERROR(IF(VLOOKUP($A116,Copie_Inscriptions_ROUTE!$OG$44:$ON$68,6,0)&lt;&gt;"",1,""),""))</f>
        <v>#REF!</v>
      </c>
      <c r="CQ116" s="80" t="e">
        <f>IF(OR(CP$67="",Copie_Inscriptions_ROUTE!OM$44=#REF!),"",IFERROR(IF(VLOOKUP($A116,Copie_Inscriptions_ROUTE!$OG$44:$ON$68,6,0)&lt;&gt;"",1,""),""))</f>
        <v>#REF!</v>
      </c>
      <c r="CR116" s="78" t="e">
        <f>IF(OR(CR$67="",Copie_Inscriptions_ROUTE!OV$44=#REF!),"",IFERROR(IF(VLOOKUP($A116,Copie_Inscriptions_ROUTE!$OP$44:$OW$68,6,0)&lt;&gt;"",1,""),""))</f>
        <v>#REF!</v>
      </c>
      <c r="CS116" s="80" t="e">
        <f>IF(OR(CR$67="",Copie_Inscriptions_ROUTE!OV$44=#REF!),"",IFERROR(IF(VLOOKUP($A116,Copie_Inscriptions_ROUTE!$OP$44:$OW$68,6,0)&lt;&gt;"",1,""),""))</f>
        <v>#REF!</v>
      </c>
      <c r="CT116" s="78" t="e">
        <f>IF(OR(CT$67="",Copie_Inscriptions_ROUTE!PE$44=#REF!),"",IFERROR(IF(VLOOKUP($A116,Copie_Inscriptions_ROUTE!$OY$44:$PF$68,6,0)&lt;&gt;"",1,""),""))</f>
        <v>#REF!</v>
      </c>
      <c r="CU116" s="80" t="e">
        <f>IF(OR(CT$67="",Copie_Inscriptions_ROUTE!PE$44=#REF!),"",IFERROR(IF(VLOOKUP($A116,Copie_Inscriptions_ROUTE!$OY$44:$PF$68,6,0)&lt;&gt;"",1,""),""))</f>
        <v>#REF!</v>
      </c>
      <c r="CV116" s="78" t="e">
        <f>IF(OR(CV$67="",Copie_Inscriptions_ROUTE!PN$44=#REF!),"",IFERROR(IF(VLOOKUP($A116,Copie_Inscriptions_ROUTE!$PH$44:$PO$68,6,0)&lt;&gt;"",1,""),""))</f>
        <v>#REF!</v>
      </c>
      <c r="CW116" s="80" t="e">
        <f>IF(OR(CV$67="",Copie_Inscriptions_ROUTE!PN$44=#REF!),"",IFERROR(IF(VLOOKUP($A116,Copie_Inscriptions_ROUTE!$PH$44:$PO$68,6,0)&lt;&gt;"",1,""),""))</f>
        <v>#REF!</v>
      </c>
      <c r="CX116" s="78" t="e">
        <f>IF(OR(CX$67="",Copie_Inscriptions_ROUTE!PW$44=#REF!),"",IFERROR(IF(VLOOKUP($A116,Copie_Inscriptions_ROUTE!$PQ$44:$PX$68,6,0)&lt;&gt;"",1,""),""))</f>
        <v>#REF!</v>
      </c>
      <c r="CY116" s="80" t="e">
        <f>IF(OR(CX$67="",Copie_Inscriptions_ROUTE!PW$44=#REF!),"",IFERROR(IF(VLOOKUP($A116,Copie_Inscriptions_ROUTE!$PQ$44:$PX$68,6,0)&lt;&gt;"",1,""),""))</f>
        <v>#REF!</v>
      </c>
      <c r="CZ116" s="78" t="e">
        <f>IF(OR(CZ$67="",Copie_Inscriptions_ROUTE!QF$44=#REF!),"",IFERROR(IF(VLOOKUP($A116,Copie_Inscriptions_ROUTE!$PZ$44:$QG$68,6,0)&lt;&gt;"",1,""),""))</f>
        <v>#REF!</v>
      </c>
      <c r="DA116" s="92" t="e">
        <f>IF(OR(CZ$67="",Copie_Inscriptions_ROUTE!QF90=#REF!),"",IFERROR(IF(VLOOKUP($A116,Copie_Inscriptions_ROUTE!$PZ$44:$QG$68,6,0)&lt;&gt;"",1,""),""))</f>
        <v>#REF!</v>
      </c>
    </row>
    <row r="117" spans="1:105" x14ac:dyDescent="0.25">
      <c r="A117" s="74">
        <f t="shared" si="8"/>
        <v>48</v>
      </c>
      <c r="B117" s="75" t="str">
        <f>IF(Listing_Coursiers!B50="","",Listing_Coursiers!B50)</f>
        <v/>
      </c>
      <c r="C117" s="76" t="str">
        <f>IF(Listing_Coursiers!C50="","",Listing_Coursiers!C50)</f>
        <v/>
      </c>
      <c r="D117" s="114" t="e">
        <f t="shared" si="9"/>
        <v>#REF!</v>
      </c>
      <c r="E117" s="129" t="e">
        <f t="shared" si="10"/>
        <v>#REF!</v>
      </c>
      <c r="F117" s="76" t="e">
        <f>IF(OR(F$67="",Copie_Inscriptions_ROUTE!G$44=#REF!),"",IFERROR(IF(VLOOKUP($A117,Copie_Inscriptions_ROUTE!$A$44:$H$68,7,0)&lt;&gt;"",1,""),""))</f>
        <v>#REF!</v>
      </c>
      <c r="G117" s="79" t="e">
        <f>IF(OR(F$67="",Copie_Inscriptions_ROUTE!G$44=#REF!),"",IFERROR(IF(VLOOKUP($A117,Copie_Inscriptions_ROUTE!$A$44:$H$68,6,0)&lt;&gt;"",1,""),""))</f>
        <v>#REF!</v>
      </c>
      <c r="H117" s="87" t="e">
        <f>IF(OR(H$67="",Copie_Inscriptions_ROUTE!P$44=#REF!),"",IFERROR(IF(VLOOKUP($A117,Copie_Inscriptions_ROUTE!$J$44:$Q$68,6,0)&lt;&gt;"",1,""),""))</f>
        <v>#REF!</v>
      </c>
      <c r="I117" s="79" t="e">
        <f>IF(OR(H$67="",Copie_Inscriptions_ROUTE!P$44=#REF!),"",IFERROR(IF(VLOOKUP($A117,Copie_Inscriptions_ROUTE!$J$44:$Q$68,6,0)&lt;&gt;"",1,""),""))</f>
        <v>#REF!</v>
      </c>
      <c r="J117" s="76" t="e">
        <f>IF(OR(J$67="",Copie_Inscriptions_ROUTE!Y$44=#REF!),"",IFERROR(IF(VLOOKUP($A117,Copie_Inscriptions_ROUTE!$S$44:$Z$68,6,0)&lt;&gt;"",1,""),""))</f>
        <v>#REF!</v>
      </c>
      <c r="K117" s="79" t="e">
        <f>IF(OR(J$67="",Copie_Inscriptions_ROUTE!Y$44=#REF!),"",IFERROR(IF(VLOOKUP($A117,Copie_Inscriptions_ROUTE!$S$44:$Z$68,6,0)&lt;&gt;"",1,""),""))</f>
        <v>#REF!</v>
      </c>
      <c r="L117" s="87" t="e">
        <f>IF(OR(J$67="",Copie_Inscriptions_ROUTE!AH$44=#REF!),"",IFERROR(IF(VLOOKUP($A117,Copie_Inscriptions_ROUTE!$AB$44:$AI$68,6,0)&lt;&gt;"",1,""),""))</f>
        <v>#REF!</v>
      </c>
      <c r="M117" s="79" t="e">
        <f>IF(OR(L$67="",Copie_Inscriptions_ROUTE!AH$44=#REF!),"",IFERROR(IF(VLOOKUP($A117,Copie_Inscriptions_ROUTE!$AB$44:$AI$68,6,0)&lt;&gt;"",1,""),""))</f>
        <v>#REF!</v>
      </c>
      <c r="N117" s="76" t="e">
        <f>IF(OR(N$67="",Copie_Inscriptions_ROUTE!AQ$44=#REF!),"",IFERROR(IF(VLOOKUP($A117,Copie_Inscriptions_ROUTE!$AK$44:$AR$68,6,0)&lt;&gt;"",1,""),""))</f>
        <v>#REF!</v>
      </c>
      <c r="O117" s="79" t="e">
        <f>IF(OR(N$67="",Copie_Inscriptions_ROUTE!AQ$44=#REF!),"",IFERROR(IF(VLOOKUP($A117,Copie_Inscriptions_ROUTE!$AK$44:$AR$68,6,0)&lt;&gt;"",1,""),""))</f>
        <v>#REF!</v>
      </c>
      <c r="P117" s="87" t="e">
        <f>IF(OR(P$67="",Copie_Inscriptions_ROUTE!AZ$44=#REF!),"",IFERROR(IF(VLOOKUP($A117,Copie_Inscriptions_ROUTE!$AT$44:$BA$68,6,0)&lt;&gt;"",1,""),""))</f>
        <v>#REF!</v>
      </c>
      <c r="Q117" s="79" t="e">
        <f>IF(OR(P$67="",Copie_Inscriptions_ROUTE!AZ$44=#REF!),"",IFERROR(IF(VLOOKUP($A117,Copie_Inscriptions_ROUTE!$AT$44:$BA$68,6,0)&lt;&gt;"",1,""),""))</f>
        <v>#REF!</v>
      </c>
      <c r="R117" s="76" t="e">
        <f>IF(OR(R$67="",Copie_Inscriptions_ROUTE!BI$44=#REF!),"",IFERROR(IF(VLOOKUP($A117,Copie_Inscriptions_ROUTE!$BC$44:$BJ$68,6,0)&lt;&gt;"",1,""),""))</f>
        <v>#REF!</v>
      </c>
      <c r="S117" s="79" t="e">
        <f>IF(OR(R$67="",Copie_Inscriptions_ROUTE!BI$44=#REF!),"",IFERROR(IF(VLOOKUP($A117,Copie_Inscriptions_ROUTE!$BC$44:$BJ$68,6,0)&lt;&gt;"",1,""),""))</f>
        <v>#REF!</v>
      </c>
      <c r="T117" s="87" t="e">
        <f>IF(OR(T$67="",Copie_Inscriptions_ROUTE!BR$44=#REF!),"",IFERROR(IF(VLOOKUP($A117,Copie_Inscriptions_ROUTE!$BL$44:$BS$68,6,0)&lt;&gt;"",1,""),""))</f>
        <v>#REF!</v>
      </c>
      <c r="U117" s="79" t="e">
        <f>IF(OR(T$67="",Copie_Inscriptions_ROUTE!BR$44=#REF!),"",IFERROR(IF(VLOOKUP($A117,Copie_Inscriptions_ROUTE!$BL$44:$BS$68,6,0)&lt;&gt;"",1,""),""))</f>
        <v>#REF!</v>
      </c>
      <c r="V117" s="76" t="e">
        <f>IF(OR(V$67="",Copie_Inscriptions_ROUTE!CA$44=#REF!),"",IFERROR(IF(VLOOKUP($A117,Copie_Inscriptions_ROUTE!$BU$44:$CB$68,6,0)&lt;&gt;"",1,""),""))</f>
        <v>#REF!</v>
      </c>
      <c r="W117" s="79" t="e">
        <f>IF(OR(V$67="",Copie_Inscriptions_ROUTE!CA$44=#REF!),"",IFERROR(IF(VLOOKUP($A117,Copie_Inscriptions_ROUTE!$BU$44:$CB$68,6,0)&lt;&gt;"",1,""),""))</f>
        <v>#REF!</v>
      </c>
      <c r="X117" s="87" t="e">
        <f>IF(OR(X$67="",Copie_Inscriptions_ROUTE!CJ$44=#REF!),"",IFERROR(IF(VLOOKUP($A117,Copie_Inscriptions_ROUTE!$CD$44:$CK$68,6,0)&lt;&gt;"",1,""),""))</f>
        <v>#REF!</v>
      </c>
      <c r="Y117" s="79" t="e">
        <f>IF(OR(X$67="",Copie_Inscriptions_ROUTE!CJ$44=#REF!),"",IFERROR(IF(VLOOKUP($A117,Copie_Inscriptions_ROUTE!$CD$44:$CK$68,6,0)&lt;&gt;"",1,""),""))</f>
        <v>#REF!</v>
      </c>
      <c r="Z117" s="76" t="e">
        <f>IF(OR(Y$67="",Copie_Inscriptions_ROUTE!CR$44=#REF!),"",IFERROR(IF(VLOOKUP($A117,Copie_Inscriptions_ROUTE!$CM$44:$CT$68,6,0)&lt;&gt;"",1,""),""))</f>
        <v>#REF!</v>
      </c>
      <c r="AA117" s="79" t="e">
        <f>IF(OR(Z$67="",Copie_Inscriptions_ROUTE!CS$44=#REF!),"",IFERROR(IF(VLOOKUP($A117,Copie_Inscriptions_ROUTE!$CM$44:$CT$68,6,0)&lt;&gt;"",1,""),""))</f>
        <v>#REF!</v>
      </c>
      <c r="AB117" s="87" t="e">
        <f>IF(OR(AA$67="",Copie_Inscriptions_ROUTE!CT$44=#REF!),"",IFERROR(IF(VLOOKUP($A117,Copie_Inscriptions_ROUTE!$CV$44:$DC$68,6,0)&lt;&gt;"",1,""),""))</f>
        <v>#REF!</v>
      </c>
      <c r="AC117" s="79" t="e">
        <f>IF(OR(AB$67="",Copie_Inscriptions_ROUTE!CU$44=#REF!),"",IFERROR(IF(VLOOKUP($A117,Copie_Inscriptions_ROUTE!$CV$44:$DC$68,6,0)&lt;&gt;"",1,""),""))</f>
        <v>#REF!</v>
      </c>
      <c r="AD117" s="76" t="e">
        <f>IF(OR(AD$67="",Copie_Inscriptions_ROUTE!DK$44=#REF!),"",IFERROR(IF(VLOOKUP($A117,Copie_Inscriptions_ROUTE!$DE$44:$DL$68,6,0)&lt;&gt;"",1,""),""))</f>
        <v>#REF!</v>
      </c>
      <c r="AE117" s="79" t="e">
        <f>IF(OR(AD$67="",Copie_Inscriptions_ROUTE!DK$44=#REF!),"",IFERROR(IF(VLOOKUP($A117,Copie_Inscriptions_ROUTE!$DE$44:$DL$68,6,0)&lt;&gt;"",1,""),""))</f>
        <v>#REF!</v>
      </c>
      <c r="AF117" s="87" t="e">
        <f>IF(OR(AF$67="",Copie_Inscriptions_ROUTE!DT$44=#REF!),"",IFERROR(IF(VLOOKUP($A117,Copie_Inscriptions_ROUTE!$DN$44:$DU$68,6,0)&lt;&gt;"",1,""),""))</f>
        <v>#REF!</v>
      </c>
      <c r="AG117" s="79" t="e">
        <f>IF(OR(AF$67="",Copie_Inscriptions_ROUTE!DT$44=#REF!),"",IFERROR(IF(VLOOKUP($A117,Copie_Inscriptions_ROUTE!$DN$44:$DU$68,6,0)&lt;&gt;"",1,""),""))</f>
        <v>#REF!</v>
      </c>
      <c r="AH117" s="76" t="e">
        <f>IF(OR(AF$67="",Copie_Inscriptions_ROUTE!EC$44=#REF!),"",IFERROR(IF(VLOOKUP($A117,Copie_Inscriptions_ROUTE!$DW$44:$ED$68,6,0)&lt;&gt;"",1,""),""))</f>
        <v>#REF!</v>
      </c>
      <c r="AI117" s="79" t="e">
        <f>IF(OR(AF$67="",Copie_Inscriptions_ROUTE!EC$44=#REF!),"",IFERROR(IF(VLOOKUP($A117,Copie_Inscriptions_ROUTE!$DW$44:$ED$68,6,0)&lt;&gt;"",1,""),""))</f>
        <v>#REF!</v>
      </c>
      <c r="AJ117" s="87" t="e">
        <f>IF(OR(AJ$67="",Copie_Inscriptions_ROUTE!EL$44=#REF!),"",IFERROR(IF(VLOOKUP($A117,Copie_Inscriptions_ROUTE!$EF$44:$EM$68,6,0)&lt;&gt;"",1,""),""))</f>
        <v>#REF!</v>
      </c>
      <c r="AK117" s="79" t="e">
        <f>IF(OR(AJ$67="",Copie_Inscriptions_ROUTE!EM$44=#REF!),"",IFERROR(IF(VLOOKUP($A117,Copie_Inscriptions_ROUTE!$EF$44:$EM$68,6,0)&lt;&gt;"",1,""),""))</f>
        <v>#REF!</v>
      </c>
      <c r="AL117" s="76" t="e">
        <f>IF(OR(AL$67="",Copie_Inscriptions_ROUTE!EU$44=#REF!),"",IFERROR(IF(VLOOKUP($A117,Copie_Inscriptions_ROUTE!$EO$44:$EV$68,6,0)&lt;&gt;"",1,""),""))</f>
        <v>#REF!</v>
      </c>
      <c r="AM117" s="79" t="e">
        <f>IF(OR(AL$67="",Copie_Inscriptions_ROUTE!EU$44=#REF!),"",IFERROR(IF(VLOOKUP($A117,Copie_Inscriptions_ROUTE!$EO$44:$EV$68,6,0)&lt;&gt;"",1,""),""))</f>
        <v>#REF!</v>
      </c>
      <c r="AN117" s="87" t="e">
        <f>IF(OR(AN$67="",Copie_Inscriptions_ROUTE!FD$44=#REF!),"",IFERROR(IF(VLOOKUP($A117,Copie_Inscriptions_ROUTE!$EX$44:$FE$68,6,0)&lt;&gt;"",1,""),""))</f>
        <v>#REF!</v>
      </c>
      <c r="AO117" s="79" t="e">
        <f>IF(OR(AN$67="",Copie_Inscriptions_ROUTE!FD$44=#REF!),"",IFERROR(IF(VLOOKUP($A117,Copie_Inscriptions_ROUTE!$EX$44:$FE$68,6,0)&lt;&gt;"",1,""),""))</f>
        <v>#REF!</v>
      </c>
      <c r="AP117" s="76" t="e">
        <f>IF(OR(AP$67="",Copie_Inscriptions_ROUTE!FM$44=#REF!),"",IFERROR(IF(VLOOKUP($A117,Copie_Inscriptions_ROUTE!$FG$44:$FN$68,6,0)&lt;&gt;"",1,""),""))</f>
        <v>#REF!</v>
      </c>
      <c r="AQ117" s="79" t="e">
        <f>IF(OR(AP$67="",Copie_Inscriptions_ROUTE!FM$44=#REF!),"",IFERROR(IF(VLOOKUP($A117,Copie_Inscriptions_ROUTE!$FG$44:$FN$68,6,0)&lt;&gt;"",1,""),""))</f>
        <v>#REF!</v>
      </c>
      <c r="AR117" s="87" t="e">
        <f ca="1">IF(OR(AR$2="",Copie_Inscriptions_ROUTE!FV$44=#REF!),"",IFERROR(IF(VLOOKUP($A117,Copie_Inscriptions_ROUTE!$FP$44:$FW$68,6,0)&lt;&gt;"",1,""),""))</f>
        <v>#REF!</v>
      </c>
      <c r="AS117" s="79" t="e">
        <f>IF(OR(AR$67="",Copie_Inscriptions_ROUTE!FV$44=#REF!),"",IFERROR(IF(VLOOKUP($A117,Copie_Inscriptions_ROUTE!$FP$44:$FW$68,6,0)&lt;&gt;"",1,""),""))</f>
        <v>#REF!</v>
      </c>
      <c r="AT117" s="76" t="e">
        <f>IF(OR(AT$67="",Copie_Inscriptions_ROUTE!GE$44=#REF!),"",IFERROR(IF(VLOOKUP($A117,Copie_Inscriptions_ROUTE!$FY$44:$GF$68,6,0)&lt;&gt;"",1,""),""))</f>
        <v>#REF!</v>
      </c>
      <c r="AU117" s="79" t="e">
        <f>IF(OR(AT$67="",Copie_Inscriptions_ROUTE!GE$44=#REF!),"",IFERROR(IF(VLOOKUP($A117,Copie_Inscriptions_ROUTE!$FY$44:$GE$68,6,0)&lt;&gt;"",1,""),""))</f>
        <v>#REF!</v>
      </c>
      <c r="AV117" s="87" t="e">
        <f>IF(OR(AV$67="",Copie_Inscriptions_ROUTE!GN$44=#REF!),"",IFERROR(IF(VLOOKUP($A117,Copie_Inscriptions_ROUTE!$GH$44:$GO$68,6,0)&lt;&gt;"",1,""),""))</f>
        <v>#REF!</v>
      </c>
      <c r="AW117" s="79" t="e">
        <f>IF(OR(AV$67="",Copie_Inscriptions_ROUTE!GN$44=#REF!),"",IFERROR(IF(VLOOKUP($A117,Copie_Inscriptions_ROUTE!$GH$44:$GO$68,6,0)&lt;&gt;"",1,""),""))</f>
        <v>#REF!</v>
      </c>
      <c r="AX117" s="76" t="e">
        <f ca="1">IF(OR(AW$2="",Copie_Inscriptions_ROUTE!GV$44=#REF!),"",IFERROR(IF(VLOOKUP($A117,Copie_Inscriptions_ROUTE!$GQ$44:$GX$68,6,0)&lt;&gt;"",1,""),""))</f>
        <v>#REF!</v>
      </c>
      <c r="AY117" s="79" t="e">
        <f ca="1">IF(OR(AX$2="",Copie_Inscriptions_ROUTE!GW$44=#REF!),"",IFERROR(IF(VLOOKUP($A117,Copie_Inscriptions_ROUTE!$GQ$44:$GX$68,6,0)&lt;&gt;"",1,""),""))</f>
        <v>#REF!</v>
      </c>
      <c r="AZ117" s="87" t="e">
        <f ca="1">IF(OR(AY$2="",Copie_Inscriptions_ROUTE!HF$44=#REF!),"",IFERROR(IF(VLOOKUP($A117,Copie_Inscriptions_ROUTE!$GZ$44:$HG$68,6,0)&lt;&gt;"",1,""),""))</f>
        <v>#REF!</v>
      </c>
      <c r="BA117" s="79" t="e">
        <f ca="1">IF(OR(AZ$2="",Copie_Inscriptions_ROUTE!HF$44=#REF!),"",IFERROR(IF(VLOOKUP($A117,Copie_Inscriptions_ROUTE!$GZ$44:$HG$68,6,0)&lt;&gt;"",1,""),""))</f>
        <v>#REF!</v>
      </c>
      <c r="BB117" s="76" t="e">
        <f ca="1">IF(OR(BA$2="",Copie_Inscriptions_ROUTE!HO$44=#REF!),"",IFERROR(IF(VLOOKUP($A117,Copie_Inscriptions_ROUTE!$HI$44:$HP$68,6,0)&lt;&gt;"",1,""),""))</f>
        <v>#REF!</v>
      </c>
      <c r="BC117" s="79" t="e">
        <f ca="1">IF(OR(BB$2="",Copie_Inscriptions_ROUTE!HO$44=#REF!),"",IFERROR(IF(VLOOKUP($A117,Copie_Inscriptions_ROUTE!$HI$44:$HP$68,6,0)&lt;&gt;"",1,""),""))</f>
        <v>#REF!</v>
      </c>
      <c r="BD117" s="87" t="e">
        <f>IF(OR(BD$67="",Copie_Inscriptions_ROUTE!HX$44=#REF!),"",IFERROR(IF(VLOOKUP($A117,Copie_Inscriptions_ROUTE!$HR$44:$HY$68,6,0)&lt;&gt;"",1,""),""))</f>
        <v>#REF!</v>
      </c>
      <c r="BE117" s="79" t="e">
        <f>IF(OR(BD$67="",Copie_Inscriptions_ROUTE!HX$44=#REF!),"",IFERROR(IF(VLOOKUP($A117,Copie_Inscriptions_ROUTE!$HR$44:$HY$68,6,0)&lt;&gt;"",1,""),""))</f>
        <v>#REF!</v>
      </c>
      <c r="BF117" s="76" t="e">
        <f>IF(OR(BF$67="",Copie_Inscriptions_ROUTE!IG$44=#REF!),"",IFERROR(IF(VLOOKUP($A117,Copie_Inscriptions_ROUTE!$IA$44:$IH$68,6,0)&lt;&gt;"",1,""),""))</f>
        <v>#REF!</v>
      </c>
      <c r="BG117" s="79" t="e">
        <f>IF(OR(BF$67="",Copie_Inscriptions_ROUTE!IG$44=#REF!),"",IFERROR(IF(VLOOKUP($A117,Copie_Inscriptions_ROUTE!$IA$44:$IH$68,6,0)&lt;&gt;"",1,""),""))</f>
        <v>#REF!</v>
      </c>
      <c r="BH117" s="87" t="e">
        <f>IF(OR(BH$67="",Copie_Inscriptions_ROUTE!IP$44=#REF!),"",IFERROR(IF(VLOOKUP($A117,Copie_Inscriptions_ROUTE!$IJ$44:$IQ$68,6,0)&lt;&gt;"",1,""),""))</f>
        <v>#REF!</v>
      </c>
      <c r="BI117" s="79" t="e">
        <f>IF(OR(BH$67="",Copie_Inscriptions_ROUTE!IP$44=#REF!),"",IFERROR(IF(VLOOKUP($A117,Copie_Inscriptions_ROUTE!$IJ$44:$IQ$68,6,0)&lt;&gt;"",1,""),""))</f>
        <v>#REF!</v>
      </c>
      <c r="BJ117" s="76" t="e">
        <f ca="1">IF(OR(BJ$2="",Copie_Inscriptions_ROUTE!IY$44=#REF!),"",IFERROR(IF(VLOOKUP($A117,Copie_Inscriptions_ROUTE!$IS$44:$IZ$68,6,0)&lt;&gt;"",1,""),""))</f>
        <v>#REF!</v>
      </c>
      <c r="BK117" s="79" t="e">
        <f ca="1">IF(OR(BJ$2="",Copie_Inscriptions_ROUTE!IY$44=#REF!),"",IFERROR(IF(VLOOKUP($A117,Copie_Inscriptions_ROUTE!$IS$44:$IZ$68,6,0)&lt;&gt;"",1,""),""))</f>
        <v>#REF!</v>
      </c>
      <c r="BL117" s="87" t="e">
        <f>IF(OR(BL$67="",Copie_Inscriptions_ROUTE!JH$44=#REF!),"",IFERROR(IF(VLOOKUP($A117,Copie_Inscriptions_ROUTE!$JB$44:$JI$68,6,0)&lt;&gt;"",1,""),""))</f>
        <v>#REF!</v>
      </c>
      <c r="BM117" s="79" t="e">
        <f>IF(OR(BL$67="",Copie_Inscriptions_ROUTE!JH$44=#REF!),"",IFERROR(IF(VLOOKUP($A117,Copie_Inscriptions_ROUTE!$JB$44:$JI$68,6,0)&lt;&gt;"",1,""),""))</f>
        <v>#REF!</v>
      </c>
      <c r="BN117" s="76" t="e">
        <f>IF(OR(BN$67="",Copie_Inscriptions_ROUTE!JQ$44=#REF!),"",IFERROR(IF(VLOOKUP($A117,Copie_Inscriptions_ROUTE!$JK$44:$JR$68,6,0)&lt;&gt;"",1,""),""))</f>
        <v>#REF!</v>
      </c>
      <c r="BO117" s="79" t="e">
        <f>IF(OR(BN$67="",Copie_Inscriptions_ROUTE!JQ$44=#REF!),"",IFERROR(IF(VLOOKUP($A117,Copie_Inscriptions_ROUTE!$JK$44:$JR$68,6,0)&lt;&gt;"",1,""),""))</f>
        <v>#REF!</v>
      </c>
      <c r="BP117" s="87" t="e">
        <f>IF(OR(BP$67="",Copie_Inscriptions_ROUTE!JZ$44=#REF!),"",IFERROR(IF(VLOOKUP($A117,Copie_Inscriptions_ROUTE!$JT$44:$KA$68,6,0)&lt;&gt;"",1,""),""))</f>
        <v>#REF!</v>
      </c>
      <c r="BQ117" s="79" t="e">
        <f>IF(OR(BP$67="",Copie_Inscriptions_ROUTE!JZ$44=#REF!),"",IFERROR(IF(VLOOKUP($A117,Copie_Inscriptions_ROUTE!$JT$44:$KA$68,6,0)&lt;&gt;"",1,""),""))</f>
        <v>#REF!</v>
      </c>
      <c r="BR117" s="76" t="e">
        <f>IF(OR(BR$67="",Copie_Inscriptions_ROUTE!KI$44=#REF!),"",IFERROR(IF(VLOOKUP($A117,Copie_Inscriptions_ROUTE!$KC$44:$KJ$68,6,0)&lt;&gt;"",1,""),""))</f>
        <v>#REF!</v>
      </c>
      <c r="BS117" s="79" t="e">
        <f>IF(OR(BR$67="",Copie_Inscriptions_ROUTE!KI$44=#REF!),"",IFERROR(IF(VLOOKUP($A117,Copie_Inscriptions_ROUTE!$KC$44:$KJ$68,6,0)&lt;&gt;"",1,""),""))</f>
        <v>#REF!</v>
      </c>
      <c r="BT117" s="87" t="e">
        <f>IF(OR(BT$67="",Copie_Inscriptions_ROUTE!KR$44=#REF!),"",IFERROR(IF(VLOOKUP($A117,Copie_Inscriptions_ROUTE!$KL$44:$KS$68,6,0)&lt;&gt;"",1,""),""))</f>
        <v>#REF!</v>
      </c>
      <c r="BU117" s="79" t="e">
        <f>IF(OR(BT$67="",Copie_Inscriptions_ROUTE!KR$44=#REF!),"",IFERROR(IF(VLOOKUP($A117,Copie_Inscriptions_ROUTE!$KL$44:$KS$68,6,0)&lt;&gt;"",1,""),""))</f>
        <v>#REF!</v>
      </c>
      <c r="BV117" s="76" t="e">
        <f>IF(OR(BV$67="",Copie_Inscriptions_ROUTE!LA$44=#REF!),"",IFERROR(IF(VLOOKUP($A117,Copie_Inscriptions_ROUTE!$KU$44:$LB$68,6,0)&lt;&gt;"",1,""),""))</f>
        <v>#REF!</v>
      </c>
      <c r="BW117" s="79" t="e">
        <f>IF(OR(BV$67="",Copie_Inscriptions_ROUTE!LB$44=#REF!),"",IFERROR(IF(VLOOKUP($A117,Copie_Inscriptions_ROUTE!$KU$44:$LB$68,6,0)&lt;&gt;"",1,""),""))</f>
        <v>#REF!</v>
      </c>
      <c r="BX117" s="87" t="e">
        <f>IF(OR(BX$67="",Copie_Inscriptions_ROUTE!LJ$44=#REF!),"",IFERROR(IF(VLOOKUP($A117,Copie_Inscriptions_ROUTE!$LD$44:$LK$68,6,0)&lt;&gt;"",1,""),""))</f>
        <v>#REF!</v>
      </c>
      <c r="BY117" s="79" t="e">
        <f>IF(OR(BX$67="",Copie_Inscriptions_ROUTE!LJ$44=#REF!),"",IFERROR(IF(VLOOKUP($A117,Copie_Inscriptions_ROUTE!$LD$44:$LK$68,6,0)&lt;&gt;"",1,""),""))</f>
        <v>#REF!</v>
      </c>
      <c r="BZ117" s="76" t="e">
        <f>IF(OR(BZ$67="",Copie_Inscriptions_ROUTE!LS$44=#REF!),"",IFERROR(IF(VLOOKUP($A117,Copie_Inscriptions_ROUTE!$LM$44:$LT$68,6,0)&lt;&gt;"",1,""),""))</f>
        <v>#REF!</v>
      </c>
      <c r="CA117" s="79" t="e">
        <f>IF(OR(BZ$67="",Copie_Inscriptions_ROUTE!LS91=#REF!),"",IFERROR(IF(VLOOKUP($A117,Copie_Inscriptions_ROUTE!$LM$44:$LT$68,6,0)&lt;&gt;"",1,""),""))</f>
        <v>#REF!</v>
      </c>
      <c r="CB117" s="87" t="e">
        <f>IF(OR(CB$67="",Copie_Inscriptions_ROUTE!MB$44=#REF!),"",IFERROR(IF(VLOOKUP($A117,Copie_Inscriptions_ROUTE!$LV$44:$MC$68,6,0)&lt;&gt;"",1,""),""))</f>
        <v>#REF!</v>
      </c>
      <c r="CC117" s="79" t="e">
        <f>IF(OR(CB$67="",Copie_Inscriptions_ROUTE!MB$44=#REF!),"",IFERROR(IF(VLOOKUP($A117,Copie_Inscriptions_ROUTE!$LV$44:$MC$68,6,0)&lt;&gt;"",1,""),""))</f>
        <v>#REF!</v>
      </c>
      <c r="CD117" s="76" t="e">
        <f>IF(OR(CD$67="",Copie_Inscriptions_ROUTE!MK$44=#REF!),"",IFERROR(IF(VLOOKUP($A117,Copie_Inscriptions_ROUTE!$ME$44:$ML$68,6,0)&lt;&gt;"",1,""),""))</f>
        <v>#REF!</v>
      </c>
      <c r="CE117" s="79" t="e">
        <f>IF(OR(CD$67="",Copie_Inscriptions_ROUTE!MK$44=#REF!),"",IFERROR(IF(VLOOKUP($A117,Copie_Inscriptions_ROUTE!$ME$44:$ML$68,6,0)&lt;&gt;"",1,""),""))</f>
        <v>#REF!</v>
      </c>
      <c r="CF117" s="87" t="e">
        <f>IF(OR(CF$67="",Copie_Inscriptions_ROUTE!MT$44=#REF!),"",IFERROR(IF(VLOOKUP($A117,Copie_Inscriptions_ROUTE!$MN$44:$MU$68,6,0)&lt;&gt;"",1,""),""))</f>
        <v>#REF!</v>
      </c>
      <c r="CG117" s="79" t="e">
        <f>IF(OR(CF$67="",Copie_Inscriptions_ROUTE!MT$44=#REF!),"",IFERROR(IF(VLOOKUP($A117,Copie_Inscriptions_ROUTE!$MN$44:$MU$68,6,0)&lt;&gt;"",1,""),""))</f>
        <v>#REF!</v>
      </c>
      <c r="CH117" s="76" t="e">
        <f>IF(OR(CH$67="",Copie_Inscriptions_ROUTE!NC$44=#REF!),"",IFERROR(IF(VLOOKUP($A117,Copie_Inscriptions_ROUTE!$MW$44:$ND$68,6,0)&lt;&gt;"",1,""),""))</f>
        <v>#REF!</v>
      </c>
      <c r="CI117" s="79" t="e">
        <f>IF(OR(CH$67="",Copie_Inscriptions_ROUTE!NC$44=#REF!),"",IFERROR(IF(VLOOKUP($A117,Copie_Inscriptions_ROUTE!$MW$44:$ND$68,6,0)&lt;&gt;"",1,""),""))</f>
        <v>#REF!</v>
      </c>
      <c r="CJ117" s="87" t="e">
        <f ca="1">IF(OR(CJ$2="",Copie_Inscriptions_ROUTE!NL$44=#REF!),"",IFERROR(IF(VLOOKUP($A117,Copie_Inscriptions_ROUTE!$NF$44:$NM$68,6,0)&lt;&gt;"",1,""),""))</f>
        <v>#REF!</v>
      </c>
      <c r="CK117" s="79" t="e">
        <f ca="1">IF(OR(CJ$2="",Copie_Inscriptions_ROUTE!NL$44=#REF!),"",IFERROR(IF(VLOOKUP($A117,Copie_Inscriptions_ROUTE!$NF$44:$NM$68,6,0)&lt;&gt;"",1,""),""))</f>
        <v>#REF!</v>
      </c>
      <c r="CL117" s="76" t="e">
        <f>IF(OR(CL$67="",Copie_Inscriptions_ROUTE!NU$44=#REF!),"",IFERROR(IF(VLOOKUP($A117,Copie_Inscriptions_ROUTE!$NO$44:$NV$68,6,0)&lt;&gt;"",1,""),""))</f>
        <v>#REF!</v>
      </c>
      <c r="CM117" s="79" t="e">
        <f>IF(OR(CL$67="",Copie_Inscriptions_ROUTE!NU$44=#REF!),"",IFERROR(IF(VLOOKUP($A117,Copie_Inscriptions_ROUTE!$NO$44:$NVI$68,6,0)&lt;&gt;"",1,""),""))</f>
        <v>#REF!</v>
      </c>
      <c r="CN117" s="87" t="e">
        <f>IF(OR(CN$67="",Copie_Inscriptions_ROUTE!OD$44=#REF!),"",IFERROR(IF(VLOOKUP($A117,Copie_Inscriptions_ROUTE!$NX$44:$OE$68,6,0)&lt;&gt;"",1,""),""))</f>
        <v>#REF!</v>
      </c>
      <c r="CO117" s="79" t="e">
        <f>IF(OR(CN$67="",Copie_Inscriptions_ROUTE!OD$44=#REF!),"",IFERROR(IF(VLOOKUP($A117,Copie_Inscriptions_ROUTE!$NX$44:$OE$68,6,0)&lt;&gt;"",1,""),""))</f>
        <v>#REF!</v>
      </c>
      <c r="CP117" s="76" t="e">
        <f>IF(OR(CP$67="",Copie_Inscriptions_ROUTE!OM$44=#REF!),"",IFERROR(IF(VLOOKUP($A117,Copie_Inscriptions_ROUTE!$OG$44:$ON$68,6,0)&lt;&gt;"",1,""),""))</f>
        <v>#REF!</v>
      </c>
      <c r="CQ117" s="79" t="e">
        <f>IF(OR(CP$67="",Copie_Inscriptions_ROUTE!OM$44=#REF!),"",IFERROR(IF(VLOOKUP($A117,Copie_Inscriptions_ROUTE!$OG$44:$ON$68,6,0)&lt;&gt;"",1,""),""))</f>
        <v>#REF!</v>
      </c>
      <c r="CR117" s="87" t="e">
        <f>IF(OR(CR$67="",Copie_Inscriptions_ROUTE!OV$44=#REF!),"",IFERROR(IF(VLOOKUP($A117,Copie_Inscriptions_ROUTE!$OP$44:$OW$68,6,0)&lt;&gt;"",1,""),""))</f>
        <v>#REF!</v>
      </c>
      <c r="CS117" s="79" t="e">
        <f>IF(OR(CR$67="",Copie_Inscriptions_ROUTE!OV$44=#REF!),"",IFERROR(IF(VLOOKUP($A117,Copie_Inscriptions_ROUTE!$OP$44:$OW$68,6,0)&lt;&gt;"",1,""),""))</f>
        <v>#REF!</v>
      </c>
      <c r="CT117" s="76" t="e">
        <f>IF(OR(CT$67="",Copie_Inscriptions_ROUTE!PE$44=#REF!),"",IFERROR(IF(VLOOKUP($A117,Copie_Inscriptions_ROUTE!$OY$44:$PF$68,6,0)&lt;&gt;"",1,""),""))</f>
        <v>#REF!</v>
      </c>
      <c r="CU117" s="79" t="e">
        <f>IF(OR(CT$67="",Copie_Inscriptions_ROUTE!PE$44=#REF!),"",IFERROR(IF(VLOOKUP($A117,Copie_Inscriptions_ROUTE!$OY$44:$PF$68,6,0)&lt;&gt;"",1,""),""))</f>
        <v>#REF!</v>
      </c>
      <c r="CV117" s="87" t="e">
        <f>IF(OR(CV$67="",Copie_Inscriptions_ROUTE!PN$44=#REF!),"",IFERROR(IF(VLOOKUP($A117,Copie_Inscriptions_ROUTE!$PH$44:$PO$68,6,0)&lt;&gt;"",1,""),""))</f>
        <v>#REF!</v>
      </c>
      <c r="CW117" s="79" t="e">
        <f>IF(OR(CV$67="",Copie_Inscriptions_ROUTE!PN$44=#REF!),"",IFERROR(IF(VLOOKUP($A117,Copie_Inscriptions_ROUTE!$PH$44:$PO$68,6,0)&lt;&gt;"",1,""),""))</f>
        <v>#REF!</v>
      </c>
      <c r="CX117" s="76" t="e">
        <f>IF(OR(CX$67="",Copie_Inscriptions_ROUTE!PW$44=#REF!),"",IFERROR(IF(VLOOKUP($A117,Copie_Inscriptions_ROUTE!$PQ$44:$PX$68,6,0)&lt;&gt;"",1,""),""))</f>
        <v>#REF!</v>
      </c>
      <c r="CY117" s="79" t="e">
        <f>IF(OR(CX$67="",Copie_Inscriptions_ROUTE!PW$44=#REF!),"",IFERROR(IF(VLOOKUP($A117,Copie_Inscriptions_ROUTE!$PQ$44:$PX$68,6,0)&lt;&gt;"",1,""),""))</f>
        <v>#REF!</v>
      </c>
      <c r="CZ117" s="87" t="e">
        <f>IF(OR(CZ$67="",Copie_Inscriptions_ROUTE!QF$44=#REF!),"",IFERROR(IF(VLOOKUP($A117,Copie_Inscriptions_ROUTE!$PZ$44:$QG$68,6,0)&lt;&gt;"",1,""),""))</f>
        <v>#REF!</v>
      </c>
      <c r="DA117" s="96" t="e">
        <f>IF(OR(CZ$67="",Copie_Inscriptions_ROUTE!QF91=#REF!),"",IFERROR(IF(VLOOKUP($A117,Copie_Inscriptions_ROUTE!$PZ$44:$QG$68,6,0)&lt;&gt;"",1,""),""))</f>
        <v>#REF!</v>
      </c>
    </row>
    <row r="118" spans="1:105" x14ac:dyDescent="0.25">
      <c r="A118" s="71">
        <f t="shared" si="8"/>
        <v>49</v>
      </c>
      <c r="B118" s="72" t="str">
        <f>IF(Listing_Coursiers!B51="","",Listing_Coursiers!B51)</f>
        <v/>
      </c>
      <c r="C118" s="73" t="str">
        <f>IF(Listing_Coursiers!C51="","",Listing_Coursiers!C51)</f>
        <v/>
      </c>
      <c r="D118" s="114" t="e">
        <f t="shared" si="9"/>
        <v>#REF!</v>
      </c>
      <c r="E118" s="129" t="e">
        <f t="shared" si="10"/>
        <v>#REF!</v>
      </c>
      <c r="F118" s="133" t="e">
        <f>IF(OR(F$67="",Copie_Inscriptions_ROUTE!G$44=#REF!),"",IFERROR(IF(VLOOKUP($A118,Copie_Inscriptions_ROUTE!$A$44:$H$68,7,0)&lt;&gt;"",1,""),""))</f>
        <v>#REF!</v>
      </c>
      <c r="G118" s="80" t="e">
        <f>IF(OR(F$67="",Copie_Inscriptions_ROUTE!G$44=#REF!),"",IFERROR(IF(VLOOKUP($A118,Copie_Inscriptions_ROUTE!$A$44:$H$68,6,0)&lt;&gt;"",1,""),""))</f>
        <v>#REF!</v>
      </c>
      <c r="H118" s="78" t="e">
        <f>IF(OR(H$67="",Copie_Inscriptions_ROUTE!P$44=#REF!),"",IFERROR(IF(VLOOKUP($A118,Copie_Inscriptions_ROUTE!$J$44:$Q$68,6,0)&lt;&gt;"",1,""),""))</f>
        <v>#REF!</v>
      </c>
      <c r="I118" s="80" t="e">
        <f>IF(OR(H$67="",Copie_Inscriptions_ROUTE!P$44=#REF!),"",IFERROR(IF(VLOOKUP($A118,Copie_Inscriptions_ROUTE!$J$44:$Q$68,6,0)&lt;&gt;"",1,""),""))</f>
        <v>#REF!</v>
      </c>
      <c r="J118" s="78" t="e">
        <f>IF(OR(J$67="",Copie_Inscriptions_ROUTE!Y$44=#REF!),"",IFERROR(IF(VLOOKUP($A118,Copie_Inscriptions_ROUTE!$S$44:$Z$68,6,0)&lt;&gt;"",1,""),""))</f>
        <v>#REF!</v>
      </c>
      <c r="K118" s="80" t="e">
        <f>IF(OR(J$67="",Copie_Inscriptions_ROUTE!Y$44=#REF!),"",IFERROR(IF(VLOOKUP($A118,Copie_Inscriptions_ROUTE!$S$44:$Z$68,6,0)&lt;&gt;"",1,""),""))</f>
        <v>#REF!</v>
      </c>
      <c r="L118" s="78" t="e">
        <f>IF(OR(J$67="",Copie_Inscriptions_ROUTE!AH$44=#REF!),"",IFERROR(IF(VLOOKUP($A118,Copie_Inscriptions_ROUTE!$AB$44:$AI$68,6,0)&lt;&gt;"",1,""),""))</f>
        <v>#REF!</v>
      </c>
      <c r="M118" s="80" t="e">
        <f>IF(OR(L$67="",Copie_Inscriptions_ROUTE!AH$44=#REF!),"",IFERROR(IF(VLOOKUP($A118,Copie_Inscriptions_ROUTE!$AB$44:$AI$68,6,0)&lt;&gt;"",1,""),""))</f>
        <v>#REF!</v>
      </c>
      <c r="N118" s="116" t="e">
        <f>IF(OR(N$67="",Copie_Inscriptions_ROUTE!AQ$44=#REF!),"",IFERROR(IF(VLOOKUP($A118,Copie_Inscriptions_ROUTE!$AK$44:$AR$68,6,0)&lt;&gt;"",1,""),""))</f>
        <v>#REF!</v>
      </c>
      <c r="O118" s="93" t="e">
        <f>IF(OR(N$67="",Copie_Inscriptions_ROUTE!AQ$44=#REF!),"",IFERROR(IF(VLOOKUP($A118,Copie_Inscriptions_ROUTE!$AK$44:$AR$68,6,0)&lt;&gt;"",1,""),""))</f>
        <v>#REF!</v>
      </c>
      <c r="P118" s="78" t="e">
        <f>IF(OR(P$67="",Copie_Inscriptions_ROUTE!AZ$44=#REF!),"",IFERROR(IF(VLOOKUP($A118,Copie_Inscriptions_ROUTE!$AT$44:$BA$68,6,0)&lt;&gt;"",1,""),""))</f>
        <v>#REF!</v>
      </c>
      <c r="Q118" s="80" t="e">
        <f>IF(OR(P$67="",Copie_Inscriptions_ROUTE!AZ$44=#REF!),"",IFERROR(IF(VLOOKUP($A118,Copie_Inscriptions_ROUTE!$AT$44:$BA$68,6,0)&lt;&gt;"",1,""),""))</f>
        <v>#REF!</v>
      </c>
      <c r="R118" s="78" t="e">
        <f>IF(OR(R$67="",Copie_Inscriptions_ROUTE!BI$44=#REF!),"",IFERROR(IF(VLOOKUP($A118,Copie_Inscriptions_ROUTE!$BC$44:$BJ$68,6,0)&lt;&gt;"",1,""),""))</f>
        <v>#REF!</v>
      </c>
      <c r="S118" s="80" t="e">
        <f>IF(OR(R$67="",Copie_Inscriptions_ROUTE!BI$44=#REF!),"",IFERROR(IF(VLOOKUP($A118,Copie_Inscriptions_ROUTE!$BC$44:$BJ$68,6,0)&lt;&gt;"",1,""),""))</f>
        <v>#REF!</v>
      </c>
      <c r="T118" s="78" t="e">
        <f>IF(OR(T$67="",Copie_Inscriptions_ROUTE!BR$44=#REF!),"",IFERROR(IF(VLOOKUP($A118,Copie_Inscriptions_ROUTE!$BL$44:$BS$68,6,0)&lt;&gt;"",1,""),""))</f>
        <v>#REF!</v>
      </c>
      <c r="U118" s="80" t="e">
        <f>IF(OR(T$67="",Copie_Inscriptions_ROUTE!BR$44=#REF!),"",IFERROR(IF(VLOOKUP($A118,Copie_Inscriptions_ROUTE!$BL$44:$BS$68,6,0)&lt;&gt;"",1,""),""))</f>
        <v>#REF!</v>
      </c>
      <c r="V118" s="78" t="e">
        <f>IF(OR(V$67="",Copie_Inscriptions_ROUTE!CA$44=#REF!),"",IFERROR(IF(VLOOKUP($A118,Copie_Inscriptions_ROUTE!$BU$44:$CB$68,6,0)&lt;&gt;"",1,""),""))</f>
        <v>#REF!</v>
      </c>
      <c r="W118" s="80" t="e">
        <f>IF(OR(V$67="",Copie_Inscriptions_ROUTE!CA$44=#REF!),"",IFERROR(IF(VLOOKUP($A118,Copie_Inscriptions_ROUTE!$BU$44:$CB$68,6,0)&lt;&gt;"",1,""),""))</f>
        <v>#REF!</v>
      </c>
      <c r="X118" s="78" t="e">
        <f>IF(OR(X$67="",Copie_Inscriptions_ROUTE!CJ$44=#REF!),"",IFERROR(IF(VLOOKUP($A118,Copie_Inscriptions_ROUTE!$CD$44:$CK$68,6,0)&lt;&gt;"",1,""),""))</f>
        <v>#REF!</v>
      </c>
      <c r="Y118" s="80" t="e">
        <f>IF(OR(X$67="",Copie_Inscriptions_ROUTE!CJ$44=#REF!),"",IFERROR(IF(VLOOKUP($A118,Copie_Inscriptions_ROUTE!$CD$44:$CK$68,6,0)&lt;&gt;"",1,""),""))</f>
        <v>#REF!</v>
      </c>
      <c r="Z118" s="80" t="e">
        <f>IF(OR(Y$67="",Copie_Inscriptions_ROUTE!CR$44=#REF!),"",IFERROR(IF(VLOOKUP($A118,Copie_Inscriptions_ROUTE!$CM$44:$CT$68,6,0)&lt;&gt;"",1,""),""))</f>
        <v>#REF!</v>
      </c>
      <c r="AA118" s="80" t="e">
        <f>IF(OR(Z$67="",Copie_Inscriptions_ROUTE!CS$44=#REF!),"",IFERROR(IF(VLOOKUP($A118,Copie_Inscriptions_ROUTE!$CM$44:$CT$68,6,0)&lt;&gt;"",1,""),""))</f>
        <v>#REF!</v>
      </c>
      <c r="AB118" s="80" t="e">
        <f>IF(OR(AA$67="",Copie_Inscriptions_ROUTE!CT$44=#REF!),"",IFERROR(IF(VLOOKUP($A118,Copie_Inscriptions_ROUTE!$CV$44:$DC$68,6,0)&lt;&gt;"",1,""),""))</f>
        <v>#REF!</v>
      </c>
      <c r="AC118" s="80" t="e">
        <f>IF(OR(AB$67="",Copie_Inscriptions_ROUTE!CU$44=#REF!),"",IFERROR(IF(VLOOKUP($A118,Copie_Inscriptions_ROUTE!$CV$44:$DC$68,6,0)&lt;&gt;"",1,""),""))</f>
        <v>#REF!</v>
      </c>
      <c r="AD118" s="78" t="e">
        <f>IF(OR(AD$67="",Copie_Inscriptions_ROUTE!DK$44=#REF!),"",IFERROR(IF(VLOOKUP($A118,Copie_Inscriptions_ROUTE!$DE$44:$DL$68,6,0)&lt;&gt;"",1,""),""))</f>
        <v>#REF!</v>
      </c>
      <c r="AE118" s="80" t="e">
        <f>IF(OR(AD$67="",Copie_Inscriptions_ROUTE!DK$44=#REF!),"",IFERROR(IF(VLOOKUP($A118,Copie_Inscriptions_ROUTE!$DE$44:$DL$68,6,0)&lt;&gt;"",1,""),""))</f>
        <v>#REF!</v>
      </c>
      <c r="AF118" s="78" t="e">
        <f>IF(OR(AF$67="",Copie_Inscriptions_ROUTE!DT$44=#REF!),"",IFERROR(IF(VLOOKUP($A118,Copie_Inscriptions_ROUTE!$DN$44:$DU$68,6,0)&lt;&gt;"",1,""),""))</f>
        <v>#REF!</v>
      </c>
      <c r="AG118" s="80" t="e">
        <f>IF(OR(AF$67="",Copie_Inscriptions_ROUTE!DT$44=#REF!),"",IFERROR(IF(VLOOKUP($A118,Copie_Inscriptions_ROUTE!$DN$44:$DU$68,6,0)&lt;&gt;"",1,""),""))</f>
        <v>#REF!</v>
      </c>
      <c r="AH118" s="78" t="e">
        <f>IF(OR(AF$67="",Copie_Inscriptions_ROUTE!EC$44=#REF!),"",IFERROR(IF(VLOOKUP($A118,Copie_Inscriptions_ROUTE!$DW$44:$ED$68,6,0)&lt;&gt;"",1,""),""))</f>
        <v>#REF!</v>
      </c>
      <c r="AI118" s="80" t="e">
        <f>IF(OR(AF$67="",Copie_Inscriptions_ROUTE!EC$44=#REF!),"",IFERROR(IF(VLOOKUP($A118,Copie_Inscriptions_ROUTE!$DW$44:$ED$68,6,0)&lt;&gt;"",1,""),""))</f>
        <v>#REF!</v>
      </c>
      <c r="AJ118" s="78" t="e">
        <f>IF(OR(AJ$67="",Copie_Inscriptions_ROUTE!EL$44=#REF!),"",IFERROR(IF(VLOOKUP($A118,Copie_Inscriptions_ROUTE!$EF$44:$EM$68,6,0)&lt;&gt;"",1,""),""))</f>
        <v>#REF!</v>
      </c>
      <c r="AK118" s="80" t="e">
        <f>IF(OR(AJ$67="",Copie_Inscriptions_ROUTE!EM$44=#REF!),"",IFERROR(IF(VLOOKUP($A118,Copie_Inscriptions_ROUTE!$EF$44:$EM$68,6,0)&lt;&gt;"",1,""),""))</f>
        <v>#REF!</v>
      </c>
      <c r="AL118" s="78" t="e">
        <f>IF(OR(AL$67="",Copie_Inscriptions_ROUTE!EU$44=#REF!),"",IFERROR(IF(VLOOKUP($A118,Copie_Inscriptions_ROUTE!$EO$44:$EV$68,6,0)&lt;&gt;"",1,""),""))</f>
        <v>#REF!</v>
      </c>
      <c r="AM118" s="80" t="e">
        <f>IF(OR(AL$67="",Copie_Inscriptions_ROUTE!EU$44=#REF!),"",IFERROR(IF(VLOOKUP($A118,Copie_Inscriptions_ROUTE!$EO$44:$EV$68,6,0)&lt;&gt;"",1,""),""))</f>
        <v>#REF!</v>
      </c>
      <c r="AN118" s="78" t="e">
        <f>IF(OR(AN$67="",Copie_Inscriptions_ROUTE!FD$44=#REF!),"",IFERROR(IF(VLOOKUP($A118,Copie_Inscriptions_ROUTE!$EX$44:$FE$68,6,0)&lt;&gt;"",1,""),""))</f>
        <v>#REF!</v>
      </c>
      <c r="AO118" s="80" t="e">
        <f>IF(OR(AN$67="",Copie_Inscriptions_ROUTE!FD$44=#REF!),"",IFERROR(IF(VLOOKUP($A118,Copie_Inscriptions_ROUTE!$EX$44:$FE$68,6,0)&lt;&gt;"",1,""),""))</f>
        <v>#REF!</v>
      </c>
      <c r="AP118" s="78" t="e">
        <f>IF(OR(AP$67="",Copie_Inscriptions_ROUTE!FM$44=#REF!),"",IFERROR(IF(VLOOKUP($A118,Copie_Inscriptions_ROUTE!$FG$44:$FN$68,6,0)&lt;&gt;"",1,""),""))</f>
        <v>#REF!</v>
      </c>
      <c r="AQ118" s="80" t="e">
        <f>IF(OR(AP$67="",Copie_Inscriptions_ROUTE!FM$44=#REF!),"",IFERROR(IF(VLOOKUP($A118,Copie_Inscriptions_ROUTE!$FG$44:$FN$68,6,0)&lt;&gt;"",1,""),""))</f>
        <v>#REF!</v>
      </c>
      <c r="AR118" s="78" t="e">
        <f ca="1">IF(OR(AR$2="",Copie_Inscriptions_ROUTE!FV$44=#REF!),"",IFERROR(IF(VLOOKUP($A118,Copie_Inscriptions_ROUTE!$FP$44:$FW$68,6,0)&lt;&gt;"",1,""),""))</f>
        <v>#REF!</v>
      </c>
      <c r="AS118" s="80" t="e">
        <f>IF(OR(AR$67="",Copie_Inscriptions_ROUTE!FV$44=#REF!),"",IFERROR(IF(VLOOKUP($A118,Copie_Inscriptions_ROUTE!$FP$44:$FW$68,6,0)&lt;&gt;"",1,""),""))</f>
        <v>#REF!</v>
      </c>
      <c r="AT118" s="78" t="e">
        <f>IF(OR(AT$67="",Copie_Inscriptions_ROUTE!GE$44=#REF!),"",IFERROR(IF(VLOOKUP($A118,Copie_Inscriptions_ROUTE!$FY$44:$GF$68,6,0)&lt;&gt;"",1,""),""))</f>
        <v>#REF!</v>
      </c>
      <c r="AU118" s="80" t="e">
        <f>IF(OR(AT$67="",Copie_Inscriptions_ROUTE!GE$44=#REF!),"",IFERROR(IF(VLOOKUP($A118,Copie_Inscriptions_ROUTE!$FY$44:$GE$68,6,0)&lt;&gt;"",1,""),""))</f>
        <v>#REF!</v>
      </c>
      <c r="AV118" s="78" t="e">
        <f>IF(OR(AV$67="",Copie_Inscriptions_ROUTE!GN$44=#REF!),"",IFERROR(IF(VLOOKUP($A118,Copie_Inscriptions_ROUTE!$GH$44:$GO$68,6,0)&lt;&gt;"",1,""),""))</f>
        <v>#REF!</v>
      </c>
      <c r="AW118" s="80" t="e">
        <f>IF(OR(AV$67="",Copie_Inscriptions_ROUTE!GN$44=#REF!),"",IFERROR(IF(VLOOKUP($A118,Copie_Inscriptions_ROUTE!$GH$44:$GO$68,6,0)&lt;&gt;"",1,""),""))</f>
        <v>#REF!</v>
      </c>
      <c r="AX118" s="116" t="e">
        <f ca="1">IF(OR(AW$2="",Copie_Inscriptions_ROUTE!GV$44=#REF!),"",IFERROR(IF(VLOOKUP($A118,Copie_Inscriptions_ROUTE!$GQ$44:$GX$68,6,0)&lt;&gt;"",1,""),""))</f>
        <v>#REF!</v>
      </c>
      <c r="AY118" s="93" t="e">
        <f ca="1">IF(OR(AX$2="",Copie_Inscriptions_ROUTE!GW$44=#REF!),"",IFERROR(IF(VLOOKUP($A118,Copie_Inscriptions_ROUTE!$GQ$44:$GX$68,6,0)&lt;&gt;"",1,""),""))</f>
        <v>#REF!</v>
      </c>
      <c r="AZ118" s="116" t="e">
        <f ca="1">IF(OR(AY$2="",Copie_Inscriptions_ROUTE!HF$44=#REF!),"",IFERROR(IF(VLOOKUP($A118,Copie_Inscriptions_ROUTE!$GZ$44:$HG$68,6,0)&lt;&gt;"",1,""),""))</f>
        <v>#REF!</v>
      </c>
      <c r="BA118" s="134" t="e">
        <f ca="1">IF(OR(AZ$2="",Copie_Inscriptions_ROUTE!HF$44=#REF!),"",IFERROR(IF(VLOOKUP($A118,Copie_Inscriptions_ROUTE!$GZ$44:$HG$68,6,0)&lt;&gt;"",1,""),""))</f>
        <v>#REF!</v>
      </c>
      <c r="BB118" s="116" t="e">
        <f ca="1">IF(OR(BA$2="",Copie_Inscriptions_ROUTE!HO$44=#REF!),"",IFERROR(IF(VLOOKUP($A118,Copie_Inscriptions_ROUTE!$HI$44:$HP$68,6,0)&lt;&gt;"",1,""),""))</f>
        <v>#REF!</v>
      </c>
      <c r="BC118" s="80" t="e">
        <f ca="1">IF(OR(BB$2="",Copie_Inscriptions_ROUTE!HO$44=#REF!),"",IFERROR(IF(VLOOKUP($A118,Copie_Inscriptions_ROUTE!$HI$44:$HP$68,6,0)&lt;&gt;"",1,""),""))</f>
        <v>#REF!</v>
      </c>
      <c r="BD118" s="78" t="e">
        <f>IF(OR(BD$67="",Copie_Inscriptions_ROUTE!HX$44=#REF!),"",IFERROR(IF(VLOOKUP($A118,Copie_Inscriptions_ROUTE!$HR$44:$HY$68,6,0)&lt;&gt;"",1,""),""))</f>
        <v>#REF!</v>
      </c>
      <c r="BE118" s="80" t="e">
        <f>IF(OR(BD$67="",Copie_Inscriptions_ROUTE!HX$44=#REF!),"",IFERROR(IF(VLOOKUP($A118,Copie_Inscriptions_ROUTE!$HR$44:$HY$68,6,0)&lt;&gt;"",1,""),""))</f>
        <v>#REF!</v>
      </c>
      <c r="BF118" s="78" t="e">
        <f>IF(OR(BF$67="",Copie_Inscriptions_ROUTE!IG$44=#REF!),"",IFERROR(IF(VLOOKUP($A118,Copie_Inscriptions_ROUTE!$IA$44:$IH$68,6,0)&lt;&gt;"",1,""),""))</f>
        <v>#REF!</v>
      </c>
      <c r="BG118" s="80" t="e">
        <f>IF(OR(BF$67="",Copie_Inscriptions_ROUTE!IG$44=#REF!),"",IFERROR(IF(VLOOKUP($A118,Copie_Inscriptions_ROUTE!$IA$44:$IH$68,6,0)&lt;&gt;"",1,""),""))</f>
        <v>#REF!</v>
      </c>
      <c r="BH118" s="78" t="e">
        <f>IF(OR(BH$67="",Copie_Inscriptions_ROUTE!IP$44=#REF!),"",IFERROR(IF(VLOOKUP($A118,Copie_Inscriptions_ROUTE!$IJ$44:$IQ$68,6,0)&lt;&gt;"",1,""),""))</f>
        <v>#REF!</v>
      </c>
      <c r="BI118" s="80" t="e">
        <f>IF(OR(BH$67="",Copie_Inscriptions_ROUTE!IP$44=#REF!),"",IFERROR(IF(VLOOKUP($A118,Copie_Inscriptions_ROUTE!$IJ$44:$IQ$68,6,0)&lt;&gt;"",1,""),""))</f>
        <v>#REF!</v>
      </c>
      <c r="BJ118" s="78" t="e">
        <f ca="1">IF(OR(BJ$2="",Copie_Inscriptions_ROUTE!IY$44=#REF!),"",IFERROR(IF(VLOOKUP($A118,Copie_Inscriptions_ROUTE!$IS$44:$IZ$68,6,0)&lt;&gt;"",1,""),""))</f>
        <v>#REF!</v>
      </c>
      <c r="BK118" s="80" t="e">
        <f ca="1">IF(OR(BJ$2="",Copie_Inscriptions_ROUTE!IY$44=#REF!),"",IFERROR(IF(VLOOKUP($A118,Copie_Inscriptions_ROUTE!$IS$44:$IZ$68,6,0)&lt;&gt;"",1,""),""))</f>
        <v>#REF!</v>
      </c>
      <c r="BL118" s="78" t="e">
        <f>IF(OR(BL$67="",Copie_Inscriptions_ROUTE!JH$44=#REF!),"",IFERROR(IF(VLOOKUP($A118,Copie_Inscriptions_ROUTE!$JB$44:$JI$68,6,0)&lt;&gt;"",1,""),""))</f>
        <v>#REF!</v>
      </c>
      <c r="BM118" s="80" t="e">
        <f>IF(OR(BL$67="",Copie_Inscriptions_ROUTE!JH$44=#REF!),"",IFERROR(IF(VLOOKUP($A118,Copie_Inscriptions_ROUTE!$JB$44:$JI$68,6,0)&lt;&gt;"",1,""),""))</f>
        <v>#REF!</v>
      </c>
      <c r="BN118" s="78" t="e">
        <f>IF(OR(BN$67="",Copie_Inscriptions_ROUTE!JQ$44=#REF!),"",IFERROR(IF(VLOOKUP($A118,Copie_Inscriptions_ROUTE!$JK$44:$JR$68,6,0)&lt;&gt;"",1,""),""))</f>
        <v>#REF!</v>
      </c>
      <c r="BO118" s="80" t="e">
        <f>IF(OR(BN$67="",Copie_Inscriptions_ROUTE!JQ$44=#REF!),"",IFERROR(IF(VLOOKUP($A118,Copie_Inscriptions_ROUTE!$JK$44:$JR$68,6,0)&lt;&gt;"",1,""),""))</f>
        <v>#REF!</v>
      </c>
      <c r="BP118" s="78" t="e">
        <f>IF(OR(BP$67="",Copie_Inscriptions_ROUTE!JZ$44=#REF!),"",IFERROR(IF(VLOOKUP($A118,Copie_Inscriptions_ROUTE!$JT$44:$KA$68,6,0)&lt;&gt;"",1,""),""))</f>
        <v>#REF!</v>
      </c>
      <c r="BQ118" s="80" t="e">
        <f>IF(OR(BP$67="",Copie_Inscriptions_ROUTE!JZ$44=#REF!),"",IFERROR(IF(VLOOKUP($A118,Copie_Inscriptions_ROUTE!$JT$44:$KA$68,6,0)&lt;&gt;"",1,""),""))</f>
        <v>#REF!</v>
      </c>
      <c r="BR118" s="78" t="e">
        <f>IF(OR(BR$67="",Copie_Inscriptions_ROUTE!KI$44=#REF!),"",IFERROR(IF(VLOOKUP($A118,Copie_Inscriptions_ROUTE!$KC$44:$KJ$68,6,0)&lt;&gt;"",1,""),""))</f>
        <v>#REF!</v>
      </c>
      <c r="BS118" s="80" t="e">
        <f>IF(OR(BR$67="",Copie_Inscriptions_ROUTE!KI$44=#REF!),"",IFERROR(IF(VLOOKUP($A118,Copie_Inscriptions_ROUTE!$KC$44:$KJ$68,6,0)&lt;&gt;"",1,""),""))</f>
        <v>#REF!</v>
      </c>
      <c r="BT118" s="78" t="e">
        <f>IF(OR(BT$67="",Copie_Inscriptions_ROUTE!KR$44=#REF!),"",IFERROR(IF(VLOOKUP($A118,Copie_Inscriptions_ROUTE!$KL$44:$KS$68,6,0)&lt;&gt;"",1,""),""))</f>
        <v>#REF!</v>
      </c>
      <c r="BU118" s="80" t="e">
        <f>IF(OR(BT$67="",Copie_Inscriptions_ROUTE!KR$44=#REF!),"",IFERROR(IF(VLOOKUP($A118,Copie_Inscriptions_ROUTE!$KL$44:$KS$68,6,0)&lt;&gt;"",1,""),""))</f>
        <v>#REF!</v>
      </c>
      <c r="BV118" s="78" t="e">
        <f>IF(OR(BV$67="",Copie_Inscriptions_ROUTE!LA$44=#REF!),"",IFERROR(IF(VLOOKUP($A118,Copie_Inscriptions_ROUTE!$KU$44:$LB$68,6,0)&lt;&gt;"",1,""),""))</f>
        <v>#REF!</v>
      </c>
      <c r="BW118" s="80" t="e">
        <f>IF(OR(BV$67="",Copie_Inscriptions_ROUTE!LB$44=#REF!),"",IFERROR(IF(VLOOKUP($A118,Copie_Inscriptions_ROUTE!$KU$44:$LB$68,6,0)&lt;&gt;"",1,""),""))</f>
        <v>#REF!</v>
      </c>
      <c r="BX118" s="78" t="e">
        <f>IF(OR(BX$67="",Copie_Inscriptions_ROUTE!LJ$44=#REF!),"",IFERROR(IF(VLOOKUP($A118,Copie_Inscriptions_ROUTE!$LD$44:$LK$68,6,0)&lt;&gt;"",1,""),""))</f>
        <v>#REF!</v>
      </c>
      <c r="BY118" s="80" t="e">
        <f>IF(OR(BX$67="",Copie_Inscriptions_ROUTE!LJ$44=#REF!),"",IFERROR(IF(VLOOKUP($A118,Copie_Inscriptions_ROUTE!$LD$44:$LK$68,6,0)&lt;&gt;"",1,""),""))</f>
        <v>#REF!</v>
      </c>
      <c r="BZ118" s="78" t="e">
        <f>IF(OR(BZ$67="",Copie_Inscriptions_ROUTE!LS$44=#REF!),"",IFERROR(IF(VLOOKUP($A118,Copie_Inscriptions_ROUTE!$LM$44:$LT$68,6,0)&lt;&gt;"",1,""),""))</f>
        <v>#REF!</v>
      </c>
      <c r="CA118" s="92" t="e">
        <f>IF(OR(BZ$67="",Copie_Inscriptions_ROUTE!LS92=#REF!),"",IFERROR(IF(VLOOKUP($A118,Copie_Inscriptions_ROUTE!$LM$44:$LT$68,6,0)&lt;&gt;"",1,""),""))</f>
        <v>#REF!</v>
      </c>
      <c r="CB118" s="78" t="e">
        <f>IF(OR(CB$67="",Copie_Inscriptions_ROUTE!MB$44=#REF!),"",IFERROR(IF(VLOOKUP($A118,Copie_Inscriptions_ROUTE!$LV$44:$MC$68,6,0)&lt;&gt;"",1,""),""))</f>
        <v>#REF!</v>
      </c>
      <c r="CC118" s="80" t="e">
        <f>IF(OR(CB$67="",Copie_Inscriptions_ROUTE!MB$44=#REF!),"",IFERROR(IF(VLOOKUP($A118,Copie_Inscriptions_ROUTE!$LV$44:$MC$68,6,0)&lt;&gt;"",1,""),""))</f>
        <v>#REF!</v>
      </c>
      <c r="CD118" s="78" t="e">
        <f>IF(OR(CD$67="",Copie_Inscriptions_ROUTE!MK$44=#REF!),"",IFERROR(IF(VLOOKUP($A118,Copie_Inscriptions_ROUTE!$ME$44:$ML$68,6,0)&lt;&gt;"",1,""),""))</f>
        <v>#REF!</v>
      </c>
      <c r="CE118" s="80" t="e">
        <f>IF(OR(CD$67="",Copie_Inscriptions_ROUTE!MK$44=#REF!),"",IFERROR(IF(VLOOKUP($A118,Copie_Inscriptions_ROUTE!$ME$44:$ML$68,6,0)&lt;&gt;"",1,""),""))</f>
        <v>#REF!</v>
      </c>
      <c r="CF118" s="78" t="e">
        <f>IF(OR(CF$67="",Copie_Inscriptions_ROUTE!MT$44=#REF!),"",IFERROR(IF(VLOOKUP($A118,Copie_Inscriptions_ROUTE!$MN$44:$MU$68,6,0)&lt;&gt;"",1,""),""))</f>
        <v>#REF!</v>
      </c>
      <c r="CG118" s="80" t="e">
        <f>IF(OR(CF$67="",Copie_Inscriptions_ROUTE!MT$44=#REF!),"",IFERROR(IF(VLOOKUP($A118,Copie_Inscriptions_ROUTE!$MN$44:$MU$68,6,0)&lt;&gt;"",1,""),""))</f>
        <v>#REF!</v>
      </c>
      <c r="CH118" s="78" t="e">
        <f>IF(OR(CH$67="",Copie_Inscriptions_ROUTE!NC$44=#REF!),"",IFERROR(IF(VLOOKUP($A118,Copie_Inscriptions_ROUTE!$MW$44:$ND$68,6,0)&lt;&gt;"",1,""),""))</f>
        <v>#REF!</v>
      </c>
      <c r="CI118" s="80" t="e">
        <f>IF(OR(CH$67="",Copie_Inscriptions_ROUTE!NC$44=#REF!),"",IFERROR(IF(VLOOKUP($A118,Copie_Inscriptions_ROUTE!$MW$44:$ND$68,6,0)&lt;&gt;"",1,""),""))</f>
        <v>#REF!</v>
      </c>
      <c r="CJ118" s="78" t="e">
        <f ca="1">IF(OR(CJ$2="",Copie_Inscriptions_ROUTE!NL$44=#REF!),"",IFERROR(IF(VLOOKUP($A118,Copie_Inscriptions_ROUTE!$NF$44:$NM$68,6,0)&lt;&gt;"",1,""),""))</f>
        <v>#REF!</v>
      </c>
      <c r="CK118" s="80" t="e">
        <f ca="1">IF(OR(CJ$2="",Copie_Inscriptions_ROUTE!NL$44=#REF!),"",IFERROR(IF(VLOOKUP($A118,Copie_Inscriptions_ROUTE!$NF$44:$NM$68,6,0)&lt;&gt;"",1,""),""))</f>
        <v>#REF!</v>
      </c>
      <c r="CL118" s="78" t="e">
        <f>IF(OR(CL$67="",Copie_Inscriptions_ROUTE!NU$44=#REF!),"",IFERROR(IF(VLOOKUP($A118,Copie_Inscriptions_ROUTE!$NO$44:$NV$68,6,0)&lt;&gt;"",1,""),""))</f>
        <v>#REF!</v>
      </c>
      <c r="CM118" s="80" t="e">
        <f>IF(OR(CL$67="",Copie_Inscriptions_ROUTE!NU$44=#REF!),"",IFERROR(IF(VLOOKUP($A118,Copie_Inscriptions_ROUTE!$NO$44:$NVI$68,6,0)&lt;&gt;"",1,""),""))</f>
        <v>#REF!</v>
      </c>
      <c r="CN118" s="78" t="e">
        <f>IF(OR(CN$67="",Copie_Inscriptions_ROUTE!OD$44=#REF!),"",IFERROR(IF(VLOOKUP($A118,Copie_Inscriptions_ROUTE!$NX$44:$OE$68,6,0)&lt;&gt;"",1,""),""))</f>
        <v>#REF!</v>
      </c>
      <c r="CO118" s="80" t="e">
        <f>IF(OR(CN$67="",Copie_Inscriptions_ROUTE!OD$44=#REF!),"",IFERROR(IF(VLOOKUP($A118,Copie_Inscriptions_ROUTE!$NX$44:$OE$68,6,0)&lt;&gt;"",1,""),""))</f>
        <v>#REF!</v>
      </c>
      <c r="CP118" s="78" t="e">
        <f>IF(OR(CP$67="",Copie_Inscriptions_ROUTE!OM$44=#REF!),"",IFERROR(IF(VLOOKUP($A118,Copie_Inscriptions_ROUTE!$OG$44:$ON$68,6,0)&lt;&gt;"",1,""),""))</f>
        <v>#REF!</v>
      </c>
      <c r="CQ118" s="80" t="e">
        <f>IF(OR(CP$67="",Copie_Inscriptions_ROUTE!OM$44=#REF!),"",IFERROR(IF(VLOOKUP($A118,Copie_Inscriptions_ROUTE!$OG$44:$ON$68,6,0)&lt;&gt;"",1,""),""))</f>
        <v>#REF!</v>
      </c>
      <c r="CR118" s="78" t="e">
        <f>IF(OR(CR$67="",Copie_Inscriptions_ROUTE!OV$44=#REF!),"",IFERROR(IF(VLOOKUP($A118,Copie_Inscriptions_ROUTE!$OP$44:$OW$68,6,0)&lt;&gt;"",1,""),""))</f>
        <v>#REF!</v>
      </c>
      <c r="CS118" s="80" t="e">
        <f>IF(OR(CR$67="",Copie_Inscriptions_ROUTE!OV$44=#REF!),"",IFERROR(IF(VLOOKUP($A118,Copie_Inscriptions_ROUTE!$OP$44:$OW$68,6,0)&lt;&gt;"",1,""),""))</f>
        <v>#REF!</v>
      </c>
      <c r="CT118" s="78" t="e">
        <f>IF(OR(CT$67="",Copie_Inscriptions_ROUTE!PE$44=#REF!),"",IFERROR(IF(VLOOKUP($A118,Copie_Inscriptions_ROUTE!$OY$44:$PF$68,6,0)&lt;&gt;"",1,""),""))</f>
        <v>#REF!</v>
      </c>
      <c r="CU118" s="80" t="e">
        <f>IF(OR(CT$67="",Copie_Inscriptions_ROUTE!PE$44=#REF!),"",IFERROR(IF(VLOOKUP($A118,Copie_Inscriptions_ROUTE!$OY$44:$PF$68,6,0)&lt;&gt;"",1,""),""))</f>
        <v>#REF!</v>
      </c>
      <c r="CV118" s="78" t="e">
        <f>IF(OR(CV$67="",Copie_Inscriptions_ROUTE!PN$44=#REF!),"",IFERROR(IF(VLOOKUP($A118,Copie_Inscriptions_ROUTE!$PH$44:$PO$68,6,0)&lt;&gt;"",1,""),""))</f>
        <v>#REF!</v>
      </c>
      <c r="CW118" s="80" t="e">
        <f>IF(OR(CV$67="",Copie_Inscriptions_ROUTE!PN$44=#REF!),"",IFERROR(IF(VLOOKUP($A118,Copie_Inscriptions_ROUTE!$PH$44:$PO$68,6,0)&lt;&gt;"",1,""),""))</f>
        <v>#REF!</v>
      </c>
      <c r="CX118" s="78" t="e">
        <f>IF(OR(CX$67="",Copie_Inscriptions_ROUTE!PW$44=#REF!),"",IFERROR(IF(VLOOKUP($A118,Copie_Inscriptions_ROUTE!$PQ$44:$PX$68,6,0)&lt;&gt;"",1,""),""))</f>
        <v>#REF!</v>
      </c>
      <c r="CY118" s="80" t="e">
        <f>IF(OR(CX$67="",Copie_Inscriptions_ROUTE!PW$44=#REF!),"",IFERROR(IF(VLOOKUP($A118,Copie_Inscriptions_ROUTE!$PQ$44:$PX$68,6,0)&lt;&gt;"",1,""),""))</f>
        <v>#REF!</v>
      </c>
      <c r="CZ118" s="78" t="e">
        <f>IF(OR(CZ$67="",Copie_Inscriptions_ROUTE!QF$44=#REF!),"",IFERROR(IF(VLOOKUP($A118,Copie_Inscriptions_ROUTE!$PZ$44:$QG$68,6,0)&lt;&gt;"",1,""),""))</f>
        <v>#REF!</v>
      </c>
      <c r="DA118" s="92" t="e">
        <f>IF(OR(CZ$67="",Copie_Inscriptions_ROUTE!QF92=#REF!),"",IFERROR(IF(VLOOKUP($A118,Copie_Inscriptions_ROUTE!$PZ$44:$QG$68,6,0)&lt;&gt;"",1,""),""))</f>
        <v>#REF!</v>
      </c>
    </row>
    <row r="119" spans="1:105" x14ac:dyDescent="0.25">
      <c r="A119" s="74">
        <f t="shared" si="8"/>
        <v>50</v>
      </c>
      <c r="B119" s="75" t="str">
        <f>IF(Listing_Coursiers!B52="","",Listing_Coursiers!B52)</f>
        <v/>
      </c>
      <c r="C119" s="76" t="str">
        <f>IF(Listing_Coursiers!C52="","",Listing_Coursiers!C52)</f>
        <v/>
      </c>
      <c r="D119" s="114" t="e">
        <f t="shared" si="9"/>
        <v>#REF!</v>
      </c>
      <c r="E119" s="129" t="e">
        <f t="shared" si="10"/>
        <v>#REF!</v>
      </c>
      <c r="F119" s="76" t="e">
        <f>IF(OR(F$67="",Copie_Inscriptions_ROUTE!G$44=#REF!),"",IFERROR(IF(VLOOKUP($A119,Copie_Inscriptions_ROUTE!$A$44:$H$68,7,0)&lt;&gt;"",1,""),""))</f>
        <v>#REF!</v>
      </c>
      <c r="G119" s="79" t="e">
        <f>IF(OR(F$67="",Copie_Inscriptions_ROUTE!G$44=#REF!),"",IFERROR(IF(VLOOKUP($A119,Copie_Inscriptions_ROUTE!$A$44:$H$68,6,0)&lt;&gt;"",1,""),""))</f>
        <v>#REF!</v>
      </c>
      <c r="H119" s="87" t="e">
        <f>IF(OR(H$67="",Copie_Inscriptions_ROUTE!P$44=#REF!),"",IFERROR(IF(VLOOKUP($A119,Copie_Inscriptions_ROUTE!$J$44:$Q$68,6,0)&lt;&gt;"",1,""),""))</f>
        <v>#REF!</v>
      </c>
      <c r="I119" s="79" t="e">
        <f>IF(OR(H$67="",Copie_Inscriptions_ROUTE!P$44=#REF!),"",IFERROR(IF(VLOOKUP($A119,Copie_Inscriptions_ROUTE!$J$44:$Q$68,6,0)&lt;&gt;"",1,""),""))</f>
        <v>#REF!</v>
      </c>
      <c r="J119" s="76" t="e">
        <f>IF(OR(J$67="",Copie_Inscriptions_ROUTE!Y$44=#REF!),"",IFERROR(IF(VLOOKUP($A119,Copie_Inscriptions_ROUTE!$S$44:$Z$68,6,0)&lt;&gt;"",1,""),""))</f>
        <v>#REF!</v>
      </c>
      <c r="K119" s="79" t="e">
        <f>IF(OR(J$67="",Copie_Inscriptions_ROUTE!Y$44=#REF!),"",IFERROR(IF(VLOOKUP($A119,Copie_Inscriptions_ROUTE!$S$44:$Z$68,6,0)&lt;&gt;"",1,""),""))</f>
        <v>#REF!</v>
      </c>
      <c r="L119" s="87" t="e">
        <f>IF(OR(J$67="",Copie_Inscriptions_ROUTE!AH$44=#REF!),"",IFERROR(IF(VLOOKUP($A119,Copie_Inscriptions_ROUTE!$AB$44:$AI$68,6,0)&lt;&gt;"",1,""),""))</f>
        <v>#REF!</v>
      </c>
      <c r="M119" s="79" t="e">
        <f>IF(OR(L$67="",Copie_Inscriptions_ROUTE!AH$44=#REF!),"",IFERROR(IF(VLOOKUP($A119,Copie_Inscriptions_ROUTE!$AB$44:$AI$68,6,0)&lt;&gt;"",1,""),""))</f>
        <v>#REF!</v>
      </c>
      <c r="N119" s="76" t="e">
        <f>IF(OR(N$67="",Copie_Inscriptions_ROUTE!AQ$44=#REF!),"",IFERROR(IF(VLOOKUP($A119,Copie_Inscriptions_ROUTE!$AK$44:$AR$68,6,0)&lt;&gt;"",1,""),""))</f>
        <v>#REF!</v>
      </c>
      <c r="O119" s="79" t="e">
        <f>IF(OR(N$67="",Copie_Inscriptions_ROUTE!AQ$44=#REF!),"",IFERROR(IF(VLOOKUP($A119,Copie_Inscriptions_ROUTE!$AK$44:$AR$68,6,0)&lt;&gt;"",1,""),""))</f>
        <v>#REF!</v>
      </c>
      <c r="P119" s="87" t="e">
        <f>IF(OR(P$67="",Copie_Inscriptions_ROUTE!AZ$44=#REF!),"",IFERROR(IF(VLOOKUP($A119,Copie_Inscriptions_ROUTE!$AT$44:$BA$68,6,0)&lt;&gt;"",1,""),""))</f>
        <v>#REF!</v>
      </c>
      <c r="Q119" s="79" t="e">
        <f>IF(OR(P$67="",Copie_Inscriptions_ROUTE!AZ$44=#REF!),"",IFERROR(IF(VLOOKUP($A119,Copie_Inscriptions_ROUTE!$AT$44:$BA$68,6,0)&lt;&gt;"",1,""),""))</f>
        <v>#REF!</v>
      </c>
      <c r="R119" s="76" t="e">
        <f>IF(OR(R$67="",Copie_Inscriptions_ROUTE!BI$44=#REF!),"",IFERROR(IF(VLOOKUP($A119,Copie_Inscriptions_ROUTE!$BC$44:$BJ$68,6,0)&lt;&gt;"",1,""),""))</f>
        <v>#REF!</v>
      </c>
      <c r="S119" s="79" t="e">
        <f>IF(OR(R$67="",Copie_Inscriptions_ROUTE!BI$44=#REF!),"",IFERROR(IF(VLOOKUP($A119,Copie_Inscriptions_ROUTE!$BC$44:$BJ$68,6,0)&lt;&gt;"",1,""),""))</f>
        <v>#REF!</v>
      </c>
      <c r="T119" s="87" t="e">
        <f>IF(OR(T$67="",Copie_Inscriptions_ROUTE!BR$44=#REF!),"",IFERROR(IF(VLOOKUP($A119,Copie_Inscriptions_ROUTE!$BL$44:$BS$68,6,0)&lt;&gt;"",1,""),""))</f>
        <v>#REF!</v>
      </c>
      <c r="U119" s="79" t="e">
        <f>IF(OR(T$67="",Copie_Inscriptions_ROUTE!BR$44=#REF!),"",IFERROR(IF(VLOOKUP($A119,Copie_Inscriptions_ROUTE!$BL$44:$BS$68,6,0)&lt;&gt;"",1,""),""))</f>
        <v>#REF!</v>
      </c>
      <c r="V119" s="76" t="e">
        <f>IF(OR(V$67="",Copie_Inscriptions_ROUTE!CA$44=#REF!),"",IFERROR(IF(VLOOKUP($A119,Copie_Inscriptions_ROUTE!$BU$44:$CB$68,6,0)&lt;&gt;"",1,""),""))</f>
        <v>#REF!</v>
      </c>
      <c r="W119" s="79" t="e">
        <f>IF(OR(V$67="",Copie_Inscriptions_ROUTE!CA$44=#REF!),"",IFERROR(IF(VLOOKUP($A119,Copie_Inscriptions_ROUTE!$BU$44:$CB$68,6,0)&lt;&gt;"",1,""),""))</f>
        <v>#REF!</v>
      </c>
      <c r="X119" s="87" t="e">
        <f>IF(OR(X$67="",Copie_Inscriptions_ROUTE!CJ$44=#REF!),"",IFERROR(IF(VLOOKUP($A119,Copie_Inscriptions_ROUTE!$CD$44:$CK$68,6,0)&lt;&gt;"",1,""),""))</f>
        <v>#REF!</v>
      </c>
      <c r="Y119" s="79" t="e">
        <f>IF(OR(X$67="",Copie_Inscriptions_ROUTE!CJ$44=#REF!),"",IFERROR(IF(VLOOKUP($A119,Copie_Inscriptions_ROUTE!$CD$44:$CK$68,6,0)&lt;&gt;"",1,""),""))</f>
        <v>#REF!</v>
      </c>
      <c r="Z119" s="76" t="e">
        <f>IF(OR(Y$67="",Copie_Inscriptions_ROUTE!CR$44=#REF!),"",IFERROR(IF(VLOOKUP($A119,Copie_Inscriptions_ROUTE!$CM$44:$CT$68,6,0)&lt;&gt;"",1,""),""))</f>
        <v>#REF!</v>
      </c>
      <c r="AA119" s="79" t="e">
        <f>IF(OR(Z$67="",Copie_Inscriptions_ROUTE!CS$44=#REF!),"",IFERROR(IF(VLOOKUP($A119,Copie_Inscriptions_ROUTE!$CM$44:$CT$68,6,0)&lt;&gt;"",1,""),""))</f>
        <v>#REF!</v>
      </c>
      <c r="AB119" s="87" t="e">
        <f>IF(OR(AA$67="",Copie_Inscriptions_ROUTE!CT$44=#REF!),"",IFERROR(IF(VLOOKUP($A119,Copie_Inscriptions_ROUTE!$CV$44:$DC$68,6,0)&lt;&gt;"",1,""),""))</f>
        <v>#REF!</v>
      </c>
      <c r="AC119" s="79" t="e">
        <f>IF(OR(AB$67="",Copie_Inscriptions_ROUTE!CU$44=#REF!),"",IFERROR(IF(VLOOKUP($A119,Copie_Inscriptions_ROUTE!$CV$44:$DC$68,6,0)&lt;&gt;"",1,""),""))</f>
        <v>#REF!</v>
      </c>
      <c r="AD119" s="76" t="e">
        <f>IF(OR(AD$67="",Copie_Inscriptions_ROUTE!DK$44=#REF!),"",IFERROR(IF(VLOOKUP($A119,Copie_Inscriptions_ROUTE!$DE$44:$DL$68,6,0)&lt;&gt;"",1,""),""))</f>
        <v>#REF!</v>
      </c>
      <c r="AE119" s="79" t="e">
        <f>IF(OR(AD$67="",Copie_Inscriptions_ROUTE!DK$44=#REF!),"",IFERROR(IF(VLOOKUP($A119,Copie_Inscriptions_ROUTE!$DE$44:$DL$68,6,0)&lt;&gt;"",1,""),""))</f>
        <v>#REF!</v>
      </c>
      <c r="AF119" s="87" t="e">
        <f>IF(OR(AF$67="",Copie_Inscriptions_ROUTE!DT$44=#REF!),"",IFERROR(IF(VLOOKUP($A119,Copie_Inscriptions_ROUTE!$DN$44:$DU$68,6,0)&lt;&gt;"",1,""),""))</f>
        <v>#REF!</v>
      </c>
      <c r="AG119" s="79" t="e">
        <f>IF(OR(AF$67="",Copie_Inscriptions_ROUTE!DT$44=#REF!),"",IFERROR(IF(VLOOKUP($A119,Copie_Inscriptions_ROUTE!$DN$44:$DU$68,6,0)&lt;&gt;"",1,""),""))</f>
        <v>#REF!</v>
      </c>
      <c r="AH119" s="76" t="e">
        <f>IF(OR(AF$67="",Copie_Inscriptions_ROUTE!EC$44=#REF!),"",IFERROR(IF(VLOOKUP($A119,Copie_Inscriptions_ROUTE!$DW$44:$ED$68,6,0)&lt;&gt;"",1,""),""))</f>
        <v>#REF!</v>
      </c>
      <c r="AI119" s="79" t="e">
        <f>IF(OR(AF$67="",Copie_Inscriptions_ROUTE!EC$44=#REF!),"",IFERROR(IF(VLOOKUP($A119,Copie_Inscriptions_ROUTE!$DW$44:$ED$68,6,0)&lt;&gt;"",1,""),""))</f>
        <v>#REF!</v>
      </c>
      <c r="AJ119" s="87" t="e">
        <f>IF(OR(AJ$67="",Copie_Inscriptions_ROUTE!EL$44=#REF!),"",IFERROR(IF(VLOOKUP($A119,Copie_Inscriptions_ROUTE!$EF$44:$EM$68,6,0)&lt;&gt;"",1,""),""))</f>
        <v>#REF!</v>
      </c>
      <c r="AK119" s="79" t="e">
        <f>IF(OR(AJ$67="",Copie_Inscriptions_ROUTE!EM$44=#REF!),"",IFERROR(IF(VLOOKUP($A119,Copie_Inscriptions_ROUTE!$EF$44:$EM$68,6,0)&lt;&gt;"",1,""),""))</f>
        <v>#REF!</v>
      </c>
      <c r="AL119" s="76" t="e">
        <f>IF(OR(AL$67="",Copie_Inscriptions_ROUTE!EU$44=#REF!),"",IFERROR(IF(VLOOKUP($A119,Copie_Inscriptions_ROUTE!$EO$44:$EV$68,6,0)&lt;&gt;"",1,""),""))</f>
        <v>#REF!</v>
      </c>
      <c r="AM119" s="79" t="e">
        <f>IF(OR(AL$67="",Copie_Inscriptions_ROUTE!EU$44=#REF!),"",IFERROR(IF(VLOOKUP($A119,Copie_Inscriptions_ROUTE!$EO$44:$EV$68,6,0)&lt;&gt;"",1,""),""))</f>
        <v>#REF!</v>
      </c>
      <c r="AN119" s="87" t="e">
        <f>IF(OR(AN$67="",Copie_Inscriptions_ROUTE!FD$44=#REF!),"",IFERROR(IF(VLOOKUP($A119,Copie_Inscriptions_ROUTE!$EX$44:$FE$68,6,0)&lt;&gt;"",1,""),""))</f>
        <v>#REF!</v>
      </c>
      <c r="AO119" s="79" t="e">
        <f>IF(OR(AN$67="",Copie_Inscriptions_ROUTE!FD$44=#REF!),"",IFERROR(IF(VLOOKUP($A119,Copie_Inscriptions_ROUTE!$EX$44:$FE$68,6,0)&lt;&gt;"",1,""),""))</f>
        <v>#REF!</v>
      </c>
      <c r="AP119" s="76" t="e">
        <f>IF(OR(AP$67="",Copie_Inscriptions_ROUTE!FM$44=#REF!),"",IFERROR(IF(VLOOKUP($A119,Copie_Inscriptions_ROUTE!$FG$44:$FN$68,6,0)&lt;&gt;"",1,""),""))</f>
        <v>#REF!</v>
      </c>
      <c r="AQ119" s="79" t="e">
        <f>IF(OR(AP$67="",Copie_Inscriptions_ROUTE!FM$44=#REF!),"",IFERROR(IF(VLOOKUP($A119,Copie_Inscriptions_ROUTE!$FG$44:$FN$68,6,0)&lt;&gt;"",1,""),""))</f>
        <v>#REF!</v>
      </c>
      <c r="AR119" s="87" t="e">
        <f ca="1">IF(OR(AR$2="",Copie_Inscriptions_ROUTE!FV$44=#REF!),"",IFERROR(IF(VLOOKUP($A119,Copie_Inscriptions_ROUTE!$FP$44:$FW$68,6,0)&lt;&gt;"",1,""),""))</f>
        <v>#REF!</v>
      </c>
      <c r="AS119" s="79" t="e">
        <f>IF(OR(AR$67="",Copie_Inscriptions_ROUTE!FV$44=#REF!),"",IFERROR(IF(VLOOKUP($A119,Copie_Inscriptions_ROUTE!$FP$44:$FW$68,6,0)&lt;&gt;"",1,""),""))</f>
        <v>#REF!</v>
      </c>
      <c r="AT119" s="76" t="e">
        <f>IF(OR(AT$67="",Copie_Inscriptions_ROUTE!GE$44=#REF!),"",IFERROR(IF(VLOOKUP($A119,Copie_Inscriptions_ROUTE!$FY$44:$GF$68,6,0)&lt;&gt;"",1,""),""))</f>
        <v>#REF!</v>
      </c>
      <c r="AU119" s="79" t="e">
        <f>IF(OR(AT$67="",Copie_Inscriptions_ROUTE!GE$44=#REF!),"",IFERROR(IF(VLOOKUP($A119,Copie_Inscriptions_ROUTE!$FY$44:$GE$68,6,0)&lt;&gt;"",1,""),""))</f>
        <v>#REF!</v>
      </c>
      <c r="AV119" s="87" t="e">
        <f>IF(OR(AV$67="",Copie_Inscriptions_ROUTE!GN$44=#REF!),"",IFERROR(IF(VLOOKUP($A119,Copie_Inscriptions_ROUTE!$GH$44:$GO$68,6,0)&lt;&gt;"",1,""),""))</f>
        <v>#REF!</v>
      </c>
      <c r="AW119" s="79" t="e">
        <f>IF(OR(AV$67="",Copie_Inscriptions_ROUTE!GN$44=#REF!),"",IFERROR(IF(VLOOKUP($A119,Copie_Inscriptions_ROUTE!$GH$44:$GO$68,6,0)&lt;&gt;"",1,""),""))</f>
        <v>#REF!</v>
      </c>
      <c r="AX119" s="76" t="e">
        <f ca="1">IF(OR(AW$2="",Copie_Inscriptions_ROUTE!GV$44=#REF!),"",IFERROR(IF(VLOOKUP($A119,Copie_Inscriptions_ROUTE!$GQ$44:$GX$68,6,0)&lt;&gt;"",1,""),""))</f>
        <v>#REF!</v>
      </c>
      <c r="AY119" s="79" t="e">
        <f ca="1">IF(OR(AX$2="",Copie_Inscriptions_ROUTE!GW$44=#REF!),"",IFERROR(IF(VLOOKUP($A119,Copie_Inscriptions_ROUTE!$GQ$44:$GX$68,6,0)&lt;&gt;"",1,""),""))</f>
        <v>#REF!</v>
      </c>
      <c r="AZ119" s="87" t="e">
        <f ca="1">IF(OR(AY$2="",Copie_Inscriptions_ROUTE!HF$44=#REF!),"",IFERROR(IF(VLOOKUP($A119,Copie_Inscriptions_ROUTE!$GZ$44:$HG$68,6,0)&lt;&gt;"",1,""),""))</f>
        <v>#REF!</v>
      </c>
      <c r="BA119" s="79" t="e">
        <f ca="1">IF(OR(AZ$2="",Copie_Inscriptions_ROUTE!HF$44=#REF!),"",IFERROR(IF(VLOOKUP($A119,Copie_Inscriptions_ROUTE!$GZ$44:$HG$68,6,0)&lt;&gt;"",1,""),""))</f>
        <v>#REF!</v>
      </c>
      <c r="BB119" s="76" t="e">
        <f ca="1">IF(OR(BA$2="",Copie_Inscriptions_ROUTE!HO$44=#REF!),"",IFERROR(IF(VLOOKUP($A119,Copie_Inscriptions_ROUTE!$HI$44:$HP$68,6,0)&lt;&gt;"",1,""),""))</f>
        <v>#REF!</v>
      </c>
      <c r="BC119" s="79" t="e">
        <f ca="1">IF(OR(BB$2="",Copie_Inscriptions_ROUTE!HO$44=#REF!),"",IFERROR(IF(VLOOKUP($A119,Copie_Inscriptions_ROUTE!$HI$44:$HP$68,6,0)&lt;&gt;"",1,""),""))</f>
        <v>#REF!</v>
      </c>
      <c r="BD119" s="87" t="e">
        <f>IF(OR(BD$67="",Copie_Inscriptions_ROUTE!HX$44=#REF!),"",IFERROR(IF(VLOOKUP($A119,Copie_Inscriptions_ROUTE!$HR$44:$HY$68,6,0)&lt;&gt;"",1,""),""))</f>
        <v>#REF!</v>
      </c>
      <c r="BE119" s="79" t="e">
        <f>IF(OR(BD$67="",Copie_Inscriptions_ROUTE!HX$44=#REF!),"",IFERROR(IF(VLOOKUP($A119,Copie_Inscriptions_ROUTE!$HR$44:$HY$68,6,0)&lt;&gt;"",1,""),""))</f>
        <v>#REF!</v>
      </c>
      <c r="BF119" s="76" t="e">
        <f>IF(OR(BF$67="",Copie_Inscriptions_ROUTE!IG$44=#REF!),"",IFERROR(IF(VLOOKUP($A119,Copie_Inscriptions_ROUTE!$IA$44:$IH$68,6,0)&lt;&gt;"",1,""),""))</f>
        <v>#REF!</v>
      </c>
      <c r="BG119" s="79" t="e">
        <f>IF(OR(BF$67="",Copie_Inscriptions_ROUTE!IG$44=#REF!),"",IFERROR(IF(VLOOKUP($A119,Copie_Inscriptions_ROUTE!$IA$44:$IH$68,6,0)&lt;&gt;"",1,""),""))</f>
        <v>#REF!</v>
      </c>
      <c r="BH119" s="87" t="e">
        <f>IF(OR(BH$67="",Copie_Inscriptions_ROUTE!IP$44=#REF!),"",IFERROR(IF(VLOOKUP($A119,Copie_Inscriptions_ROUTE!$IJ$44:$IQ$68,6,0)&lt;&gt;"",1,""),""))</f>
        <v>#REF!</v>
      </c>
      <c r="BI119" s="79" t="e">
        <f>IF(OR(BH$67="",Copie_Inscriptions_ROUTE!IP$44=#REF!),"",IFERROR(IF(VLOOKUP($A119,Copie_Inscriptions_ROUTE!$IJ$44:$IQ$68,6,0)&lt;&gt;"",1,""),""))</f>
        <v>#REF!</v>
      </c>
      <c r="BJ119" s="76" t="e">
        <f ca="1">IF(OR(BJ$2="",Copie_Inscriptions_ROUTE!IY$44=#REF!),"",IFERROR(IF(VLOOKUP($A119,Copie_Inscriptions_ROUTE!$IS$44:$IZ$68,6,0)&lt;&gt;"",1,""),""))</f>
        <v>#REF!</v>
      </c>
      <c r="BK119" s="79" t="e">
        <f ca="1">IF(OR(BJ$2="",Copie_Inscriptions_ROUTE!IY$44=#REF!),"",IFERROR(IF(VLOOKUP($A119,Copie_Inscriptions_ROUTE!$IS$44:$IZ$68,6,0)&lt;&gt;"",1,""),""))</f>
        <v>#REF!</v>
      </c>
      <c r="BL119" s="87" t="e">
        <f>IF(OR(BL$67="",Copie_Inscriptions_ROUTE!JH$44=#REF!),"",IFERROR(IF(VLOOKUP($A119,Copie_Inscriptions_ROUTE!$JB$44:$JI$68,6,0)&lt;&gt;"",1,""),""))</f>
        <v>#REF!</v>
      </c>
      <c r="BM119" s="79" t="e">
        <f>IF(OR(BL$67="",Copie_Inscriptions_ROUTE!JH$44=#REF!),"",IFERROR(IF(VLOOKUP($A119,Copie_Inscriptions_ROUTE!$JB$44:$JI$68,6,0)&lt;&gt;"",1,""),""))</f>
        <v>#REF!</v>
      </c>
      <c r="BN119" s="76" t="e">
        <f>IF(OR(BN$67="",Copie_Inscriptions_ROUTE!JQ$44=#REF!),"",IFERROR(IF(VLOOKUP($A119,Copie_Inscriptions_ROUTE!$JK$44:$JR$68,6,0)&lt;&gt;"",1,""),""))</f>
        <v>#REF!</v>
      </c>
      <c r="BO119" s="79" t="e">
        <f>IF(OR(BN$67="",Copie_Inscriptions_ROUTE!JQ$44=#REF!),"",IFERROR(IF(VLOOKUP($A119,Copie_Inscriptions_ROUTE!$JK$44:$JR$68,6,0)&lt;&gt;"",1,""),""))</f>
        <v>#REF!</v>
      </c>
      <c r="BP119" s="87" t="e">
        <f>IF(OR(BP$67="",Copie_Inscriptions_ROUTE!JZ$44=#REF!),"",IFERROR(IF(VLOOKUP($A119,Copie_Inscriptions_ROUTE!$JT$44:$KA$68,6,0)&lt;&gt;"",1,""),""))</f>
        <v>#REF!</v>
      </c>
      <c r="BQ119" s="79" t="e">
        <f>IF(OR(BP$67="",Copie_Inscriptions_ROUTE!JZ$44=#REF!),"",IFERROR(IF(VLOOKUP($A119,Copie_Inscriptions_ROUTE!$JT$44:$KA$68,6,0)&lt;&gt;"",1,""),""))</f>
        <v>#REF!</v>
      </c>
      <c r="BR119" s="76" t="e">
        <f>IF(OR(BR$67="",Copie_Inscriptions_ROUTE!KI$44=#REF!),"",IFERROR(IF(VLOOKUP($A119,Copie_Inscriptions_ROUTE!$KC$44:$KJ$68,6,0)&lt;&gt;"",1,""),""))</f>
        <v>#REF!</v>
      </c>
      <c r="BS119" s="79" t="e">
        <f>IF(OR(BR$67="",Copie_Inscriptions_ROUTE!KI$44=#REF!),"",IFERROR(IF(VLOOKUP($A119,Copie_Inscriptions_ROUTE!$KC$44:$KJ$68,6,0)&lt;&gt;"",1,""),""))</f>
        <v>#REF!</v>
      </c>
      <c r="BT119" s="87" t="e">
        <f>IF(OR(BT$67="",Copie_Inscriptions_ROUTE!KR$44=#REF!),"",IFERROR(IF(VLOOKUP($A119,Copie_Inscriptions_ROUTE!$KL$44:$KS$68,6,0)&lt;&gt;"",1,""),""))</f>
        <v>#REF!</v>
      </c>
      <c r="BU119" s="79" t="e">
        <f>IF(OR(BT$67="",Copie_Inscriptions_ROUTE!KR$44=#REF!),"",IFERROR(IF(VLOOKUP($A119,Copie_Inscriptions_ROUTE!$KL$44:$KS$68,6,0)&lt;&gt;"",1,""),""))</f>
        <v>#REF!</v>
      </c>
      <c r="BV119" s="76" t="e">
        <f>IF(OR(BV$67="",Copie_Inscriptions_ROUTE!LA$44=#REF!),"",IFERROR(IF(VLOOKUP($A119,Copie_Inscriptions_ROUTE!$KU$44:$LB$68,6,0)&lt;&gt;"",1,""),""))</f>
        <v>#REF!</v>
      </c>
      <c r="BW119" s="79" t="e">
        <f>IF(OR(BV$67="",Copie_Inscriptions_ROUTE!LB$44=#REF!),"",IFERROR(IF(VLOOKUP($A119,Copie_Inscriptions_ROUTE!$KU$44:$LB$68,6,0)&lt;&gt;"",1,""),""))</f>
        <v>#REF!</v>
      </c>
      <c r="BX119" s="87" t="e">
        <f>IF(OR(BX$67="",Copie_Inscriptions_ROUTE!LJ$44=#REF!),"",IFERROR(IF(VLOOKUP($A119,Copie_Inscriptions_ROUTE!$LD$44:$LK$68,6,0)&lt;&gt;"",1,""),""))</f>
        <v>#REF!</v>
      </c>
      <c r="BY119" s="79" t="e">
        <f>IF(OR(BX$67="",Copie_Inscriptions_ROUTE!LJ$44=#REF!),"",IFERROR(IF(VLOOKUP($A119,Copie_Inscriptions_ROUTE!$LD$44:$LK$68,6,0)&lt;&gt;"",1,""),""))</f>
        <v>#REF!</v>
      </c>
      <c r="BZ119" s="76" t="e">
        <f>IF(OR(BZ$67="",Copie_Inscriptions_ROUTE!LS$44=#REF!),"",IFERROR(IF(VLOOKUP($A119,Copie_Inscriptions_ROUTE!$LM$44:$LT$68,6,0)&lt;&gt;"",1,""),""))</f>
        <v>#REF!</v>
      </c>
      <c r="CA119" s="79" t="e">
        <f>IF(OR(BZ$67="",Copie_Inscriptions_ROUTE!LS93=#REF!),"",IFERROR(IF(VLOOKUP($A119,Copie_Inscriptions_ROUTE!$LM$44:$LT$68,6,0)&lt;&gt;"",1,""),""))</f>
        <v>#REF!</v>
      </c>
      <c r="CB119" s="87" t="e">
        <f>IF(OR(CB$67="",Copie_Inscriptions_ROUTE!MB$44=#REF!),"",IFERROR(IF(VLOOKUP($A119,Copie_Inscriptions_ROUTE!$LV$44:$MC$68,6,0)&lt;&gt;"",1,""),""))</f>
        <v>#REF!</v>
      </c>
      <c r="CC119" s="79" t="e">
        <f>IF(OR(CB$67="",Copie_Inscriptions_ROUTE!MB$44=#REF!),"",IFERROR(IF(VLOOKUP($A119,Copie_Inscriptions_ROUTE!$LV$44:$MC$68,6,0)&lt;&gt;"",1,""),""))</f>
        <v>#REF!</v>
      </c>
      <c r="CD119" s="76" t="e">
        <f>IF(OR(CD$67="",Copie_Inscriptions_ROUTE!MK$44=#REF!),"",IFERROR(IF(VLOOKUP($A119,Copie_Inscriptions_ROUTE!$ME$44:$ML$68,6,0)&lt;&gt;"",1,""),""))</f>
        <v>#REF!</v>
      </c>
      <c r="CE119" s="79" t="e">
        <f>IF(OR(CD$67="",Copie_Inscriptions_ROUTE!MK$44=#REF!),"",IFERROR(IF(VLOOKUP($A119,Copie_Inscriptions_ROUTE!$ME$44:$ML$68,6,0)&lt;&gt;"",1,""),""))</f>
        <v>#REF!</v>
      </c>
      <c r="CF119" s="87" t="e">
        <f>IF(OR(CF$67="",Copie_Inscriptions_ROUTE!MT$44=#REF!),"",IFERROR(IF(VLOOKUP($A119,Copie_Inscriptions_ROUTE!$MN$44:$MU$68,6,0)&lt;&gt;"",1,""),""))</f>
        <v>#REF!</v>
      </c>
      <c r="CG119" s="79" t="e">
        <f>IF(OR(CF$67="",Copie_Inscriptions_ROUTE!MT$44=#REF!),"",IFERROR(IF(VLOOKUP($A119,Copie_Inscriptions_ROUTE!$MN$44:$MU$68,6,0)&lt;&gt;"",1,""),""))</f>
        <v>#REF!</v>
      </c>
      <c r="CH119" s="76" t="e">
        <f>IF(OR(CH$67="",Copie_Inscriptions_ROUTE!NC$44=#REF!),"",IFERROR(IF(VLOOKUP($A119,Copie_Inscriptions_ROUTE!$MW$44:$ND$68,6,0)&lt;&gt;"",1,""),""))</f>
        <v>#REF!</v>
      </c>
      <c r="CI119" s="79" t="e">
        <f>IF(OR(CH$67="",Copie_Inscriptions_ROUTE!NC$44=#REF!),"",IFERROR(IF(VLOOKUP($A119,Copie_Inscriptions_ROUTE!$MW$44:$ND$68,6,0)&lt;&gt;"",1,""),""))</f>
        <v>#REF!</v>
      </c>
      <c r="CJ119" s="87" t="e">
        <f ca="1">IF(OR(CJ$2="",Copie_Inscriptions_ROUTE!NL$44=#REF!),"",IFERROR(IF(VLOOKUP($A119,Copie_Inscriptions_ROUTE!$NF$44:$NM$68,6,0)&lt;&gt;"",1,""),""))</f>
        <v>#REF!</v>
      </c>
      <c r="CK119" s="79" t="e">
        <f ca="1">IF(OR(CJ$2="",Copie_Inscriptions_ROUTE!NL$44=#REF!),"",IFERROR(IF(VLOOKUP($A119,Copie_Inscriptions_ROUTE!$NF$44:$NM$68,6,0)&lt;&gt;"",1,""),""))</f>
        <v>#REF!</v>
      </c>
      <c r="CL119" s="76" t="e">
        <f>IF(OR(CL$67="",Copie_Inscriptions_ROUTE!NU$44=#REF!),"",IFERROR(IF(VLOOKUP($A119,Copie_Inscriptions_ROUTE!$NO$44:$NV$68,6,0)&lt;&gt;"",1,""),""))</f>
        <v>#REF!</v>
      </c>
      <c r="CM119" s="79" t="e">
        <f>IF(OR(CL$67="",Copie_Inscriptions_ROUTE!NU$44=#REF!),"",IFERROR(IF(VLOOKUP($A119,Copie_Inscriptions_ROUTE!$NO$44:$NVI$68,6,0)&lt;&gt;"",1,""),""))</f>
        <v>#REF!</v>
      </c>
      <c r="CN119" s="87" t="e">
        <f>IF(OR(CN$67="",Copie_Inscriptions_ROUTE!OD$44=#REF!),"",IFERROR(IF(VLOOKUP($A119,Copie_Inscriptions_ROUTE!$NX$44:$OE$68,6,0)&lt;&gt;"",1,""),""))</f>
        <v>#REF!</v>
      </c>
      <c r="CO119" s="79" t="e">
        <f>IF(OR(CN$67="",Copie_Inscriptions_ROUTE!OD$44=#REF!),"",IFERROR(IF(VLOOKUP($A119,Copie_Inscriptions_ROUTE!$NX$44:$OE$68,6,0)&lt;&gt;"",1,""),""))</f>
        <v>#REF!</v>
      </c>
      <c r="CP119" s="76" t="e">
        <f>IF(OR(CP$67="",Copie_Inscriptions_ROUTE!OM$44=#REF!),"",IFERROR(IF(VLOOKUP($A119,Copie_Inscriptions_ROUTE!$OG$44:$ON$68,6,0)&lt;&gt;"",1,""),""))</f>
        <v>#REF!</v>
      </c>
      <c r="CQ119" s="79" t="e">
        <f>IF(OR(CP$67="",Copie_Inscriptions_ROUTE!OM$44=#REF!),"",IFERROR(IF(VLOOKUP($A119,Copie_Inscriptions_ROUTE!$OG$44:$ON$68,6,0)&lt;&gt;"",1,""),""))</f>
        <v>#REF!</v>
      </c>
      <c r="CR119" s="87" t="e">
        <f>IF(OR(CR$67="",Copie_Inscriptions_ROUTE!OV$44=#REF!),"",IFERROR(IF(VLOOKUP($A119,Copie_Inscriptions_ROUTE!$OP$44:$OW$68,6,0)&lt;&gt;"",1,""),""))</f>
        <v>#REF!</v>
      </c>
      <c r="CS119" s="79" t="e">
        <f>IF(OR(CR$67="",Copie_Inscriptions_ROUTE!OV$44=#REF!),"",IFERROR(IF(VLOOKUP($A119,Copie_Inscriptions_ROUTE!$OP$44:$OW$68,6,0)&lt;&gt;"",1,""),""))</f>
        <v>#REF!</v>
      </c>
      <c r="CT119" s="76" t="e">
        <f>IF(OR(CT$67="",Copie_Inscriptions_ROUTE!PE$44=#REF!),"",IFERROR(IF(VLOOKUP($A119,Copie_Inscriptions_ROUTE!$OY$44:$PF$68,6,0)&lt;&gt;"",1,""),""))</f>
        <v>#REF!</v>
      </c>
      <c r="CU119" s="79" t="e">
        <f>IF(OR(CT$67="",Copie_Inscriptions_ROUTE!PE$44=#REF!),"",IFERROR(IF(VLOOKUP($A119,Copie_Inscriptions_ROUTE!$OY$44:$PF$68,6,0)&lt;&gt;"",1,""),""))</f>
        <v>#REF!</v>
      </c>
      <c r="CV119" s="87" t="e">
        <f>IF(OR(CV$67="",Copie_Inscriptions_ROUTE!PN$44=#REF!),"",IFERROR(IF(VLOOKUP($A119,Copie_Inscriptions_ROUTE!$PH$44:$PO$68,6,0)&lt;&gt;"",1,""),""))</f>
        <v>#REF!</v>
      </c>
      <c r="CW119" s="79" t="e">
        <f>IF(OR(CV$67="",Copie_Inscriptions_ROUTE!PN$44=#REF!),"",IFERROR(IF(VLOOKUP($A119,Copie_Inscriptions_ROUTE!$PH$44:$PO$68,6,0)&lt;&gt;"",1,""),""))</f>
        <v>#REF!</v>
      </c>
      <c r="CX119" s="76" t="e">
        <f>IF(OR(CX$67="",Copie_Inscriptions_ROUTE!PW$44=#REF!),"",IFERROR(IF(VLOOKUP($A119,Copie_Inscriptions_ROUTE!$PQ$44:$PX$68,6,0)&lt;&gt;"",1,""),""))</f>
        <v>#REF!</v>
      </c>
      <c r="CY119" s="79" t="e">
        <f>IF(OR(CX$67="",Copie_Inscriptions_ROUTE!PW$44=#REF!),"",IFERROR(IF(VLOOKUP($A119,Copie_Inscriptions_ROUTE!$PQ$44:$PX$68,6,0)&lt;&gt;"",1,""),""))</f>
        <v>#REF!</v>
      </c>
      <c r="CZ119" s="87" t="e">
        <f>IF(OR(CZ$67="",Copie_Inscriptions_ROUTE!QF$44=#REF!),"",IFERROR(IF(VLOOKUP($A119,Copie_Inscriptions_ROUTE!$PZ$44:$QG$68,6,0)&lt;&gt;"",1,""),""))</f>
        <v>#REF!</v>
      </c>
      <c r="DA119" s="96" t="e">
        <f>IF(OR(CZ$67="",Copie_Inscriptions_ROUTE!QF93=#REF!),"",IFERROR(IF(VLOOKUP($A119,Copie_Inscriptions_ROUTE!$PZ$44:$QG$68,6,0)&lt;&gt;"",1,""),""))</f>
        <v>#REF!</v>
      </c>
    </row>
    <row r="120" spans="1:105" x14ac:dyDescent="0.25">
      <c r="A120" s="71">
        <f t="shared" si="8"/>
        <v>51</v>
      </c>
      <c r="B120" s="72" t="str">
        <f>IF(Listing_Coursiers!B53="","",Listing_Coursiers!B53)</f>
        <v/>
      </c>
      <c r="C120" s="73" t="str">
        <f>IF(Listing_Coursiers!C53="","",Listing_Coursiers!C53)</f>
        <v/>
      </c>
      <c r="D120" s="114" t="e">
        <f t="shared" si="9"/>
        <v>#REF!</v>
      </c>
      <c r="E120" s="129" t="e">
        <f t="shared" si="10"/>
        <v>#REF!</v>
      </c>
      <c r="F120" s="133" t="e">
        <f>IF(OR(F$67="",Copie_Inscriptions_ROUTE!G$44=#REF!),"",IFERROR(IF(VLOOKUP($A120,Copie_Inscriptions_ROUTE!$A$44:$H$68,7,0)&lt;&gt;"",1,""),""))</f>
        <v>#REF!</v>
      </c>
      <c r="G120" s="80" t="e">
        <f>IF(OR(F$67="",Copie_Inscriptions_ROUTE!G$44=#REF!),"",IFERROR(IF(VLOOKUP($A120,Copie_Inscriptions_ROUTE!$A$44:$H$68,6,0)&lt;&gt;"",1,""),""))</f>
        <v>#REF!</v>
      </c>
      <c r="H120" s="78" t="e">
        <f>IF(OR(H$67="",Copie_Inscriptions_ROUTE!P$44=#REF!),"",IFERROR(IF(VLOOKUP($A120,Copie_Inscriptions_ROUTE!$J$44:$Q$68,6,0)&lt;&gt;"",1,""),""))</f>
        <v>#REF!</v>
      </c>
      <c r="I120" s="80" t="e">
        <f>IF(OR(H$67="",Copie_Inscriptions_ROUTE!P$44=#REF!),"",IFERROR(IF(VLOOKUP($A120,Copie_Inscriptions_ROUTE!$J$44:$Q$68,6,0)&lt;&gt;"",1,""),""))</f>
        <v>#REF!</v>
      </c>
      <c r="J120" s="78" t="e">
        <f>IF(OR(J$67="",Copie_Inscriptions_ROUTE!Y$44=#REF!),"",IFERROR(IF(VLOOKUP($A120,Copie_Inscriptions_ROUTE!$S$44:$Z$68,6,0)&lt;&gt;"",1,""),""))</f>
        <v>#REF!</v>
      </c>
      <c r="K120" s="80" t="e">
        <f>IF(OR(J$67="",Copie_Inscriptions_ROUTE!Y$44=#REF!),"",IFERROR(IF(VLOOKUP($A120,Copie_Inscriptions_ROUTE!$S$44:$Z$68,6,0)&lt;&gt;"",1,""),""))</f>
        <v>#REF!</v>
      </c>
      <c r="L120" s="78" t="e">
        <f>IF(OR(J$67="",Copie_Inscriptions_ROUTE!AH$44=#REF!),"",IFERROR(IF(VLOOKUP($A120,Copie_Inscriptions_ROUTE!$AB$44:$AI$68,6,0)&lt;&gt;"",1,""),""))</f>
        <v>#REF!</v>
      </c>
      <c r="M120" s="80" t="e">
        <f>IF(OR(L$67="",Copie_Inscriptions_ROUTE!AH$44=#REF!),"",IFERROR(IF(VLOOKUP($A120,Copie_Inscriptions_ROUTE!$AB$44:$AI$68,6,0)&lt;&gt;"",1,""),""))</f>
        <v>#REF!</v>
      </c>
      <c r="N120" s="116" t="e">
        <f>IF(OR(N$67="",Copie_Inscriptions_ROUTE!AQ$44=#REF!),"",IFERROR(IF(VLOOKUP($A120,Copie_Inscriptions_ROUTE!$AK$44:$AR$68,6,0)&lt;&gt;"",1,""),""))</f>
        <v>#REF!</v>
      </c>
      <c r="O120" s="93" t="e">
        <f>IF(OR(N$67="",Copie_Inscriptions_ROUTE!AQ$44=#REF!),"",IFERROR(IF(VLOOKUP($A120,Copie_Inscriptions_ROUTE!$AK$44:$AR$68,6,0)&lt;&gt;"",1,""),""))</f>
        <v>#REF!</v>
      </c>
      <c r="P120" s="78" t="e">
        <f>IF(OR(P$67="",Copie_Inscriptions_ROUTE!AZ$44=#REF!),"",IFERROR(IF(VLOOKUP($A120,Copie_Inscriptions_ROUTE!$AT$44:$BA$68,6,0)&lt;&gt;"",1,""),""))</f>
        <v>#REF!</v>
      </c>
      <c r="Q120" s="80" t="e">
        <f>IF(OR(P$67="",Copie_Inscriptions_ROUTE!AZ$44=#REF!),"",IFERROR(IF(VLOOKUP($A120,Copie_Inscriptions_ROUTE!$AT$44:$BA$68,6,0)&lt;&gt;"",1,""),""))</f>
        <v>#REF!</v>
      </c>
      <c r="R120" s="78" t="e">
        <f>IF(OR(R$67="",Copie_Inscriptions_ROUTE!BI$44=#REF!),"",IFERROR(IF(VLOOKUP($A120,Copie_Inscriptions_ROUTE!$BC$44:$BJ$68,6,0)&lt;&gt;"",1,""),""))</f>
        <v>#REF!</v>
      </c>
      <c r="S120" s="80" t="e">
        <f>IF(OR(R$67="",Copie_Inscriptions_ROUTE!BI$44=#REF!),"",IFERROR(IF(VLOOKUP($A120,Copie_Inscriptions_ROUTE!$BC$44:$BJ$68,6,0)&lt;&gt;"",1,""),""))</f>
        <v>#REF!</v>
      </c>
      <c r="T120" s="78" t="e">
        <f>IF(OR(T$67="",Copie_Inscriptions_ROUTE!BR$44=#REF!),"",IFERROR(IF(VLOOKUP($A120,Copie_Inscriptions_ROUTE!$BL$44:$BS$68,6,0)&lt;&gt;"",1,""),""))</f>
        <v>#REF!</v>
      </c>
      <c r="U120" s="80" t="e">
        <f>IF(OR(T$67="",Copie_Inscriptions_ROUTE!BR$44=#REF!),"",IFERROR(IF(VLOOKUP($A120,Copie_Inscriptions_ROUTE!$BL$44:$BS$68,6,0)&lt;&gt;"",1,""),""))</f>
        <v>#REF!</v>
      </c>
      <c r="V120" s="78" t="e">
        <f>IF(OR(V$67="",Copie_Inscriptions_ROUTE!CA$44=#REF!),"",IFERROR(IF(VLOOKUP($A120,Copie_Inscriptions_ROUTE!$BU$44:$CB$68,6,0)&lt;&gt;"",1,""),""))</f>
        <v>#REF!</v>
      </c>
      <c r="W120" s="80" t="e">
        <f>IF(OR(V$67="",Copie_Inscriptions_ROUTE!CA$44=#REF!),"",IFERROR(IF(VLOOKUP($A120,Copie_Inscriptions_ROUTE!$BU$44:$CB$68,6,0)&lt;&gt;"",1,""),""))</f>
        <v>#REF!</v>
      </c>
      <c r="X120" s="78" t="e">
        <f>IF(OR(X$67="",Copie_Inscriptions_ROUTE!CJ$44=#REF!),"",IFERROR(IF(VLOOKUP($A120,Copie_Inscriptions_ROUTE!$CD$44:$CK$68,6,0)&lt;&gt;"",1,""),""))</f>
        <v>#REF!</v>
      </c>
      <c r="Y120" s="80" t="e">
        <f>IF(OR(X$67="",Copie_Inscriptions_ROUTE!CJ$44=#REF!),"",IFERROR(IF(VLOOKUP($A120,Copie_Inscriptions_ROUTE!$CD$44:$CK$68,6,0)&lt;&gt;"",1,""),""))</f>
        <v>#REF!</v>
      </c>
      <c r="Z120" s="80" t="e">
        <f>IF(OR(Y$67="",Copie_Inscriptions_ROUTE!CR$44=#REF!),"",IFERROR(IF(VLOOKUP($A120,Copie_Inscriptions_ROUTE!$CM$44:$CT$68,6,0)&lt;&gt;"",1,""),""))</f>
        <v>#REF!</v>
      </c>
      <c r="AA120" s="80" t="e">
        <f>IF(OR(Z$67="",Copie_Inscriptions_ROUTE!CS$44=#REF!),"",IFERROR(IF(VLOOKUP($A120,Copie_Inscriptions_ROUTE!$CM$44:$CT$68,6,0)&lt;&gt;"",1,""),""))</f>
        <v>#REF!</v>
      </c>
      <c r="AB120" s="80" t="e">
        <f>IF(OR(AA$67="",Copie_Inscriptions_ROUTE!CT$44=#REF!),"",IFERROR(IF(VLOOKUP($A120,Copie_Inscriptions_ROUTE!$CV$44:$DC$68,6,0)&lt;&gt;"",1,""),""))</f>
        <v>#REF!</v>
      </c>
      <c r="AC120" s="80" t="e">
        <f>IF(OR(AB$67="",Copie_Inscriptions_ROUTE!CU$44=#REF!),"",IFERROR(IF(VLOOKUP($A120,Copie_Inscriptions_ROUTE!$CV$44:$DC$68,6,0)&lt;&gt;"",1,""),""))</f>
        <v>#REF!</v>
      </c>
      <c r="AD120" s="78" t="e">
        <f>IF(OR(AD$67="",Copie_Inscriptions_ROUTE!DK$44=#REF!),"",IFERROR(IF(VLOOKUP($A120,Copie_Inscriptions_ROUTE!$DE$44:$DL$68,6,0)&lt;&gt;"",1,""),""))</f>
        <v>#REF!</v>
      </c>
      <c r="AE120" s="80" t="e">
        <f>IF(OR(AD$67="",Copie_Inscriptions_ROUTE!DK$44=#REF!),"",IFERROR(IF(VLOOKUP($A120,Copie_Inscriptions_ROUTE!$DE$44:$DL$68,6,0)&lt;&gt;"",1,""),""))</f>
        <v>#REF!</v>
      </c>
      <c r="AF120" s="78" t="e">
        <f>IF(OR(AF$67="",Copie_Inscriptions_ROUTE!DT$44=#REF!),"",IFERROR(IF(VLOOKUP($A120,Copie_Inscriptions_ROUTE!$DN$44:$DU$68,6,0)&lt;&gt;"",1,""),""))</f>
        <v>#REF!</v>
      </c>
      <c r="AG120" s="80" t="e">
        <f>IF(OR(AF$67="",Copie_Inscriptions_ROUTE!DT$44=#REF!),"",IFERROR(IF(VLOOKUP($A120,Copie_Inscriptions_ROUTE!$DN$44:$DU$68,6,0)&lt;&gt;"",1,""),""))</f>
        <v>#REF!</v>
      </c>
      <c r="AH120" s="78" t="e">
        <f>IF(OR(AF$67="",Copie_Inscriptions_ROUTE!EC$44=#REF!),"",IFERROR(IF(VLOOKUP($A120,Copie_Inscriptions_ROUTE!$DW$44:$ED$68,6,0)&lt;&gt;"",1,""),""))</f>
        <v>#REF!</v>
      </c>
      <c r="AI120" s="80" t="e">
        <f>IF(OR(AF$67="",Copie_Inscriptions_ROUTE!EC$44=#REF!),"",IFERROR(IF(VLOOKUP($A120,Copie_Inscriptions_ROUTE!$DW$44:$ED$68,6,0)&lt;&gt;"",1,""),""))</f>
        <v>#REF!</v>
      </c>
      <c r="AJ120" s="78" t="e">
        <f>IF(OR(AJ$67="",Copie_Inscriptions_ROUTE!EL$44=#REF!),"",IFERROR(IF(VLOOKUP($A120,Copie_Inscriptions_ROUTE!$EF$44:$EM$68,6,0)&lt;&gt;"",1,""),""))</f>
        <v>#REF!</v>
      </c>
      <c r="AK120" s="80" t="e">
        <f>IF(OR(AJ$67="",Copie_Inscriptions_ROUTE!EM$44=#REF!),"",IFERROR(IF(VLOOKUP($A120,Copie_Inscriptions_ROUTE!$EF$44:$EM$68,6,0)&lt;&gt;"",1,""),""))</f>
        <v>#REF!</v>
      </c>
      <c r="AL120" s="78" t="e">
        <f>IF(OR(AL$67="",Copie_Inscriptions_ROUTE!EU$44=#REF!),"",IFERROR(IF(VLOOKUP($A120,Copie_Inscriptions_ROUTE!$EO$44:$EV$68,6,0)&lt;&gt;"",1,""),""))</f>
        <v>#REF!</v>
      </c>
      <c r="AM120" s="80" t="e">
        <f>IF(OR(AL$67="",Copie_Inscriptions_ROUTE!EU$44=#REF!),"",IFERROR(IF(VLOOKUP($A120,Copie_Inscriptions_ROUTE!$EO$44:$EV$68,6,0)&lt;&gt;"",1,""),""))</f>
        <v>#REF!</v>
      </c>
      <c r="AN120" s="78" t="e">
        <f>IF(OR(AN$67="",Copie_Inscriptions_ROUTE!FD$44=#REF!),"",IFERROR(IF(VLOOKUP($A120,Copie_Inscriptions_ROUTE!$EX$44:$FE$68,6,0)&lt;&gt;"",1,""),""))</f>
        <v>#REF!</v>
      </c>
      <c r="AO120" s="80" t="e">
        <f>IF(OR(AN$67="",Copie_Inscriptions_ROUTE!FD$44=#REF!),"",IFERROR(IF(VLOOKUP($A120,Copie_Inscriptions_ROUTE!$EX$44:$FE$68,6,0)&lt;&gt;"",1,""),""))</f>
        <v>#REF!</v>
      </c>
      <c r="AP120" s="78" t="e">
        <f>IF(OR(AP$67="",Copie_Inscriptions_ROUTE!FM$44=#REF!),"",IFERROR(IF(VLOOKUP($A120,Copie_Inscriptions_ROUTE!$FG$44:$FN$68,6,0)&lt;&gt;"",1,""),""))</f>
        <v>#REF!</v>
      </c>
      <c r="AQ120" s="80" t="e">
        <f>IF(OR(AP$67="",Copie_Inscriptions_ROUTE!FM$44=#REF!),"",IFERROR(IF(VLOOKUP($A120,Copie_Inscriptions_ROUTE!$FG$44:$FN$68,6,0)&lt;&gt;"",1,""),""))</f>
        <v>#REF!</v>
      </c>
      <c r="AR120" s="78" t="e">
        <f ca="1">IF(OR(AR$2="",Copie_Inscriptions_ROUTE!FV$44=#REF!),"",IFERROR(IF(VLOOKUP($A120,Copie_Inscriptions_ROUTE!$FP$44:$FW$68,6,0)&lt;&gt;"",1,""),""))</f>
        <v>#REF!</v>
      </c>
      <c r="AS120" s="80" t="e">
        <f>IF(OR(AR$67="",Copie_Inscriptions_ROUTE!FV$44=#REF!),"",IFERROR(IF(VLOOKUP($A120,Copie_Inscriptions_ROUTE!$FP$44:$FW$68,6,0)&lt;&gt;"",1,""),""))</f>
        <v>#REF!</v>
      </c>
      <c r="AT120" s="78" t="e">
        <f>IF(OR(AT$67="",Copie_Inscriptions_ROUTE!GE$44=#REF!),"",IFERROR(IF(VLOOKUP($A120,Copie_Inscriptions_ROUTE!$FY$44:$GF$68,6,0)&lt;&gt;"",1,""),""))</f>
        <v>#REF!</v>
      </c>
      <c r="AU120" s="80" t="e">
        <f>IF(OR(AT$67="",Copie_Inscriptions_ROUTE!GE$44=#REF!),"",IFERROR(IF(VLOOKUP($A120,Copie_Inscriptions_ROUTE!$FY$44:$GE$68,6,0)&lt;&gt;"",1,""),""))</f>
        <v>#REF!</v>
      </c>
      <c r="AV120" s="78" t="e">
        <f>IF(OR(AV$67="",Copie_Inscriptions_ROUTE!GN$44=#REF!),"",IFERROR(IF(VLOOKUP($A120,Copie_Inscriptions_ROUTE!$GH$44:$GO$68,6,0)&lt;&gt;"",1,""),""))</f>
        <v>#REF!</v>
      </c>
      <c r="AW120" s="80" t="e">
        <f>IF(OR(AV$67="",Copie_Inscriptions_ROUTE!GN$44=#REF!),"",IFERROR(IF(VLOOKUP($A120,Copie_Inscriptions_ROUTE!$GH$44:$GO$68,6,0)&lt;&gt;"",1,""),""))</f>
        <v>#REF!</v>
      </c>
      <c r="AX120" s="116" t="e">
        <f ca="1">IF(OR(AW$2="",Copie_Inscriptions_ROUTE!GV$44=#REF!),"",IFERROR(IF(VLOOKUP($A120,Copie_Inscriptions_ROUTE!$GQ$44:$GX$68,6,0)&lt;&gt;"",1,""),""))</f>
        <v>#REF!</v>
      </c>
      <c r="AY120" s="93" t="e">
        <f ca="1">IF(OR(AX$2="",Copie_Inscriptions_ROUTE!GW$44=#REF!),"",IFERROR(IF(VLOOKUP($A120,Copie_Inscriptions_ROUTE!$GQ$44:$GX$68,6,0)&lt;&gt;"",1,""),""))</f>
        <v>#REF!</v>
      </c>
      <c r="AZ120" s="116" t="e">
        <f ca="1">IF(OR(AY$2="",Copie_Inscriptions_ROUTE!HF$44=#REF!),"",IFERROR(IF(VLOOKUP($A120,Copie_Inscriptions_ROUTE!$GZ$44:$HG$68,6,0)&lt;&gt;"",1,""),""))</f>
        <v>#REF!</v>
      </c>
      <c r="BA120" s="134" t="e">
        <f ca="1">IF(OR(AZ$2="",Copie_Inscriptions_ROUTE!HF$44=#REF!),"",IFERROR(IF(VLOOKUP($A120,Copie_Inscriptions_ROUTE!$GZ$44:$HG$68,6,0)&lt;&gt;"",1,""),""))</f>
        <v>#REF!</v>
      </c>
      <c r="BB120" s="116" t="e">
        <f ca="1">IF(OR(BA$2="",Copie_Inscriptions_ROUTE!HO$44=#REF!),"",IFERROR(IF(VLOOKUP($A120,Copie_Inscriptions_ROUTE!$HI$44:$HP$68,6,0)&lt;&gt;"",1,""),""))</f>
        <v>#REF!</v>
      </c>
      <c r="BC120" s="80" t="e">
        <f ca="1">IF(OR(BB$2="",Copie_Inscriptions_ROUTE!HO$44=#REF!),"",IFERROR(IF(VLOOKUP($A120,Copie_Inscriptions_ROUTE!$HI$44:$HP$68,6,0)&lt;&gt;"",1,""),""))</f>
        <v>#REF!</v>
      </c>
      <c r="BD120" s="78" t="e">
        <f>IF(OR(BD$67="",Copie_Inscriptions_ROUTE!HX$44=#REF!),"",IFERROR(IF(VLOOKUP($A120,Copie_Inscriptions_ROUTE!$HR$44:$HY$68,6,0)&lt;&gt;"",1,""),""))</f>
        <v>#REF!</v>
      </c>
      <c r="BE120" s="80" t="e">
        <f>IF(OR(BD$67="",Copie_Inscriptions_ROUTE!HX$44=#REF!),"",IFERROR(IF(VLOOKUP($A120,Copie_Inscriptions_ROUTE!$HR$44:$HY$68,6,0)&lt;&gt;"",1,""),""))</f>
        <v>#REF!</v>
      </c>
      <c r="BF120" s="78" t="e">
        <f>IF(OR(BF$67="",Copie_Inscriptions_ROUTE!IG$44=#REF!),"",IFERROR(IF(VLOOKUP($A120,Copie_Inscriptions_ROUTE!$IA$44:$IH$68,6,0)&lt;&gt;"",1,""),""))</f>
        <v>#REF!</v>
      </c>
      <c r="BG120" s="80" t="e">
        <f>IF(OR(BF$67="",Copie_Inscriptions_ROUTE!IG$44=#REF!),"",IFERROR(IF(VLOOKUP($A120,Copie_Inscriptions_ROUTE!$IA$44:$IH$68,6,0)&lt;&gt;"",1,""),""))</f>
        <v>#REF!</v>
      </c>
      <c r="BH120" s="78" t="e">
        <f>IF(OR(BH$67="",Copie_Inscriptions_ROUTE!IP$44=#REF!),"",IFERROR(IF(VLOOKUP($A120,Copie_Inscriptions_ROUTE!$IJ$44:$IQ$68,6,0)&lt;&gt;"",1,""),""))</f>
        <v>#REF!</v>
      </c>
      <c r="BI120" s="80" t="e">
        <f>IF(OR(BH$67="",Copie_Inscriptions_ROUTE!IP$44=#REF!),"",IFERROR(IF(VLOOKUP($A120,Copie_Inscriptions_ROUTE!$IJ$44:$IQ$68,6,0)&lt;&gt;"",1,""),""))</f>
        <v>#REF!</v>
      </c>
      <c r="BJ120" s="78" t="e">
        <f ca="1">IF(OR(BJ$2="",Copie_Inscriptions_ROUTE!IY$44=#REF!),"",IFERROR(IF(VLOOKUP($A120,Copie_Inscriptions_ROUTE!$IS$44:$IZ$68,6,0)&lt;&gt;"",1,""),""))</f>
        <v>#REF!</v>
      </c>
      <c r="BK120" s="80" t="e">
        <f ca="1">IF(OR(BJ$2="",Copie_Inscriptions_ROUTE!IY$44=#REF!),"",IFERROR(IF(VLOOKUP($A120,Copie_Inscriptions_ROUTE!$IS$44:$IZ$68,6,0)&lt;&gt;"",1,""),""))</f>
        <v>#REF!</v>
      </c>
      <c r="BL120" s="78" t="e">
        <f>IF(OR(BL$67="",Copie_Inscriptions_ROUTE!JH$44=#REF!),"",IFERROR(IF(VLOOKUP($A120,Copie_Inscriptions_ROUTE!$JB$44:$JI$68,6,0)&lt;&gt;"",1,""),""))</f>
        <v>#REF!</v>
      </c>
      <c r="BM120" s="80" t="e">
        <f>IF(OR(BL$67="",Copie_Inscriptions_ROUTE!JH$44=#REF!),"",IFERROR(IF(VLOOKUP($A120,Copie_Inscriptions_ROUTE!$JB$44:$JI$68,6,0)&lt;&gt;"",1,""),""))</f>
        <v>#REF!</v>
      </c>
      <c r="BN120" s="78" t="e">
        <f>IF(OR(BN$67="",Copie_Inscriptions_ROUTE!JQ$44=#REF!),"",IFERROR(IF(VLOOKUP($A120,Copie_Inscriptions_ROUTE!$JK$44:$JR$68,6,0)&lt;&gt;"",1,""),""))</f>
        <v>#REF!</v>
      </c>
      <c r="BO120" s="80" t="e">
        <f>IF(OR(BN$67="",Copie_Inscriptions_ROUTE!JQ$44=#REF!),"",IFERROR(IF(VLOOKUP($A120,Copie_Inscriptions_ROUTE!$JK$44:$JR$68,6,0)&lt;&gt;"",1,""),""))</f>
        <v>#REF!</v>
      </c>
      <c r="BP120" s="78" t="e">
        <f>IF(OR(BP$67="",Copie_Inscriptions_ROUTE!JZ$44=#REF!),"",IFERROR(IF(VLOOKUP($A120,Copie_Inscriptions_ROUTE!$JT$44:$KA$68,6,0)&lt;&gt;"",1,""),""))</f>
        <v>#REF!</v>
      </c>
      <c r="BQ120" s="80" t="e">
        <f>IF(OR(BP$67="",Copie_Inscriptions_ROUTE!JZ$44=#REF!),"",IFERROR(IF(VLOOKUP($A120,Copie_Inscriptions_ROUTE!$JT$44:$KA$68,6,0)&lt;&gt;"",1,""),""))</f>
        <v>#REF!</v>
      </c>
      <c r="BR120" s="78" t="e">
        <f>IF(OR(BR$67="",Copie_Inscriptions_ROUTE!KI$44=#REF!),"",IFERROR(IF(VLOOKUP($A120,Copie_Inscriptions_ROUTE!$KC$44:$KJ$68,6,0)&lt;&gt;"",1,""),""))</f>
        <v>#REF!</v>
      </c>
      <c r="BS120" s="80" t="e">
        <f>IF(OR(BR$67="",Copie_Inscriptions_ROUTE!KI$44=#REF!),"",IFERROR(IF(VLOOKUP($A120,Copie_Inscriptions_ROUTE!$KC$44:$KJ$68,6,0)&lt;&gt;"",1,""),""))</f>
        <v>#REF!</v>
      </c>
      <c r="BT120" s="78" t="e">
        <f>IF(OR(BT$67="",Copie_Inscriptions_ROUTE!KR$44=#REF!),"",IFERROR(IF(VLOOKUP($A120,Copie_Inscriptions_ROUTE!$KL$44:$KS$68,6,0)&lt;&gt;"",1,""),""))</f>
        <v>#REF!</v>
      </c>
      <c r="BU120" s="80" t="e">
        <f>IF(OR(BT$67="",Copie_Inscriptions_ROUTE!KR$44=#REF!),"",IFERROR(IF(VLOOKUP($A120,Copie_Inscriptions_ROUTE!$KL$44:$KS$68,6,0)&lt;&gt;"",1,""),""))</f>
        <v>#REF!</v>
      </c>
      <c r="BV120" s="78" t="e">
        <f>IF(OR(BV$67="",Copie_Inscriptions_ROUTE!LA$44=#REF!),"",IFERROR(IF(VLOOKUP($A120,Copie_Inscriptions_ROUTE!$KU$44:$LB$68,6,0)&lt;&gt;"",1,""),""))</f>
        <v>#REF!</v>
      </c>
      <c r="BW120" s="80" t="e">
        <f>IF(OR(BV$67="",Copie_Inscriptions_ROUTE!LB$44=#REF!),"",IFERROR(IF(VLOOKUP($A120,Copie_Inscriptions_ROUTE!$KU$44:$LB$68,6,0)&lt;&gt;"",1,""),""))</f>
        <v>#REF!</v>
      </c>
      <c r="BX120" s="78" t="e">
        <f>IF(OR(BX$67="",Copie_Inscriptions_ROUTE!LJ$44=#REF!),"",IFERROR(IF(VLOOKUP($A120,Copie_Inscriptions_ROUTE!$LD$44:$LK$68,6,0)&lt;&gt;"",1,""),""))</f>
        <v>#REF!</v>
      </c>
      <c r="BY120" s="80" t="e">
        <f>IF(OR(BX$67="",Copie_Inscriptions_ROUTE!LJ$44=#REF!),"",IFERROR(IF(VLOOKUP($A120,Copie_Inscriptions_ROUTE!$LD$44:$LK$68,6,0)&lt;&gt;"",1,""),""))</f>
        <v>#REF!</v>
      </c>
      <c r="BZ120" s="78" t="e">
        <f>IF(OR(BZ$67="",Copie_Inscriptions_ROUTE!LS$44=#REF!),"",IFERROR(IF(VLOOKUP($A120,Copie_Inscriptions_ROUTE!$LM$44:$LT$68,6,0)&lt;&gt;"",1,""),""))</f>
        <v>#REF!</v>
      </c>
      <c r="CA120" s="92" t="e">
        <f>IF(OR(BZ$67="",Copie_Inscriptions_ROUTE!LS94=#REF!),"",IFERROR(IF(VLOOKUP($A120,Copie_Inscriptions_ROUTE!$LM$44:$LT$68,6,0)&lt;&gt;"",1,""),""))</f>
        <v>#REF!</v>
      </c>
      <c r="CB120" s="78" t="e">
        <f>IF(OR(CB$67="",Copie_Inscriptions_ROUTE!MB$44=#REF!),"",IFERROR(IF(VLOOKUP($A120,Copie_Inscriptions_ROUTE!$LV$44:$MC$68,6,0)&lt;&gt;"",1,""),""))</f>
        <v>#REF!</v>
      </c>
      <c r="CC120" s="80" t="e">
        <f>IF(OR(CB$67="",Copie_Inscriptions_ROUTE!MB$44=#REF!),"",IFERROR(IF(VLOOKUP($A120,Copie_Inscriptions_ROUTE!$LV$44:$MC$68,6,0)&lt;&gt;"",1,""),""))</f>
        <v>#REF!</v>
      </c>
      <c r="CD120" s="78" t="e">
        <f>IF(OR(CD$67="",Copie_Inscriptions_ROUTE!MK$44=#REF!),"",IFERROR(IF(VLOOKUP($A120,Copie_Inscriptions_ROUTE!$ME$44:$ML$68,6,0)&lt;&gt;"",1,""),""))</f>
        <v>#REF!</v>
      </c>
      <c r="CE120" s="80" t="e">
        <f>IF(OR(CD$67="",Copie_Inscriptions_ROUTE!MK$44=#REF!),"",IFERROR(IF(VLOOKUP($A120,Copie_Inscriptions_ROUTE!$ME$44:$ML$68,6,0)&lt;&gt;"",1,""),""))</f>
        <v>#REF!</v>
      </c>
      <c r="CF120" s="78" t="e">
        <f>IF(OR(CF$67="",Copie_Inscriptions_ROUTE!MT$44=#REF!),"",IFERROR(IF(VLOOKUP($A120,Copie_Inscriptions_ROUTE!$MN$44:$MU$68,6,0)&lt;&gt;"",1,""),""))</f>
        <v>#REF!</v>
      </c>
      <c r="CG120" s="80" t="e">
        <f>IF(OR(CF$67="",Copie_Inscriptions_ROUTE!MT$44=#REF!),"",IFERROR(IF(VLOOKUP($A120,Copie_Inscriptions_ROUTE!$MN$44:$MU$68,6,0)&lt;&gt;"",1,""),""))</f>
        <v>#REF!</v>
      </c>
      <c r="CH120" s="78" t="e">
        <f>IF(OR(CH$67="",Copie_Inscriptions_ROUTE!NC$44=#REF!),"",IFERROR(IF(VLOOKUP($A120,Copie_Inscriptions_ROUTE!$MW$44:$ND$68,6,0)&lt;&gt;"",1,""),""))</f>
        <v>#REF!</v>
      </c>
      <c r="CI120" s="80" t="e">
        <f>IF(OR(CH$67="",Copie_Inscriptions_ROUTE!NC$44=#REF!),"",IFERROR(IF(VLOOKUP($A120,Copie_Inscriptions_ROUTE!$MW$44:$ND$68,6,0)&lt;&gt;"",1,""),""))</f>
        <v>#REF!</v>
      </c>
      <c r="CJ120" s="78" t="e">
        <f ca="1">IF(OR(CJ$2="",Copie_Inscriptions_ROUTE!NL$44=#REF!),"",IFERROR(IF(VLOOKUP($A120,Copie_Inscriptions_ROUTE!$NF$44:$NM$68,6,0)&lt;&gt;"",1,""),""))</f>
        <v>#REF!</v>
      </c>
      <c r="CK120" s="80" t="e">
        <f ca="1">IF(OR(CJ$2="",Copie_Inscriptions_ROUTE!NL$44=#REF!),"",IFERROR(IF(VLOOKUP($A120,Copie_Inscriptions_ROUTE!$NF$44:$NM$68,6,0)&lt;&gt;"",1,""),""))</f>
        <v>#REF!</v>
      </c>
      <c r="CL120" s="78" t="e">
        <f>IF(OR(CL$67="",Copie_Inscriptions_ROUTE!NU$44=#REF!),"",IFERROR(IF(VLOOKUP($A120,Copie_Inscriptions_ROUTE!$NO$44:$NV$68,6,0)&lt;&gt;"",1,""),""))</f>
        <v>#REF!</v>
      </c>
      <c r="CM120" s="80" t="e">
        <f>IF(OR(CL$67="",Copie_Inscriptions_ROUTE!NU$44=#REF!),"",IFERROR(IF(VLOOKUP($A120,Copie_Inscriptions_ROUTE!$NO$44:$NVI$68,6,0)&lt;&gt;"",1,""),""))</f>
        <v>#REF!</v>
      </c>
      <c r="CN120" s="78" t="e">
        <f>IF(OR(CN$67="",Copie_Inscriptions_ROUTE!OD$44=#REF!),"",IFERROR(IF(VLOOKUP($A120,Copie_Inscriptions_ROUTE!$NX$44:$OE$68,6,0)&lt;&gt;"",1,""),""))</f>
        <v>#REF!</v>
      </c>
      <c r="CO120" s="80" t="e">
        <f>IF(OR(CN$67="",Copie_Inscriptions_ROUTE!OD$44=#REF!),"",IFERROR(IF(VLOOKUP($A120,Copie_Inscriptions_ROUTE!$NX$44:$OE$68,6,0)&lt;&gt;"",1,""),""))</f>
        <v>#REF!</v>
      </c>
      <c r="CP120" s="78" t="e">
        <f>IF(OR(CP$67="",Copie_Inscriptions_ROUTE!OM$44=#REF!),"",IFERROR(IF(VLOOKUP($A120,Copie_Inscriptions_ROUTE!$OG$44:$ON$68,6,0)&lt;&gt;"",1,""),""))</f>
        <v>#REF!</v>
      </c>
      <c r="CQ120" s="80" t="e">
        <f>IF(OR(CP$67="",Copie_Inscriptions_ROUTE!OM$44=#REF!),"",IFERROR(IF(VLOOKUP($A120,Copie_Inscriptions_ROUTE!$OG$44:$ON$68,6,0)&lt;&gt;"",1,""),""))</f>
        <v>#REF!</v>
      </c>
      <c r="CR120" s="78" t="e">
        <f>IF(OR(CR$67="",Copie_Inscriptions_ROUTE!OV$44=#REF!),"",IFERROR(IF(VLOOKUP($A120,Copie_Inscriptions_ROUTE!$OP$44:$OW$68,6,0)&lt;&gt;"",1,""),""))</f>
        <v>#REF!</v>
      </c>
      <c r="CS120" s="80" t="e">
        <f>IF(OR(CR$67="",Copie_Inscriptions_ROUTE!OV$44=#REF!),"",IFERROR(IF(VLOOKUP($A120,Copie_Inscriptions_ROUTE!$OP$44:$OW$68,6,0)&lt;&gt;"",1,""),""))</f>
        <v>#REF!</v>
      </c>
      <c r="CT120" s="78" t="e">
        <f>IF(OR(CT$67="",Copie_Inscriptions_ROUTE!PE$44=#REF!),"",IFERROR(IF(VLOOKUP($A120,Copie_Inscriptions_ROUTE!$OY$44:$PF$68,6,0)&lt;&gt;"",1,""),""))</f>
        <v>#REF!</v>
      </c>
      <c r="CU120" s="80" t="e">
        <f>IF(OR(CT$67="",Copie_Inscriptions_ROUTE!PE$44=#REF!),"",IFERROR(IF(VLOOKUP($A120,Copie_Inscriptions_ROUTE!$OY$44:$PF$68,6,0)&lt;&gt;"",1,""),""))</f>
        <v>#REF!</v>
      </c>
      <c r="CV120" s="78" t="e">
        <f>IF(OR(CV$67="",Copie_Inscriptions_ROUTE!PN$44=#REF!),"",IFERROR(IF(VLOOKUP($A120,Copie_Inscriptions_ROUTE!$PH$44:$PO$68,6,0)&lt;&gt;"",1,""),""))</f>
        <v>#REF!</v>
      </c>
      <c r="CW120" s="80" t="e">
        <f>IF(OR(CV$67="",Copie_Inscriptions_ROUTE!PN$44=#REF!),"",IFERROR(IF(VLOOKUP($A120,Copie_Inscriptions_ROUTE!$PH$44:$PO$68,6,0)&lt;&gt;"",1,""),""))</f>
        <v>#REF!</v>
      </c>
      <c r="CX120" s="78" t="e">
        <f>IF(OR(CX$67="",Copie_Inscriptions_ROUTE!PW$44=#REF!),"",IFERROR(IF(VLOOKUP($A120,Copie_Inscriptions_ROUTE!$PQ$44:$PX$68,6,0)&lt;&gt;"",1,""),""))</f>
        <v>#REF!</v>
      </c>
      <c r="CY120" s="80" t="e">
        <f>IF(OR(CX$67="",Copie_Inscriptions_ROUTE!PW$44=#REF!),"",IFERROR(IF(VLOOKUP($A120,Copie_Inscriptions_ROUTE!$PQ$44:$PX$68,6,0)&lt;&gt;"",1,""),""))</f>
        <v>#REF!</v>
      </c>
      <c r="CZ120" s="78" t="e">
        <f>IF(OR(CZ$67="",Copie_Inscriptions_ROUTE!QF$44=#REF!),"",IFERROR(IF(VLOOKUP($A120,Copie_Inscriptions_ROUTE!$PZ$44:$QG$68,6,0)&lt;&gt;"",1,""),""))</f>
        <v>#REF!</v>
      </c>
      <c r="DA120" s="92" t="e">
        <f>IF(OR(CZ$67="",Copie_Inscriptions_ROUTE!QF94=#REF!),"",IFERROR(IF(VLOOKUP($A120,Copie_Inscriptions_ROUTE!$PZ$44:$QG$68,6,0)&lt;&gt;"",1,""),""))</f>
        <v>#REF!</v>
      </c>
    </row>
    <row r="121" spans="1:105" x14ac:dyDescent="0.25">
      <c r="A121" s="74">
        <f t="shared" si="8"/>
        <v>52</v>
      </c>
      <c r="B121" s="75" t="str">
        <f>IF(Listing_Coursiers!B54="","",Listing_Coursiers!B54)</f>
        <v/>
      </c>
      <c r="C121" s="76" t="str">
        <f>IF(Listing_Coursiers!C54="","",Listing_Coursiers!C54)</f>
        <v/>
      </c>
      <c r="D121" s="114" t="e">
        <f t="shared" si="9"/>
        <v>#REF!</v>
      </c>
      <c r="E121" s="129" t="e">
        <f t="shared" si="10"/>
        <v>#REF!</v>
      </c>
      <c r="F121" s="76" t="e">
        <f>IF(OR(F$67="",Copie_Inscriptions_ROUTE!G$44=#REF!),"",IFERROR(IF(VLOOKUP($A121,Copie_Inscriptions_ROUTE!$A$44:$H$68,7,0)&lt;&gt;"",1,""),""))</f>
        <v>#REF!</v>
      </c>
      <c r="G121" s="79" t="e">
        <f>IF(OR(F$67="",Copie_Inscriptions_ROUTE!G$44=#REF!),"",IFERROR(IF(VLOOKUP($A121,Copie_Inscriptions_ROUTE!$A$44:$H$68,6,0)&lt;&gt;"",1,""),""))</f>
        <v>#REF!</v>
      </c>
      <c r="H121" s="87" t="e">
        <f>IF(OR(H$67="",Copie_Inscriptions_ROUTE!P$44=#REF!),"",IFERROR(IF(VLOOKUP($A121,Copie_Inscriptions_ROUTE!$J$44:$Q$68,6,0)&lt;&gt;"",1,""),""))</f>
        <v>#REF!</v>
      </c>
      <c r="I121" s="79" t="e">
        <f>IF(OR(H$67="",Copie_Inscriptions_ROUTE!P$44=#REF!),"",IFERROR(IF(VLOOKUP($A121,Copie_Inscriptions_ROUTE!$J$44:$Q$68,6,0)&lt;&gt;"",1,""),""))</f>
        <v>#REF!</v>
      </c>
      <c r="J121" s="76" t="e">
        <f>IF(OR(J$67="",Copie_Inscriptions_ROUTE!Y$44=#REF!),"",IFERROR(IF(VLOOKUP($A121,Copie_Inscriptions_ROUTE!$S$44:$Z$68,6,0)&lt;&gt;"",1,""),""))</f>
        <v>#REF!</v>
      </c>
      <c r="K121" s="79" t="e">
        <f>IF(OR(J$67="",Copie_Inscriptions_ROUTE!Y$44=#REF!),"",IFERROR(IF(VLOOKUP($A121,Copie_Inscriptions_ROUTE!$S$44:$Z$68,6,0)&lt;&gt;"",1,""),""))</f>
        <v>#REF!</v>
      </c>
      <c r="L121" s="87" t="e">
        <f>IF(OR(J$67="",Copie_Inscriptions_ROUTE!AH$44=#REF!),"",IFERROR(IF(VLOOKUP($A121,Copie_Inscriptions_ROUTE!$AB$44:$AI$68,6,0)&lt;&gt;"",1,""),""))</f>
        <v>#REF!</v>
      </c>
      <c r="M121" s="79" t="e">
        <f>IF(OR(L$67="",Copie_Inscriptions_ROUTE!AH$44=#REF!),"",IFERROR(IF(VLOOKUP($A121,Copie_Inscriptions_ROUTE!$AB$44:$AI$68,6,0)&lt;&gt;"",1,""),""))</f>
        <v>#REF!</v>
      </c>
      <c r="N121" s="76" t="e">
        <f>IF(OR(N$67="",Copie_Inscriptions_ROUTE!AQ$44=#REF!),"",IFERROR(IF(VLOOKUP($A121,Copie_Inscriptions_ROUTE!$AK$44:$AR$68,6,0)&lt;&gt;"",1,""),""))</f>
        <v>#REF!</v>
      </c>
      <c r="O121" s="79" t="e">
        <f>IF(OR(N$67="",Copie_Inscriptions_ROUTE!AQ$44=#REF!),"",IFERROR(IF(VLOOKUP($A121,Copie_Inscriptions_ROUTE!$AK$44:$AR$68,6,0)&lt;&gt;"",1,""),""))</f>
        <v>#REF!</v>
      </c>
      <c r="P121" s="87" t="e">
        <f>IF(OR(P$67="",Copie_Inscriptions_ROUTE!AZ$44=#REF!),"",IFERROR(IF(VLOOKUP($A121,Copie_Inscriptions_ROUTE!$AT$44:$BA$68,6,0)&lt;&gt;"",1,""),""))</f>
        <v>#REF!</v>
      </c>
      <c r="Q121" s="79" t="e">
        <f>IF(OR(P$67="",Copie_Inscriptions_ROUTE!AZ$44=#REF!),"",IFERROR(IF(VLOOKUP($A121,Copie_Inscriptions_ROUTE!$AT$44:$BA$68,6,0)&lt;&gt;"",1,""),""))</f>
        <v>#REF!</v>
      </c>
      <c r="R121" s="76" t="e">
        <f>IF(OR(R$67="",Copie_Inscriptions_ROUTE!BI$44=#REF!),"",IFERROR(IF(VLOOKUP($A121,Copie_Inscriptions_ROUTE!$BC$44:$BJ$68,6,0)&lt;&gt;"",1,""),""))</f>
        <v>#REF!</v>
      </c>
      <c r="S121" s="79" t="e">
        <f>IF(OR(R$67="",Copie_Inscriptions_ROUTE!BI$44=#REF!),"",IFERROR(IF(VLOOKUP($A121,Copie_Inscriptions_ROUTE!$BC$44:$BJ$68,6,0)&lt;&gt;"",1,""),""))</f>
        <v>#REF!</v>
      </c>
      <c r="T121" s="87" t="e">
        <f>IF(OR(T$67="",Copie_Inscriptions_ROUTE!BR$44=#REF!),"",IFERROR(IF(VLOOKUP($A121,Copie_Inscriptions_ROUTE!$BL$44:$BS$68,6,0)&lt;&gt;"",1,""),""))</f>
        <v>#REF!</v>
      </c>
      <c r="U121" s="79" t="e">
        <f>IF(OR(T$67="",Copie_Inscriptions_ROUTE!BR$44=#REF!),"",IFERROR(IF(VLOOKUP($A121,Copie_Inscriptions_ROUTE!$BL$44:$BS$68,6,0)&lt;&gt;"",1,""),""))</f>
        <v>#REF!</v>
      </c>
      <c r="V121" s="76" t="e">
        <f>IF(OR(V$67="",Copie_Inscriptions_ROUTE!CA$44=#REF!),"",IFERROR(IF(VLOOKUP($A121,Copie_Inscriptions_ROUTE!$BU$44:$CB$68,6,0)&lt;&gt;"",1,""),""))</f>
        <v>#REF!</v>
      </c>
      <c r="W121" s="79" t="e">
        <f>IF(OR(V$67="",Copie_Inscriptions_ROUTE!CA$44=#REF!),"",IFERROR(IF(VLOOKUP($A121,Copie_Inscriptions_ROUTE!$BU$44:$CB$68,6,0)&lt;&gt;"",1,""),""))</f>
        <v>#REF!</v>
      </c>
      <c r="X121" s="87" t="e">
        <f>IF(OR(X$67="",Copie_Inscriptions_ROUTE!CJ$44=#REF!),"",IFERROR(IF(VLOOKUP($A121,Copie_Inscriptions_ROUTE!$CD$44:$CK$68,6,0)&lt;&gt;"",1,""),""))</f>
        <v>#REF!</v>
      </c>
      <c r="Y121" s="79" t="e">
        <f>IF(OR(X$67="",Copie_Inscriptions_ROUTE!CJ$44=#REF!),"",IFERROR(IF(VLOOKUP($A121,Copie_Inscriptions_ROUTE!$CD$44:$CK$68,6,0)&lt;&gt;"",1,""),""))</f>
        <v>#REF!</v>
      </c>
      <c r="Z121" s="76" t="e">
        <f>IF(OR(Y$67="",Copie_Inscriptions_ROUTE!CR$44=#REF!),"",IFERROR(IF(VLOOKUP($A121,Copie_Inscriptions_ROUTE!$CM$44:$CT$68,6,0)&lt;&gt;"",1,""),""))</f>
        <v>#REF!</v>
      </c>
      <c r="AA121" s="79" t="e">
        <f>IF(OR(Z$67="",Copie_Inscriptions_ROUTE!CS$44=#REF!),"",IFERROR(IF(VLOOKUP($A121,Copie_Inscriptions_ROUTE!$CM$44:$CT$68,6,0)&lt;&gt;"",1,""),""))</f>
        <v>#REF!</v>
      </c>
      <c r="AB121" s="87" t="e">
        <f>IF(OR(AA$67="",Copie_Inscriptions_ROUTE!CT$44=#REF!),"",IFERROR(IF(VLOOKUP($A121,Copie_Inscriptions_ROUTE!$CV$44:$DC$68,6,0)&lt;&gt;"",1,""),""))</f>
        <v>#REF!</v>
      </c>
      <c r="AC121" s="79" t="e">
        <f>IF(OR(AB$67="",Copie_Inscriptions_ROUTE!CU$44=#REF!),"",IFERROR(IF(VLOOKUP($A121,Copie_Inscriptions_ROUTE!$CV$44:$DC$68,6,0)&lt;&gt;"",1,""),""))</f>
        <v>#REF!</v>
      </c>
      <c r="AD121" s="76" t="e">
        <f>IF(OR(AD$67="",Copie_Inscriptions_ROUTE!DK$44=#REF!),"",IFERROR(IF(VLOOKUP($A121,Copie_Inscriptions_ROUTE!$DE$44:$DL$68,6,0)&lt;&gt;"",1,""),""))</f>
        <v>#REF!</v>
      </c>
      <c r="AE121" s="79" t="e">
        <f>IF(OR(AD$67="",Copie_Inscriptions_ROUTE!DK$44=#REF!),"",IFERROR(IF(VLOOKUP($A121,Copie_Inscriptions_ROUTE!$DE$44:$DL$68,6,0)&lt;&gt;"",1,""),""))</f>
        <v>#REF!</v>
      </c>
      <c r="AF121" s="87" t="e">
        <f>IF(OR(AF$67="",Copie_Inscriptions_ROUTE!DT$44=#REF!),"",IFERROR(IF(VLOOKUP($A121,Copie_Inscriptions_ROUTE!$DN$44:$DU$68,6,0)&lt;&gt;"",1,""),""))</f>
        <v>#REF!</v>
      </c>
      <c r="AG121" s="79" t="e">
        <f>IF(OR(AF$67="",Copie_Inscriptions_ROUTE!DT$44=#REF!),"",IFERROR(IF(VLOOKUP($A121,Copie_Inscriptions_ROUTE!$DN$44:$DU$68,6,0)&lt;&gt;"",1,""),""))</f>
        <v>#REF!</v>
      </c>
      <c r="AH121" s="76" t="e">
        <f>IF(OR(AF$67="",Copie_Inscriptions_ROUTE!EC$44=#REF!),"",IFERROR(IF(VLOOKUP($A121,Copie_Inscriptions_ROUTE!$DW$44:$ED$68,6,0)&lt;&gt;"",1,""),""))</f>
        <v>#REF!</v>
      </c>
      <c r="AI121" s="79" t="e">
        <f>IF(OR(AF$67="",Copie_Inscriptions_ROUTE!EC$44=#REF!),"",IFERROR(IF(VLOOKUP($A121,Copie_Inscriptions_ROUTE!$DW$44:$ED$68,6,0)&lt;&gt;"",1,""),""))</f>
        <v>#REF!</v>
      </c>
      <c r="AJ121" s="87" t="e">
        <f>IF(OR(AJ$67="",Copie_Inscriptions_ROUTE!EL$44=#REF!),"",IFERROR(IF(VLOOKUP($A121,Copie_Inscriptions_ROUTE!$EF$44:$EM$68,6,0)&lt;&gt;"",1,""),""))</f>
        <v>#REF!</v>
      </c>
      <c r="AK121" s="79" t="e">
        <f>IF(OR(AJ$67="",Copie_Inscriptions_ROUTE!EM$44=#REF!),"",IFERROR(IF(VLOOKUP($A121,Copie_Inscriptions_ROUTE!$EF$44:$EM$68,6,0)&lt;&gt;"",1,""),""))</f>
        <v>#REF!</v>
      </c>
      <c r="AL121" s="76" t="e">
        <f>IF(OR(AL$67="",Copie_Inscriptions_ROUTE!EU$44=#REF!),"",IFERROR(IF(VLOOKUP($A121,Copie_Inscriptions_ROUTE!$EO$44:$EV$68,6,0)&lt;&gt;"",1,""),""))</f>
        <v>#REF!</v>
      </c>
      <c r="AM121" s="79" t="e">
        <f>IF(OR(AL$67="",Copie_Inscriptions_ROUTE!EU$44=#REF!),"",IFERROR(IF(VLOOKUP($A121,Copie_Inscriptions_ROUTE!$EO$44:$EV$68,6,0)&lt;&gt;"",1,""),""))</f>
        <v>#REF!</v>
      </c>
      <c r="AN121" s="87" t="e">
        <f>IF(OR(AN$67="",Copie_Inscriptions_ROUTE!FD$44=#REF!),"",IFERROR(IF(VLOOKUP($A121,Copie_Inscriptions_ROUTE!$EX$44:$FE$68,6,0)&lt;&gt;"",1,""),""))</f>
        <v>#REF!</v>
      </c>
      <c r="AO121" s="79" t="e">
        <f>IF(OR(AN$67="",Copie_Inscriptions_ROUTE!FD$44=#REF!),"",IFERROR(IF(VLOOKUP($A121,Copie_Inscriptions_ROUTE!$EX$44:$FE$68,6,0)&lt;&gt;"",1,""),""))</f>
        <v>#REF!</v>
      </c>
      <c r="AP121" s="76" t="e">
        <f>IF(OR(AP$67="",Copie_Inscriptions_ROUTE!FM$44=#REF!),"",IFERROR(IF(VLOOKUP($A121,Copie_Inscriptions_ROUTE!$FG$44:$FN$68,6,0)&lt;&gt;"",1,""),""))</f>
        <v>#REF!</v>
      </c>
      <c r="AQ121" s="79" t="e">
        <f>IF(OR(AP$67="",Copie_Inscriptions_ROUTE!FM$44=#REF!),"",IFERROR(IF(VLOOKUP($A121,Copie_Inscriptions_ROUTE!$FG$44:$FN$68,6,0)&lt;&gt;"",1,""),""))</f>
        <v>#REF!</v>
      </c>
      <c r="AR121" s="87" t="e">
        <f ca="1">IF(OR(AR$2="",Copie_Inscriptions_ROUTE!FV$44=#REF!),"",IFERROR(IF(VLOOKUP($A121,Copie_Inscriptions_ROUTE!$FP$44:$FW$68,6,0)&lt;&gt;"",1,""),""))</f>
        <v>#REF!</v>
      </c>
      <c r="AS121" s="79" t="e">
        <f>IF(OR(AR$67="",Copie_Inscriptions_ROUTE!FV$44=#REF!),"",IFERROR(IF(VLOOKUP($A121,Copie_Inscriptions_ROUTE!$FP$44:$FW$68,6,0)&lt;&gt;"",1,""),""))</f>
        <v>#REF!</v>
      </c>
      <c r="AT121" s="76" t="e">
        <f>IF(OR(AT$67="",Copie_Inscriptions_ROUTE!GE$44=#REF!),"",IFERROR(IF(VLOOKUP($A121,Copie_Inscriptions_ROUTE!$FY$44:$GF$68,6,0)&lt;&gt;"",1,""),""))</f>
        <v>#REF!</v>
      </c>
      <c r="AU121" s="79" t="e">
        <f>IF(OR(AT$67="",Copie_Inscriptions_ROUTE!GE$44=#REF!),"",IFERROR(IF(VLOOKUP($A121,Copie_Inscriptions_ROUTE!$FY$44:$GE$68,6,0)&lt;&gt;"",1,""),""))</f>
        <v>#REF!</v>
      </c>
      <c r="AV121" s="87" t="e">
        <f>IF(OR(AV$67="",Copie_Inscriptions_ROUTE!GN$44=#REF!),"",IFERROR(IF(VLOOKUP($A121,Copie_Inscriptions_ROUTE!$GH$44:$GO$68,6,0)&lt;&gt;"",1,""),""))</f>
        <v>#REF!</v>
      </c>
      <c r="AW121" s="79" t="e">
        <f>IF(OR(AV$67="",Copie_Inscriptions_ROUTE!GN$44=#REF!),"",IFERROR(IF(VLOOKUP($A121,Copie_Inscriptions_ROUTE!$GH$44:$GO$68,6,0)&lt;&gt;"",1,""),""))</f>
        <v>#REF!</v>
      </c>
      <c r="AX121" s="76" t="e">
        <f ca="1">IF(OR(AW$2="",Copie_Inscriptions_ROUTE!GV$44=#REF!),"",IFERROR(IF(VLOOKUP($A121,Copie_Inscriptions_ROUTE!$GQ$44:$GX$68,6,0)&lt;&gt;"",1,""),""))</f>
        <v>#REF!</v>
      </c>
      <c r="AY121" s="79" t="e">
        <f ca="1">IF(OR(AX$2="",Copie_Inscriptions_ROUTE!GW$44=#REF!),"",IFERROR(IF(VLOOKUP($A121,Copie_Inscriptions_ROUTE!$GQ$44:$GX$68,6,0)&lt;&gt;"",1,""),""))</f>
        <v>#REF!</v>
      </c>
      <c r="AZ121" s="87" t="e">
        <f ca="1">IF(OR(AY$2="",Copie_Inscriptions_ROUTE!HF$44=#REF!),"",IFERROR(IF(VLOOKUP($A121,Copie_Inscriptions_ROUTE!$GZ$44:$HG$68,6,0)&lt;&gt;"",1,""),""))</f>
        <v>#REF!</v>
      </c>
      <c r="BA121" s="79" t="e">
        <f ca="1">IF(OR(AZ$2="",Copie_Inscriptions_ROUTE!HF$44=#REF!),"",IFERROR(IF(VLOOKUP($A121,Copie_Inscriptions_ROUTE!$GZ$44:$HG$68,6,0)&lt;&gt;"",1,""),""))</f>
        <v>#REF!</v>
      </c>
      <c r="BB121" s="76" t="e">
        <f ca="1">IF(OR(BA$2="",Copie_Inscriptions_ROUTE!HO$44=#REF!),"",IFERROR(IF(VLOOKUP($A121,Copie_Inscriptions_ROUTE!$HI$44:$HP$68,6,0)&lt;&gt;"",1,""),""))</f>
        <v>#REF!</v>
      </c>
      <c r="BC121" s="79" t="e">
        <f ca="1">IF(OR(BB$2="",Copie_Inscriptions_ROUTE!HO$44=#REF!),"",IFERROR(IF(VLOOKUP($A121,Copie_Inscriptions_ROUTE!$HI$44:$HP$68,6,0)&lt;&gt;"",1,""),""))</f>
        <v>#REF!</v>
      </c>
      <c r="BD121" s="87" t="e">
        <f>IF(OR(BD$67="",Copie_Inscriptions_ROUTE!HX$44=#REF!),"",IFERROR(IF(VLOOKUP($A121,Copie_Inscriptions_ROUTE!$HR$44:$HY$68,6,0)&lt;&gt;"",1,""),""))</f>
        <v>#REF!</v>
      </c>
      <c r="BE121" s="79" t="e">
        <f>IF(OR(BD$67="",Copie_Inscriptions_ROUTE!HX$44=#REF!),"",IFERROR(IF(VLOOKUP($A121,Copie_Inscriptions_ROUTE!$HR$44:$HY$68,6,0)&lt;&gt;"",1,""),""))</f>
        <v>#REF!</v>
      </c>
      <c r="BF121" s="76" t="e">
        <f>IF(OR(BF$67="",Copie_Inscriptions_ROUTE!IG$44=#REF!),"",IFERROR(IF(VLOOKUP($A121,Copie_Inscriptions_ROUTE!$IA$44:$IH$68,6,0)&lt;&gt;"",1,""),""))</f>
        <v>#REF!</v>
      </c>
      <c r="BG121" s="79" t="e">
        <f>IF(OR(BF$67="",Copie_Inscriptions_ROUTE!IG$44=#REF!),"",IFERROR(IF(VLOOKUP($A121,Copie_Inscriptions_ROUTE!$IA$44:$IH$68,6,0)&lt;&gt;"",1,""),""))</f>
        <v>#REF!</v>
      </c>
      <c r="BH121" s="87" t="e">
        <f>IF(OR(BH$67="",Copie_Inscriptions_ROUTE!IP$44=#REF!),"",IFERROR(IF(VLOOKUP($A121,Copie_Inscriptions_ROUTE!$IJ$44:$IQ$68,6,0)&lt;&gt;"",1,""),""))</f>
        <v>#REF!</v>
      </c>
      <c r="BI121" s="79" t="e">
        <f>IF(OR(BH$67="",Copie_Inscriptions_ROUTE!IP$44=#REF!),"",IFERROR(IF(VLOOKUP($A121,Copie_Inscriptions_ROUTE!$IJ$44:$IQ$68,6,0)&lt;&gt;"",1,""),""))</f>
        <v>#REF!</v>
      </c>
      <c r="BJ121" s="76" t="e">
        <f ca="1">IF(OR(BJ$2="",Copie_Inscriptions_ROUTE!IY$44=#REF!),"",IFERROR(IF(VLOOKUP($A121,Copie_Inscriptions_ROUTE!$IS$44:$IZ$68,6,0)&lt;&gt;"",1,""),""))</f>
        <v>#REF!</v>
      </c>
      <c r="BK121" s="79" t="e">
        <f ca="1">IF(OR(BJ$2="",Copie_Inscriptions_ROUTE!IY$44=#REF!),"",IFERROR(IF(VLOOKUP($A121,Copie_Inscriptions_ROUTE!$IS$44:$IZ$68,6,0)&lt;&gt;"",1,""),""))</f>
        <v>#REF!</v>
      </c>
      <c r="BL121" s="87" t="e">
        <f>IF(OR(BL$67="",Copie_Inscriptions_ROUTE!JH$44=#REF!),"",IFERROR(IF(VLOOKUP($A121,Copie_Inscriptions_ROUTE!$JB$44:$JI$68,6,0)&lt;&gt;"",1,""),""))</f>
        <v>#REF!</v>
      </c>
      <c r="BM121" s="79" t="e">
        <f>IF(OR(BL$67="",Copie_Inscriptions_ROUTE!JH$44=#REF!),"",IFERROR(IF(VLOOKUP($A121,Copie_Inscriptions_ROUTE!$JB$44:$JI$68,6,0)&lt;&gt;"",1,""),""))</f>
        <v>#REF!</v>
      </c>
      <c r="BN121" s="76" t="e">
        <f>IF(OR(BN$67="",Copie_Inscriptions_ROUTE!JQ$44=#REF!),"",IFERROR(IF(VLOOKUP($A121,Copie_Inscriptions_ROUTE!$JK$44:$JR$68,6,0)&lt;&gt;"",1,""),""))</f>
        <v>#REF!</v>
      </c>
      <c r="BO121" s="79" t="e">
        <f>IF(OR(BN$67="",Copie_Inscriptions_ROUTE!JQ$44=#REF!),"",IFERROR(IF(VLOOKUP($A121,Copie_Inscriptions_ROUTE!$JK$44:$JR$68,6,0)&lt;&gt;"",1,""),""))</f>
        <v>#REF!</v>
      </c>
      <c r="BP121" s="87" t="e">
        <f>IF(OR(BP$67="",Copie_Inscriptions_ROUTE!JZ$44=#REF!),"",IFERROR(IF(VLOOKUP($A121,Copie_Inscriptions_ROUTE!$JT$44:$KA$68,6,0)&lt;&gt;"",1,""),""))</f>
        <v>#REF!</v>
      </c>
      <c r="BQ121" s="79" t="e">
        <f>IF(OR(BP$67="",Copie_Inscriptions_ROUTE!JZ$44=#REF!),"",IFERROR(IF(VLOOKUP($A121,Copie_Inscriptions_ROUTE!$JT$44:$KA$68,6,0)&lt;&gt;"",1,""),""))</f>
        <v>#REF!</v>
      </c>
      <c r="BR121" s="76" t="e">
        <f>IF(OR(BR$67="",Copie_Inscriptions_ROUTE!KI$44=#REF!),"",IFERROR(IF(VLOOKUP($A121,Copie_Inscriptions_ROUTE!$KC$44:$KJ$68,6,0)&lt;&gt;"",1,""),""))</f>
        <v>#REF!</v>
      </c>
      <c r="BS121" s="79" t="e">
        <f>IF(OR(BR$67="",Copie_Inscriptions_ROUTE!KI$44=#REF!),"",IFERROR(IF(VLOOKUP($A121,Copie_Inscriptions_ROUTE!$KC$44:$KJ$68,6,0)&lt;&gt;"",1,""),""))</f>
        <v>#REF!</v>
      </c>
      <c r="BT121" s="87" t="e">
        <f>IF(OR(BT$67="",Copie_Inscriptions_ROUTE!KR$44=#REF!),"",IFERROR(IF(VLOOKUP($A121,Copie_Inscriptions_ROUTE!$KL$44:$KS$68,6,0)&lt;&gt;"",1,""),""))</f>
        <v>#REF!</v>
      </c>
      <c r="BU121" s="79" t="e">
        <f>IF(OR(BT$67="",Copie_Inscriptions_ROUTE!KR$44=#REF!),"",IFERROR(IF(VLOOKUP($A121,Copie_Inscriptions_ROUTE!$KL$44:$KS$68,6,0)&lt;&gt;"",1,""),""))</f>
        <v>#REF!</v>
      </c>
      <c r="BV121" s="76" t="e">
        <f>IF(OR(BV$67="",Copie_Inscriptions_ROUTE!LA$44=#REF!),"",IFERROR(IF(VLOOKUP($A121,Copie_Inscriptions_ROUTE!$KU$44:$LB$68,6,0)&lt;&gt;"",1,""),""))</f>
        <v>#REF!</v>
      </c>
      <c r="BW121" s="79" t="e">
        <f>IF(OR(BV$67="",Copie_Inscriptions_ROUTE!LB$44=#REF!),"",IFERROR(IF(VLOOKUP($A121,Copie_Inscriptions_ROUTE!$KU$44:$LB$68,6,0)&lt;&gt;"",1,""),""))</f>
        <v>#REF!</v>
      </c>
      <c r="BX121" s="87" t="e">
        <f>IF(OR(BX$67="",Copie_Inscriptions_ROUTE!LJ$44=#REF!),"",IFERROR(IF(VLOOKUP($A121,Copie_Inscriptions_ROUTE!$LD$44:$LK$68,6,0)&lt;&gt;"",1,""),""))</f>
        <v>#REF!</v>
      </c>
      <c r="BY121" s="79" t="e">
        <f>IF(OR(BX$67="",Copie_Inscriptions_ROUTE!LJ$44=#REF!),"",IFERROR(IF(VLOOKUP($A121,Copie_Inscriptions_ROUTE!$LD$44:$LK$68,6,0)&lt;&gt;"",1,""),""))</f>
        <v>#REF!</v>
      </c>
      <c r="BZ121" s="76" t="e">
        <f>IF(OR(BZ$67="",Copie_Inscriptions_ROUTE!LS$44=#REF!),"",IFERROR(IF(VLOOKUP($A121,Copie_Inscriptions_ROUTE!$LM$44:$LT$68,6,0)&lt;&gt;"",1,""),""))</f>
        <v>#REF!</v>
      </c>
      <c r="CA121" s="79" t="e">
        <f>IF(OR(BZ$67="",Copie_Inscriptions_ROUTE!LS95=#REF!),"",IFERROR(IF(VLOOKUP($A121,Copie_Inscriptions_ROUTE!$LM$44:$LT$68,6,0)&lt;&gt;"",1,""),""))</f>
        <v>#REF!</v>
      </c>
      <c r="CB121" s="87" t="e">
        <f>IF(OR(CB$67="",Copie_Inscriptions_ROUTE!MB$44=#REF!),"",IFERROR(IF(VLOOKUP($A121,Copie_Inscriptions_ROUTE!$LV$44:$MC$68,6,0)&lt;&gt;"",1,""),""))</f>
        <v>#REF!</v>
      </c>
      <c r="CC121" s="79" t="e">
        <f>IF(OR(CB$67="",Copie_Inscriptions_ROUTE!MB$44=#REF!),"",IFERROR(IF(VLOOKUP($A121,Copie_Inscriptions_ROUTE!$LV$44:$MC$68,6,0)&lt;&gt;"",1,""),""))</f>
        <v>#REF!</v>
      </c>
      <c r="CD121" s="76" t="e">
        <f>IF(OR(CD$67="",Copie_Inscriptions_ROUTE!MK$44=#REF!),"",IFERROR(IF(VLOOKUP($A121,Copie_Inscriptions_ROUTE!$ME$44:$ML$68,6,0)&lt;&gt;"",1,""),""))</f>
        <v>#REF!</v>
      </c>
      <c r="CE121" s="79" t="e">
        <f>IF(OR(CD$67="",Copie_Inscriptions_ROUTE!MK$44=#REF!),"",IFERROR(IF(VLOOKUP($A121,Copie_Inscriptions_ROUTE!$ME$44:$ML$68,6,0)&lt;&gt;"",1,""),""))</f>
        <v>#REF!</v>
      </c>
      <c r="CF121" s="87" t="e">
        <f>IF(OR(CF$67="",Copie_Inscriptions_ROUTE!MT$44=#REF!),"",IFERROR(IF(VLOOKUP($A121,Copie_Inscriptions_ROUTE!$MN$44:$MU$68,6,0)&lt;&gt;"",1,""),""))</f>
        <v>#REF!</v>
      </c>
      <c r="CG121" s="79" t="e">
        <f>IF(OR(CF$67="",Copie_Inscriptions_ROUTE!MT$44=#REF!),"",IFERROR(IF(VLOOKUP($A121,Copie_Inscriptions_ROUTE!$MN$44:$MU$68,6,0)&lt;&gt;"",1,""),""))</f>
        <v>#REF!</v>
      </c>
      <c r="CH121" s="76" t="e">
        <f>IF(OR(CH$67="",Copie_Inscriptions_ROUTE!NC$44=#REF!),"",IFERROR(IF(VLOOKUP($A121,Copie_Inscriptions_ROUTE!$MW$44:$ND$68,6,0)&lt;&gt;"",1,""),""))</f>
        <v>#REF!</v>
      </c>
      <c r="CI121" s="79" t="e">
        <f>IF(OR(CH$67="",Copie_Inscriptions_ROUTE!NC$44=#REF!),"",IFERROR(IF(VLOOKUP($A121,Copie_Inscriptions_ROUTE!$MW$44:$ND$68,6,0)&lt;&gt;"",1,""),""))</f>
        <v>#REF!</v>
      </c>
      <c r="CJ121" s="87" t="e">
        <f ca="1">IF(OR(CJ$2="",Copie_Inscriptions_ROUTE!NL$44=#REF!),"",IFERROR(IF(VLOOKUP($A121,Copie_Inscriptions_ROUTE!$NF$44:$NM$68,6,0)&lt;&gt;"",1,""),""))</f>
        <v>#REF!</v>
      </c>
      <c r="CK121" s="79" t="e">
        <f ca="1">IF(OR(CJ$2="",Copie_Inscriptions_ROUTE!NL$44=#REF!),"",IFERROR(IF(VLOOKUP($A121,Copie_Inscriptions_ROUTE!$NF$44:$NM$68,6,0)&lt;&gt;"",1,""),""))</f>
        <v>#REF!</v>
      </c>
      <c r="CL121" s="76" t="e">
        <f>IF(OR(CL$67="",Copie_Inscriptions_ROUTE!NU$44=#REF!),"",IFERROR(IF(VLOOKUP($A121,Copie_Inscriptions_ROUTE!$NO$44:$NV$68,6,0)&lt;&gt;"",1,""),""))</f>
        <v>#REF!</v>
      </c>
      <c r="CM121" s="79" t="e">
        <f>IF(OR(CL$67="",Copie_Inscriptions_ROUTE!NU$44=#REF!),"",IFERROR(IF(VLOOKUP($A121,Copie_Inscriptions_ROUTE!$NO$44:$NVI$68,6,0)&lt;&gt;"",1,""),""))</f>
        <v>#REF!</v>
      </c>
      <c r="CN121" s="87" t="e">
        <f>IF(OR(CN$67="",Copie_Inscriptions_ROUTE!OD$44=#REF!),"",IFERROR(IF(VLOOKUP($A121,Copie_Inscriptions_ROUTE!$NX$44:$OE$68,6,0)&lt;&gt;"",1,""),""))</f>
        <v>#REF!</v>
      </c>
      <c r="CO121" s="79" t="e">
        <f>IF(OR(CN$67="",Copie_Inscriptions_ROUTE!OD$44=#REF!),"",IFERROR(IF(VLOOKUP($A121,Copie_Inscriptions_ROUTE!$NX$44:$OE$68,6,0)&lt;&gt;"",1,""),""))</f>
        <v>#REF!</v>
      </c>
      <c r="CP121" s="76" t="e">
        <f>IF(OR(CP$67="",Copie_Inscriptions_ROUTE!OM$44=#REF!),"",IFERROR(IF(VLOOKUP($A121,Copie_Inscriptions_ROUTE!$OG$44:$ON$68,6,0)&lt;&gt;"",1,""),""))</f>
        <v>#REF!</v>
      </c>
      <c r="CQ121" s="79" t="e">
        <f>IF(OR(CP$67="",Copie_Inscriptions_ROUTE!OM$44=#REF!),"",IFERROR(IF(VLOOKUP($A121,Copie_Inscriptions_ROUTE!$OG$44:$ON$68,6,0)&lt;&gt;"",1,""),""))</f>
        <v>#REF!</v>
      </c>
      <c r="CR121" s="87" t="e">
        <f>IF(OR(CR$67="",Copie_Inscriptions_ROUTE!OV$44=#REF!),"",IFERROR(IF(VLOOKUP($A121,Copie_Inscriptions_ROUTE!$OP$44:$OW$68,6,0)&lt;&gt;"",1,""),""))</f>
        <v>#REF!</v>
      </c>
      <c r="CS121" s="79" t="e">
        <f>IF(OR(CR$67="",Copie_Inscriptions_ROUTE!OV$44=#REF!),"",IFERROR(IF(VLOOKUP($A121,Copie_Inscriptions_ROUTE!$OP$44:$OW$68,6,0)&lt;&gt;"",1,""),""))</f>
        <v>#REF!</v>
      </c>
      <c r="CT121" s="76" t="e">
        <f>IF(OR(CT$67="",Copie_Inscriptions_ROUTE!PE$44=#REF!),"",IFERROR(IF(VLOOKUP($A121,Copie_Inscriptions_ROUTE!$OY$44:$PF$68,6,0)&lt;&gt;"",1,""),""))</f>
        <v>#REF!</v>
      </c>
      <c r="CU121" s="79" t="e">
        <f>IF(OR(CT$67="",Copie_Inscriptions_ROUTE!PE$44=#REF!),"",IFERROR(IF(VLOOKUP($A121,Copie_Inscriptions_ROUTE!$OY$44:$PF$68,6,0)&lt;&gt;"",1,""),""))</f>
        <v>#REF!</v>
      </c>
      <c r="CV121" s="87" t="e">
        <f>IF(OR(CV$67="",Copie_Inscriptions_ROUTE!PN$44=#REF!),"",IFERROR(IF(VLOOKUP($A121,Copie_Inscriptions_ROUTE!$PH$44:$PO$68,6,0)&lt;&gt;"",1,""),""))</f>
        <v>#REF!</v>
      </c>
      <c r="CW121" s="79" t="e">
        <f>IF(OR(CV$67="",Copie_Inscriptions_ROUTE!PN$44=#REF!),"",IFERROR(IF(VLOOKUP($A121,Copie_Inscriptions_ROUTE!$PH$44:$PO$68,6,0)&lt;&gt;"",1,""),""))</f>
        <v>#REF!</v>
      </c>
      <c r="CX121" s="76" t="e">
        <f>IF(OR(CX$67="",Copie_Inscriptions_ROUTE!PW$44=#REF!),"",IFERROR(IF(VLOOKUP($A121,Copie_Inscriptions_ROUTE!$PQ$44:$PX$68,6,0)&lt;&gt;"",1,""),""))</f>
        <v>#REF!</v>
      </c>
      <c r="CY121" s="79" t="e">
        <f>IF(OR(CX$67="",Copie_Inscriptions_ROUTE!PW$44=#REF!),"",IFERROR(IF(VLOOKUP($A121,Copie_Inscriptions_ROUTE!$PQ$44:$PX$68,6,0)&lt;&gt;"",1,""),""))</f>
        <v>#REF!</v>
      </c>
      <c r="CZ121" s="87" t="e">
        <f>IF(OR(CZ$67="",Copie_Inscriptions_ROUTE!QF$44=#REF!),"",IFERROR(IF(VLOOKUP($A121,Copie_Inscriptions_ROUTE!$PZ$44:$QG$68,6,0)&lt;&gt;"",1,""),""))</f>
        <v>#REF!</v>
      </c>
      <c r="DA121" s="96" t="e">
        <f>IF(OR(CZ$67="",Copie_Inscriptions_ROUTE!QF95=#REF!),"",IFERROR(IF(VLOOKUP($A121,Copie_Inscriptions_ROUTE!$PZ$44:$QG$68,6,0)&lt;&gt;"",1,""),""))</f>
        <v>#REF!</v>
      </c>
    </row>
    <row r="122" spans="1:105" x14ac:dyDescent="0.25">
      <c r="A122" s="71">
        <f t="shared" si="8"/>
        <v>53</v>
      </c>
      <c r="B122" s="72" t="str">
        <f>IF(Listing_Coursiers!B55="","",Listing_Coursiers!B55)</f>
        <v/>
      </c>
      <c r="C122" s="73" t="str">
        <f>IF(Listing_Coursiers!C55="","",Listing_Coursiers!C55)</f>
        <v/>
      </c>
      <c r="D122" s="114" t="e">
        <f t="shared" si="9"/>
        <v>#REF!</v>
      </c>
      <c r="E122" s="129" t="e">
        <f t="shared" si="10"/>
        <v>#REF!</v>
      </c>
      <c r="F122" s="133" t="e">
        <f>IF(OR(F$67="",Copie_Inscriptions_ROUTE!G$44=#REF!),"",IFERROR(IF(VLOOKUP($A122,Copie_Inscriptions_ROUTE!$A$44:$H$68,7,0)&lt;&gt;"",1,""),""))</f>
        <v>#REF!</v>
      </c>
      <c r="G122" s="80" t="e">
        <f>IF(OR(F$67="",Copie_Inscriptions_ROUTE!G$44=#REF!),"",IFERROR(IF(VLOOKUP($A122,Copie_Inscriptions_ROUTE!$A$44:$H$68,6,0)&lt;&gt;"",1,""),""))</f>
        <v>#REF!</v>
      </c>
      <c r="H122" s="78" t="e">
        <f>IF(OR(H$67="",Copie_Inscriptions_ROUTE!P$44=#REF!),"",IFERROR(IF(VLOOKUP($A122,Copie_Inscriptions_ROUTE!$J$44:$Q$68,6,0)&lt;&gt;"",1,""),""))</f>
        <v>#REF!</v>
      </c>
      <c r="I122" s="80" t="e">
        <f>IF(OR(H$67="",Copie_Inscriptions_ROUTE!P$44=#REF!),"",IFERROR(IF(VLOOKUP($A122,Copie_Inscriptions_ROUTE!$J$44:$Q$68,6,0)&lt;&gt;"",1,""),""))</f>
        <v>#REF!</v>
      </c>
      <c r="J122" s="78" t="e">
        <f>IF(OR(J$67="",Copie_Inscriptions_ROUTE!Y$44=#REF!),"",IFERROR(IF(VLOOKUP($A122,Copie_Inscriptions_ROUTE!$S$44:$Z$68,6,0)&lt;&gt;"",1,""),""))</f>
        <v>#REF!</v>
      </c>
      <c r="K122" s="80" t="e">
        <f>IF(OR(J$67="",Copie_Inscriptions_ROUTE!Y$44=#REF!),"",IFERROR(IF(VLOOKUP($A122,Copie_Inscriptions_ROUTE!$S$44:$Z$68,6,0)&lt;&gt;"",1,""),""))</f>
        <v>#REF!</v>
      </c>
      <c r="L122" s="78" t="e">
        <f>IF(OR(J$67="",Copie_Inscriptions_ROUTE!AH$44=#REF!),"",IFERROR(IF(VLOOKUP($A122,Copie_Inscriptions_ROUTE!$AB$44:$AI$68,6,0)&lt;&gt;"",1,""),""))</f>
        <v>#REF!</v>
      </c>
      <c r="M122" s="80" t="e">
        <f>IF(OR(L$67="",Copie_Inscriptions_ROUTE!AH$44=#REF!),"",IFERROR(IF(VLOOKUP($A122,Copie_Inscriptions_ROUTE!$AB$44:$AI$68,6,0)&lt;&gt;"",1,""),""))</f>
        <v>#REF!</v>
      </c>
      <c r="N122" s="116" t="e">
        <f>IF(OR(N$67="",Copie_Inscriptions_ROUTE!AQ$44=#REF!),"",IFERROR(IF(VLOOKUP($A122,Copie_Inscriptions_ROUTE!$AK$44:$AR$68,6,0)&lt;&gt;"",1,""),""))</f>
        <v>#REF!</v>
      </c>
      <c r="O122" s="93" t="e">
        <f>IF(OR(N$67="",Copie_Inscriptions_ROUTE!AQ$44=#REF!),"",IFERROR(IF(VLOOKUP($A122,Copie_Inscriptions_ROUTE!$AK$44:$AR$68,6,0)&lt;&gt;"",1,""),""))</f>
        <v>#REF!</v>
      </c>
      <c r="P122" s="78" t="e">
        <f>IF(OR(P$67="",Copie_Inscriptions_ROUTE!AZ$44=#REF!),"",IFERROR(IF(VLOOKUP($A122,Copie_Inscriptions_ROUTE!$AT$44:$BA$68,6,0)&lt;&gt;"",1,""),""))</f>
        <v>#REF!</v>
      </c>
      <c r="Q122" s="80" t="e">
        <f>IF(OR(P$67="",Copie_Inscriptions_ROUTE!AZ$44=#REF!),"",IFERROR(IF(VLOOKUP($A122,Copie_Inscriptions_ROUTE!$AT$44:$BA$68,6,0)&lt;&gt;"",1,""),""))</f>
        <v>#REF!</v>
      </c>
      <c r="R122" s="78" t="e">
        <f>IF(OR(R$67="",Copie_Inscriptions_ROUTE!BI$44=#REF!),"",IFERROR(IF(VLOOKUP($A122,Copie_Inscriptions_ROUTE!$BC$44:$BJ$68,6,0)&lt;&gt;"",1,""),""))</f>
        <v>#REF!</v>
      </c>
      <c r="S122" s="80" t="e">
        <f>IF(OR(R$67="",Copie_Inscriptions_ROUTE!BI$44=#REF!),"",IFERROR(IF(VLOOKUP($A122,Copie_Inscriptions_ROUTE!$BC$44:$BJ$68,6,0)&lt;&gt;"",1,""),""))</f>
        <v>#REF!</v>
      </c>
      <c r="T122" s="78" t="e">
        <f>IF(OR(T$67="",Copie_Inscriptions_ROUTE!BR$44=#REF!),"",IFERROR(IF(VLOOKUP($A122,Copie_Inscriptions_ROUTE!$BL$44:$BS$68,6,0)&lt;&gt;"",1,""),""))</f>
        <v>#REF!</v>
      </c>
      <c r="U122" s="80" t="e">
        <f>IF(OR(T$67="",Copie_Inscriptions_ROUTE!BR$44=#REF!),"",IFERROR(IF(VLOOKUP($A122,Copie_Inscriptions_ROUTE!$BL$44:$BS$68,6,0)&lt;&gt;"",1,""),""))</f>
        <v>#REF!</v>
      </c>
      <c r="V122" s="78" t="e">
        <f>IF(OR(V$67="",Copie_Inscriptions_ROUTE!CA$44=#REF!),"",IFERROR(IF(VLOOKUP($A122,Copie_Inscriptions_ROUTE!$BU$44:$CB$68,6,0)&lt;&gt;"",1,""),""))</f>
        <v>#REF!</v>
      </c>
      <c r="W122" s="80" t="e">
        <f>IF(OR(V$67="",Copie_Inscriptions_ROUTE!CA$44=#REF!),"",IFERROR(IF(VLOOKUP($A122,Copie_Inscriptions_ROUTE!$BU$44:$CB$68,6,0)&lt;&gt;"",1,""),""))</f>
        <v>#REF!</v>
      </c>
      <c r="X122" s="78" t="e">
        <f>IF(OR(X$67="",Copie_Inscriptions_ROUTE!CJ$44=#REF!),"",IFERROR(IF(VLOOKUP($A122,Copie_Inscriptions_ROUTE!$CD$44:$CK$68,6,0)&lt;&gt;"",1,""),""))</f>
        <v>#REF!</v>
      </c>
      <c r="Y122" s="80" t="e">
        <f>IF(OR(X$67="",Copie_Inscriptions_ROUTE!CJ$44=#REF!),"",IFERROR(IF(VLOOKUP($A122,Copie_Inscriptions_ROUTE!$CD$44:$CK$68,6,0)&lt;&gt;"",1,""),""))</f>
        <v>#REF!</v>
      </c>
      <c r="Z122" s="80" t="e">
        <f>IF(OR(Y$67="",Copie_Inscriptions_ROUTE!CR$44=#REF!),"",IFERROR(IF(VLOOKUP($A122,Copie_Inscriptions_ROUTE!$CM$44:$CT$68,6,0)&lt;&gt;"",1,""),""))</f>
        <v>#REF!</v>
      </c>
      <c r="AA122" s="80" t="e">
        <f>IF(OR(Z$67="",Copie_Inscriptions_ROUTE!CS$44=#REF!),"",IFERROR(IF(VLOOKUP($A122,Copie_Inscriptions_ROUTE!$CM$44:$CT$68,6,0)&lt;&gt;"",1,""),""))</f>
        <v>#REF!</v>
      </c>
      <c r="AB122" s="80" t="e">
        <f>IF(OR(AA$67="",Copie_Inscriptions_ROUTE!CT$44=#REF!),"",IFERROR(IF(VLOOKUP($A122,Copie_Inscriptions_ROUTE!$CV$44:$DC$68,6,0)&lt;&gt;"",1,""),""))</f>
        <v>#REF!</v>
      </c>
      <c r="AC122" s="80" t="e">
        <f>IF(OR(AB$67="",Copie_Inscriptions_ROUTE!CU$44=#REF!),"",IFERROR(IF(VLOOKUP($A122,Copie_Inscriptions_ROUTE!$CV$44:$DC$68,6,0)&lt;&gt;"",1,""),""))</f>
        <v>#REF!</v>
      </c>
      <c r="AD122" s="78" t="e">
        <f>IF(OR(AD$67="",Copie_Inscriptions_ROUTE!DK$44=#REF!),"",IFERROR(IF(VLOOKUP($A122,Copie_Inscriptions_ROUTE!$DE$44:$DL$68,6,0)&lt;&gt;"",1,""),""))</f>
        <v>#REF!</v>
      </c>
      <c r="AE122" s="80" t="e">
        <f>IF(OR(AD$67="",Copie_Inscriptions_ROUTE!DK$44=#REF!),"",IFERROR(IF(VLOOKUP($A122,Copie_Inscriptions_ROUTE!$DE$44:$DL$68,6,0)&lt;&gt;"",1,""),""))</f>
        <v>#REF!</v>
      </c>
      <c r="AF122" s="78" t="e">
        <f>IF(OR(AF$67="",Copie_Inscriptions_ROUTE!DT$44=#REF!),"",IFERROR(IF(VLOOKUP($A122,Copie_Inscriptions_ROUTE!$DN$44:$DU$68,6,0)&lt;&gt;"",1,""),""))</f>
        <v>#REF!</v>
      </c>
      <c r="AG122" s="80" t="e">
        <f>IF(OR(AF$67="",Copie_Inscriptions_ROUTE!DT$44=#REF!),"",IFERROR(IF(VLOOKUP($A122,Copie_Inscriptions_ROUTE!$DN$44:$DU$68,6,0)&lt;&gt;"",1,""),""))</f>
        <v>#REF!</v>
      </c>
      <c r="AH122" s="78" t="e">
        <f>IF(OR(AF$67="",Copie_Inscriptions_ROUTE!EC$44=#REF!),"",IFERROR(IF(VLOOKUP($A122,Copie_Inscriptions_ROUTE!$DW$44:$ED$68,6,0)&lt;&gt;"",1,""),""))</f>
        <v>#REF!</v>
      </c>
      <c r="AI122" s="80" t="e">
        <f>IF(OR(AF$67="",Copie_Inscriptions_ROUTE!EC$44=#REF!),"",IFERROR(IF(VLOOKUP($A122,Copie_Inscriptions_ROUTE!$DW$44:$ED$68,6,0)&lt;&gt;"",1,""),""))</f>
        <v>#REF!</v>
      </c>
      <c r="AJ122" s="78" t="e">
        <f>IF(OR(AJ$67="",Copie_Inscriptions_ROUTE!EL$44=#REF!),"",IFERROR(IF(VLOOKUP($A122,Copie_Inscriptions_ROUTE!$EF$44:$EM$68,6,0)&lt;&gt;"",1,""),""))</f>
        <v>#REF!</v>
      </c>
      <c r="AK122" s="80" t="e">
        <f>IF(OR(AJ$67="",Copie_Inscriptions_ROUTE!EM$44=#REF!),"",IFERROR(IF(VLOOKUP($A122,Copie_Inscriptions_ROUTE!$EF$44:$EM$68,6,0)&lt;&gt;"",1,""),""))</f>
        <v>#REF!</v>
      </c>
      <c r="AL122" s="78" t="e">
        <f>IF(OR(AL$67="",Copie_Inscriptions_ROUTE!EU$44=#REF!),"",IFERROR(IF(VLOOKUP($A122,Copie_Inscriptions_ROUTE!$EO$44:$EV$68,6,0)&lt;&gt;"",1,""),""))</f>
        <v>#REF!</v>
      </c>
      <c r="AM122" s="80" t="e">
        <f>IF(OR(AL$67="",Copie_Inscriptions_ROUTE!EU$44=#REF!),"",IFERROR(IF(VLOOKUP($A122,Copie_Inscriptions_ROUTE!$EO$44:$EV$68,6,0)&lt;&gt;"",1,""),""))</f>
        <v>#REF!</v>
      </c>
      <c r="AN122" s="78" t="e">
        <f>IF(OR(AN$67="",Copie_Inscriptions_ROUTE!FD$44=#REF!),"",IFERROR(IF(VLOOKUP($A122,Copie_Inscriptions_ROUTE!$EX$44:$FE$68,6,0)&lt;&gt;"",1,""),""))</f>
        <v>#REF!</v>
      </c>
      <c r="AO122" s="80" t="e">
        <f>IF(OR(AN$67="",Copie_Inscriptions_ROUTE!FD$44=#REF!),"",IFERROR(IF(VLOOKUP($A122,Copie_Inscriptions_ROUTE!$EX$44:$FE$68,6,0)&lt;&gt;"",1,""),""))</f>
        <v>#REF!</v>
      </c>
      <c r="AP122" s="78" t="e">
        <f>IF(OR(AP$67="",Copie_Inscriptions_ROUTE!FM$44=#REF!),"",IFERROR(IF(VLOOKUP($A122,Copie_Inscriptions_ROUTE!$FG$44:$FN$68,6,0)&lt;&gt;"",1,""),""))</f>
        <v>#REF!</v>
      </c>
      <c r="AQ122" s="80" t="e">
        <f>IF(OR(AP$67="",Copie_Inscriptions_ROUTE!FM$44=#REF!),"",IFERROR(IF(VLOOKUP($A122,Copie_Inscriptions_ROUTE!$FG$44:$FN$68,6,0)&lt;&gt;"",1,""),""))</f>
        <v>#REF!</v>
      </c>
      <c r="AR122" s="78" t="e">
        <f ca="1">IF(OR(AR$2="",Copie_Inscriptions_ROUTE!FV$44=#REF!),"",IFERROR(IF(VLOOKUP($A122,Copie_Inscriptions_ROUTE!$FP$44:$FW$68,6,0)&lt;&gt;"",1,""),""))</f>
        <v>#REF!</v>
      </c>
      <c r="AS122" s="80" t="e">
        <f>IF(OR(AR$67="",Copie_Inscriptions_ROUTE!FV$44=#REF!),"",IFERROR(IF(VLOOKUP($A122,Copie_Inscriptions_ROUTE!$FP$44:$FW$68,6,0)&lt;&gt;"",1,""),""))</f>
        <v>#REF!</v>
      </c>
      <c r="AT122" s="78" t="e">
        <f>IF(OR(AT$67="",Copie_Inscriptions_ROUTE!GE$44=#REF!),"",IFERROR(IF(VLOOKUP($A122,Copie_Inscriptions_ROUTE!$FY$44:$GF$68,6,0)&lt;&gt;"",1,""),""))</f>
        <v>#REF!</v>
      </c>
      <c r="AU122" s="80" t="e">
        <f>IF(OR(AT$67="",Copie_Inscriptions_ROUTE!GE$44=#REF!),"",IFERROR(IF(VLOOKUP($A122,Copie_Inscriptions_ROUTE!$FY$44:$GE$68,6,0)&lt;&gt;"",1,""),""))</f>
        <v>#REF!</v>
      </c>
      <c r="AV122" s="78" t="e">
        <f>IF(OR(AV$67="",Copie_Inscriptions_ROUTE!GN$44=#REF!),"",IFERROR(IF(VLOOKUP($A122,Copie_Inscriptions_ROUTE!$GH$44:$GO$68,6,0)&lt;&gt;"",1,""),""))</f>
        <v>#REF!</v>
      </c>
      <c r="AW122" s="80" t="e">
        <f>IF(OR(AV$67="",Copie_Inscriptions_ROUTE!GN$44=#REF!),"",IFERROR(IF(VLOOKUP($A122,Copie_Inscriptions_ROUTE!$GH$44:$GO$68,6,0)&lt;&gt;"",1,""),""))</f>
        <v>#REF!</v>
      </c>
      <c r="AX122" s="116" t="e">
        <f ca="1">IF(OR(AW$2="",Copie_Inscriptions_ROUTE!GV$44=#REF!),"",IFERROR(IF(VLOOKUP($A122,Copie_Inscriptions_ROUTE!$GQ$44:$GX$68,6,0)&lt;&gt;"",1,""),""))</f>
        <v>#REF!</v>
      </c>
      <c r="AY122" s="93" t="e">
        <f ca="1">IF(OR(AX$2="",Copie_Inscriptions_ROUTE!GW$44=#REF!),"",IFERROR(IF(VLOOKUP($A122,Copie_Inscriptions_ROUTE!$GQ$44:$GX$68,6,0)&lt;&gt;"",1,""),""))</f>
        <v>#REF!</v>
      </c>
      <c r="AZ122" s="116" t="e">
        <f ca="1">IF(OR(AY$2="",Copie_Inscriptions_ROUTE!HF$44=#REF!),"",IFERROR(IF(VLOOKUP($A122,Copie_Inscriptions_ROUTE!$GZ$44:$HG$68,6,0)&lt;&gt;"",1,""),""))</f>
        <v>#REF!</v>
      </c>
      <c r="BA122" s="134" t="e">
        <f ca="1">IF(OR(AZ$2="",Copie_Inscriptions_ROUTE!HF$44=#REF!),"",IFERROR(IF(VLOOKUP($A122,Copie_Inscriptions_ROUTE!$GZ$44:$HG$68,6,0)&lt;&gt;"",1,""),""))</f>
        <v>#REF!</v>
      </c>
      <c r="BB122" s="116" t="e">
        <f ca="1">IF(OR(BA$2="",Copie_Inscriptions_ROUTE!HO$44=#REF!),"",IFERROR(IF(VLOOKUP($A122,Copie_Inscriptions_ROUTE!$HI$44:$HP$68,6,0)&lt;&gt;"",1,""),""))</f>
        <v>#REF!</v>
      </c>
      <c r="BC122" s="80" t="e">
        <f ca="1">IF(OR(BB$2="",Copie_Inscriptions_ROUTE!HO$44=#REF!),"",IFERROR(IF(VLOOKUP($A122,Copie_Inscriptions_ROUTE!$HI$44:$HP$68,6,0)&lt;&gt;"",1,""),""))</f>
        <v>#REF!</v>
      </c>
      <c r="BD122" s="78" t="e">
        <f>IF(OR(BD$67="",Copie_Inscriptions_ROUTE!HX$44=#REF!),"",IFERROR(IF(VLOOKUP($A122,Copie_Inscriptions_ROUTE!$HR$44:$HY$68,6,0)&lt;&gt;"",1,""),""))</f>
        <v>#REF!</v>
      </c>
      <c r="BE122" s="80" t="e">
        <f>IF(OR(BD$67="",Copie_Inscriptions_ROUTE!HX$44=#REF!),"",IFERROR(IF(VLOOKUP($A122,Copie_Inscriptions_ROUTE!$HR$44:$HY$68,6,0)&lt;&gt;"",1,""),""))</f>
        <v>#REF!</v>
      </c>
      <c r="BF122" s="78" t="e">
        <f>IF(OR(BF$67="",Copie_Inscriptions_ROUTE!IG$44=#REF!),"",IFERROR(IF(VLOOKUP($A122,Copie_Inscriptions_ROUTE!$IA$44:$IH$68,6,0)&lt;&gt;"",1,""),""))</f>
        <v>#REF!</v>
      </c>
      <c r="BG122" s="80" t="e">
        <f>IF(OR(BF$67="",Copie_Inscriptions_ROUTE!IG$44=#REF!),"",IFERROR(IF(VLOOKUP($A122,Copie_Inscriptions_ROUTE!$IA$44:$IH$68,6,0)&lt;&gt;"",1,""),""))</f>
        <v>#REF!</v>
      </c>
      <c r="BH122" s="78" t="e">
        <f>IF(OR(BH$67="",Copie_Inscriptions_ROUTE!IP$44=#REF!),"",IFERROR(IF(VLOOKUP($A122,Copie_Inscriptions_ROUTE!$IJ$44:$IQ$68,6,0)&lt;&gt;"",1,""),""))</f>
        <v>#REF!</v>
      </c>
      <c r="BI122" s="80" t="e">
        <f>IF(OR(BH$67="",Copie_Inscriptions_ROUTE!IP$44=#REF!),"",IFERROR(IF(VLOOKUP($A122,Copie_Inscriptions_ROUTE!$IJ$44:$IQ$68,6,0)&lt;&gt;"",1,""),""))</f>
        <v>#REF!</v>
      </c>
      <c r="BJ122" s="78" t="e">
        <f ca="1">IF(OR(BJ$2="",Copie_Inscriptions_ROUTE!IY$44=#REF!),"",IFERROR(IF(VLOOKUP($A122,Copie_Inscriptions_ROUTE!$IS$44:$IZ$68,6,0)&lt;&gt;"",1,""),""))</f>
        <v>#REF!</v>
      </c>
      <c r="BK122" s="80" t="e">
        <f ca="1">IF(OR(BJ$2="",Copie_Inscriptions_ROUTE!IY$44=#REF!),"",IFERROR(IF(VLOOKUP($A122,Copie_Inscriptions_ROUTE!$IS$44:$IZ$68,6,0)&lt;&gt;"",1,""),""))</f>
        <v>#REF!</v>
      </c>
      <c r="BL122" s="78" t="e">
        <f>IF(OR(BL$67="",Copie_Inscriptions_ROUTE!JH$44=#REF!),"",IFERROR(IF(VLOOKUP($A122,Copie_Inscriptions_ROUTE!$JB$44:$JI$68,6,0)&lt;&gt;"",1,""),""))</f>
        <v>#REF!</v>
      </c>
      <c r="BM122" s="80" t="e">
        <f>IF(OR(BL$67="",Copie_Inscriptions_ROUTE!JH$44=#REF!),"",IFERROR(IF(VLOOKUP($A122,Copie_Inscriptions_ROUTE!$JB$44:$JI$68,6,0)&lt;&gt;"",1,""),""))</f>
        <v>#REF!</v>
      </c>
      <c r="BN122" s="78" t="e">
        <f>IF(OR(BN$67="",Copie_Inscriptions_ROUTE!JQ$44=#REF!),"",IFERROR(IF(VLOOKUP($A122,Copie_Inscriptions_ROUTE!$JK$44:$JR$68,6,0)&lt;&gt;"",1,""),""))</f>
        <v>#REF!</v>
      </c>
      <c r="BO122" s="80" t="e">
        <f>IF(OR(BN$67="",Copie_Inscriptions_ROUTE!JQ$44=#REF!),"",IFERROR(IF(VLOOKUP($A122,Copie_Inscriptions_ROUTE!$JK$44:$JR$68,6,0)&lt;&gt;"",1,""),""))</f>
        <v>#REF!</v>
      </c>
      <c r="BP122" s="78" t="e">
        <f>IF(OR(BP$67="",Copie_Inscriptions_ROUTE!JZ$44=#REF!),"",IFERROR(IF(VLOOKUP($A122,Copie_Inscriptions_ROUTE!$JT$44:$KA$68,6,0)&lt;&gt;"",1,""),""))</f>
        <v>#REF!</v>
      </c>
      <c r="BQ122" s="80" t="e">
        <f>IF(OR(BP$67="",Copie_Inscriptions_ROUTE!JZ$44=#REF!),"",IFERROR(IF(VLOOKUP($A122,Copie_Inscriptions_ROUTE!$JT$44:$KA$68,6,0)&lt;&gt;"",1,""),""))</f>
        <v>#REF!</v>
      </c>
      <c r="BR122" s="78" t="e">
        <f>IF(OR(BR$67="",Copie_Inscriptions_ROUTE!KI$44=#REF!),"",IFERROR(IF(VLOOKUP($A122,Copie_Inscriptions_ROUTE!$KC$44:$KJ$68,6,0)&lt;&gt;"",1,""),""))</f>
        <v>#REF!</v>
      </c>
      <c r="BS122" s="80" t="e">
        <f>IF(OR(BR$67="",Copie_Inscriptions_ROUTE!KI$44=#REF!),"",IFERROR(IF(VLOOKUP($A122,Copie_Inscriptions_ROUTE!$KC$44:$KJ$68,6,0)&lt;&gt;"",1,""),""))</f>
        <v>#REF!</v>
      </c>
      <c r="BT122" s="78" t="e">
        <f>IF(OR(BT$67="",Copie_Inscriptions_ROUTE!KR$44=#REF!),"",IFERROR(IF(VLOOKUP($A122,Copie_Inscriptions_ROUTE!$KL$44:$KS$68,6,0)&lt;&gt;"",1,""),""))</f>
        <v>#REF!</v>
      </c>
      <c r="BU122" s="80" t="e">
        <f>IF(OR(BT$67="",Copie_Inscriptions_ROUTE!KR$44=#REF!),"",IFERROR(IF(VLOOKUP($A122,Copie_Inscriptions_ROUTE!$KL$44:$KS$68,6,0)&lt;&gt;"",1,""),""))</f>
        <v>#REF!</v>
      </c>
      <c r="BV122" s="78" t="e">
        <f>IF(OR(BV$67="",Copie_Inscriptions_ROUTE!LA$44=#REF!),"",IFERROR(IF(VLOOKUP($A122,Copie_Inscriptions_ROUTE!$KU$44:$LB$68,6,0)&lt;&gt;"",1,""),""))</f>
        <v>#REF!</v>
      </c>
      <c r="BW122" s="80" t="e">
        <f>IF(OR(BV$67="",Copie_Inscriptions_ROUTE!LB$44=#REF!),"",IFERROR(IF(VLOOKUP($A122,Copie_Inscriptions_ROUTE!$KU$44:$LB$68,6,0)&lt;&gt;"",1,""),""))</f>
        <v>#REF!</v>
      </c>
      <c r="BX122" s="78" t="e">
        <f>IF(OR(BX$67="",Copie_Inscriptions_ROUTE!LJ$44=#REF!),"",IFERROR(IF(VLOOKUP($A122,Copie_Inscriptions_ROUTE!$LD$44:$LK$68,6,0)&lt;&gt;"",1,""),""))</f>
        <v>#REF!</v>
      </c>
      <c r="BY122" s="80" t="e">
        <f>IF(OR(BX$67="",Copie_Inscriptions_ROUTE!LJ$44=#REF!),"",IFERROR(IF(VLOOKUP($A122,Copie_Inscriptions_ROUTE!$LD$44:$LK$68,6,0)&lt;&gt;"",1,""),""))</f>
        <v>#REF!</v>
      </c>
      <c r="BZ122" s="78" t="e">
        <f>IF(OR(BZ$67="",Copie_Inscriptions_ROUTE!LS$44=#REF!),"",IFERROR(IF(VLOOKUP($A122,Copie_Inscriptions_ROUTE!$LM$44:$LT$68,6,0)&lt;&gt;"",1,""),""))</f>
        <v>#REF!</v>
      </c>
      <c r="CA122" s="92" t="e">
        <f>IF(OR(BZ$67="",Copie_Inscriptions_ROUTE!LS96=#REF!),"",IFERROR(IF(VLOOKUP($A122,Copie_Inscriptions_ROUTE!$LM$44:$LT$68,6,0)&lt;&gt;"",1,""),""))</f>
        <v>#REF!</v>
      </c>
      <c r="CB122" s="78" t="e">
        <f>IF(OR(CB$67="",Copie_Inscriptions_ROUTE!MB$44=#REF!),"",IFERROR(IF(VLOOKUP($A122,Copie_Inscriptions_ROUTE!$LV$44:$MC$68,6,0)&lt;&gt;"",1,""),""))</f>
        <v>#REF!</v>
      </c>
      <c r="CC122" s="80" t="e">
        <f>IF(OR(CB$67="",Copie_Inscriptions_ROUTE!MB$44=#REF!),"",IFERROR(IF(VLOOKUP($A122,Copie_Inscriptions_ROUTE!$LV$44:$MC$68,6,0)&lt;&gt;"",1,""),""))</f>
        <v>#REF!</v>
      </c>
      <c r="CD122" s="78" t="e">
        <f>IF(OR(CD$67="",Copie_Inscriptions_ROUTE!MK$44=#REF!),"",IFERROR(IF(VLOOKUP($A122,Copie_Inscriptions_ROUTE!$ME$44:$ML$68,6,0)&lt;&gt;"",1,""),""))</f>
        <v>#REF!</v>
      </c>
      <c r="CE122" s="80" t="e">
        <f>IF(OR(CD$67="",Copie_Inscriptions_ROUTE!MK$44=#REF!),"",IFERROR(IF(VLOOKUP($A122,Copie_Inscriptions_ROUTE!$ME$44:$ML$68,6,0)&lt;&gt;"",1,""),""))</f>
        <v>#REF!</v>
      </c>
      <c r="CF122" s="78" t="e">
        <f>IF(OR(CF$67="",Copie_Inscriptions_ROUTE!MT$44=#REF!),"",IFERROR(IF(VLOOKUP($A122,Copie_Inscriptions_ROUTE!$MN$44:$MU$68,6,0)&lt;&gt;"",1,""),""))</f>
        <v>#REF!</v>
      </c>
      <c r="CG122" s="80" t="e">
        <f>IF(OR(CF$67="",Copie_Inscriptions_ROUTE!MT$44=#REF!),"",IFERROR(IF(VLOOKUP($A122,Copie_Inscriptions_ROUTE!$MN$44:$MU$68,6,0)&lt;&gt;"",1,""),""))</f>
        <v>#REF!</v>
      </c>
      <c r="CH122" s="78" t="e">
        <f>IF(OR(CH$67="",Copie_Inscriptions_ROUTE!NC$44=#REF!),"",IFERROR(IF(VLOOKUP($A122,Copie_Inscriptions_ROUTE!$MW$44:$ND$68,6,0)&lt;&gt;"",1,""),""))</f>
        <v>#REF!</v>
      </c>
      <c r="CI122" s="80" t="e">
        <f>IF(OR(CH$67="",Copie_Inscriptions_ROUTE!NC$44=#REF!),"",IFERROR(IF(VLOOKUP($A122,Copie_Inscriptions_ROUTE!$MW$44:$ND$68,6,0)&lt;&gt;"",1,""),""))</f>
        <v>#REF!</v>
      </c>
      <c r="CJ122" s="78" t="e">
        <f ca="1">IF(OR(CJ$2="",Copie_Inscriptions_ROUTE!NL$44=#REF!),"",IFERROR(IF(VLOOKUP($A122,Copie_Inscriptions_ROUTE!$NF$44:$NM$68,6,0)&lt;&gt;"",1,""),""))</f>
        <v>#REF!</v>
      </c>
      <c r="CK122" s="80" t="e">
        <f ca="1">IF(OR(CJ$2="",Copie_Inscriptions_ROUTE!NL$44=#REF!),"",IFERROR(IF(VLOOKUP($A122,Copie_Inscriptions_ROUTE!$NF$44:$NM$68,6,0)&lt;&gt;"",1,""),""))</f>
        <v>#REF!</v>
      </c>
      <c r="CL122" s="78" t="e">
        <f>IF(OR(CL$67="",Copie_Inscriptions_ROUTE!NU$44=#REF!),"",IFERROR(IF(VLOOKUP($A122,Copie_Inscriptions_ROUTE!$NO$44:$NV$68,6,0)&lt;&gt;"",1,""),""))</f>
        <v>#REF!</v>
      </c>
      <c r="CM122" s="80" t="e">
        <f>IF(OR(CL$67="",Copie_Inscriptions_ROUTE!NU$44=#REF!),"",IFERROR(IF(VLOOKUP($A122,Copie_Inscriptions_ROUTE!$NO$44:$NVI$68,6,0)&lt;&gt;"",1,""),""))</f>
        <v>#REF!</v>
      </c>
      <c r="CN122" s="78" t="e">
        <f>IF(OR(CN$67="",Copie_Inscriptions_ROUTE!OD$44=#REF!),"",IFERROR(IF(VLOOKUP($A122,Copie_Inscriptions_ROUTE!$NX$44:$OE$68,6,0)&lt;&gt;"",1,""),""))</f>
        <v>#REF!</v>
      </c>
      <c r="CO122" s="80" t="e">
        <f>IF(OR(CN$67="",Copie_Inscriptions_ROUTE!OD$44=#REF!),"",IFERROR(IF(VLOOKUP($A122,Copie_Inscriptions_ROUTE!$NX$44:$OE$68,6,0)&lt;&gt;"",1,""),""))</f>
        <v>#REF!</v>
      </c>
      <c r="CP122" s="78" t="e">
        <f>IF(OR(CP$67="",Copie_Inscriptions_ROUTE!OM$44=#REF!),"",IFERROR(IF(VLOOKUP($A122,Copie_Inscriptions_ROUTE!$OG$44:$ON$68,6,0)&lt;&gt;"",1,""),""))</f>
        <v>#REF!</v>
      </c>
      <c r="CQ122" s="80" t="e">
        <f>IF(OR(CP$67="",Copie_Inscriptions_ROUTE!OM$44=#REF!),"",IFERROR(IF(VLOOKUP($A122,Copie_Inscriptions_ROUTE!$OG$44:$ON$68,6,0)&lt;&gt;"",1,""),""))</f>
        <v>#REF!</v>
      </c>
      <c r="CR122" s="78" t="e">
        <f>IF(OR(CR$67="",Copie_Inscriptions_ROUTE!OV$44=#REF!),"",IFERROR(IF(VLOOKUP($A122,Copie_Inscriptions_ROUTE!$OP$44:$OW$68,6,0)&lt;&gt;"",1,""),""))</f>
        <v>#REF!</v>
      </c>
      <c r="CS122" s="80" t="e">
        <f>IF(OR(CR$67="",Copie_Inscriptions_ROUTE!OV$44=#REF!),"",IFERROR(IF(VLOOKUP($A122,Copie_Inscriptions_ROUTE!$OP$44:$OW$68,6,0)&lt;&gt;"",1,""),""))</f>
        <v>#REF!</v>
      </c>
      <c r="CT122" s="78" t="e">
        <f>IF(OR(CT$67="",Copie_Inscriptions_ROUTE!PE$44=#REF!),"",IFERROR(IF(VLOOKUP($A122,Copie_Inscriptions_ROUTE!$OY$44:$PF$68,6,0)&lt;&gt;"",1,""),""))</f>
        <v>#REF!</v>
      </c>
      <c r="CU122" s="80" t="e">
        <f>IF(OR(CT$67="",Copie_Inscriptions_ROUTE!PE$44=#REF!),"",IFERROR(IF(VLOOKUP($A122,Copie_Inscriptions_ROUTE!$OY$44:$PF$68,6,0)&lt;&gt;"",1,""),""))</f>
        <v>#REF!</v>
      </c>
      <c r="CV122" s="78" t="e">
        <f>IF(OR(CV$67="",Copie_Inscriptions_ROUTE!PN$44=#REF!),"",IFERROR(IF(VLOOKUP($A122,Copie_Inscriptions_ROUTE!$PH$44:$PO$68,6,0)&lt;&gt;"",1,""),""))</f>
        <v>#REF!</v>
      </c>
      <c r="CW122" s="80" t="e">
        <f>IF(OR(CV$67="",Copie_Inscriptions_ROUTE!PN$44=#REF!),"",IFERROR(IF(VLOOKUP($A122,Copie_Inscriptions_ROUTE!$PH$44:$PO$68,6,0)&lt;&gt;"",1,""),""))</f>
        <v>#REF!</v>
      </c>
      <c r="CX122" s="78" t="e">
        <f>IF(OR(CX$67="",Copie_Inscriptions_ROUTE!PW$44=#REF!),"",IFERROR(IF(VLOOKUP($A122,Copie_Inscriptions_ROUTE!$PQ$44:$PX$68,6,0)&lt;&gt;"",1,""),""))</f>
        <v>#REF!</v>
      </c>
      <c r="CY122" s="80" t="e">
        <f>IF(OR(CX$67="",Copie_Inscriptions_ROUTE!PW$44=#REF!),"",IFERROR(IF(VLOOKUP($A122,Copie_Inscriptions_ROUTE!$PQ$44:$PX$68,6,0)&lt;&gt;"",1,""),""))</f>
        <v>#REF!</v>
      </c>
      <c r="CZ122" s="78" t="e">
        <f>IF(OR(CZ$67="",Copie_Inscriptions_ROUTE!QF$44=#REF!),"",IFERROR(IF(VLOOKUP($A122,Copie_Inscriptions_ROUTE!$PZ$44:$QG$68,6,0)&lt;&gt;"",1,""),""))</f>
        <v>#REF!</v>
      </c>
      <c r="DA122" s="92" t="e">
        <f>IF(OR(CZ$67="",Copie_Inscriptions_ROUTE!QF96=#REF!),"",IFERROR(IF(VLOOKUP($A122,Copie_Inscriptions_ROUTE!$PZ$44:$QG$68,6,0)&lt;&gt;"",1,""),""))</f>
        <v>#REF!</v>
      </c>
    </row>
    <row r="123" spans="1:105" x14ac:dyDescent="0.25">
      <c r="A123" s="74">
        <f t="shared" si="8"/>
        <v>54</v>
      </c>
      <c r="B123" s="75" t="str">
        <f>IF(Listing_Coursiers!B56="","",Listing_Coursiers!B56)</f>
        <v/>
      </c>
      <c r="C123" s="76" t="str">
        <f>IF(Listing_Coursiers!C56="","",Listing_Coursiers!C56)</f>
        <v/>
      </c>
      <c r="D123" s="114" t="e">
        <f t="shared" si="9"/>
        <v>#REF!</v>
      </c>
      <c r="E123" s="129" t="e">
        <f t="shared" si="10"/>
        <v>#REF!</v>
      </c>
      <c r="F123" s="76" t="e">
        <f>IF(OR(F$67="",Copie_Inscriptions_ROUTE!G$44=#REF!),"",IFERROR(IF(VLOOKUP($A123,Copie_Inscriptions_ROUTE!$A$44:$H$68,7,0)&lt;&gt;"",1,""),""))</f>
        <v>#REF!</v>
      </c>
      <c r="G123" s="79" t="e">
        <f>IF(OR(F$67="",Copie_Inscriptions_ROUTE!G$44=#REF!),"",IFERROR(IF(VLOOKUP($A123,Copie_Inscriptions_ROUTE!$A$44:$H$68,6,0)&lt;&gt;"",1,""),""))</f>
        <v>#REF!</v>
      </c>
      <c r="H123" s="87" t="e">
        <f>IF(OR(H$67="",Copie_Inscriptions_ROUTE!P$44=#REF!),"",IFERROR(IF(VLOOKUP($A123,Copie_Inscriptions_ROUTE!$J$44:$Q$68,6,0)&lt;&gt;"",1,""),""))</f>
        <v>#REF!</v>
      </c>
      <c r="I123" s="79" t="e">
        <f>IF(OR(H$67="",Copie_Inscriptions_ROUTE!P$44=#REF!),"",IFERROR(IF(VLOOKUP($A123,Copie_Inscriptions_ROUTE!$J$44:$Q$68,6,0)&lt;&gt;"",1,""),""))</f>
        <v>#REF!</v>
      </c>
      <c r="J123" s="76" t="e">
        <f>IF(OR(J$67="",Copie_Inscriptions_ROUTE!Y$44=#REF!),"",IFERROR(IF(VLOOKUP($A123,Copie_Inscriptions_ROUTE!$S$44:$Z$68,6,0)&lt;&gt;"",1,""),""))</f>
        <v>#REF!</v>
      </c>
      <c r="K123" s="79" t="e">
        <f>IF(OR(J$67="",Copie_Inscriptions_ROUTE!Y$44=#REF!),"",IFERROR(IF(VLOOKUP($A123,Copie_Inscriptions_ROUTE!$S$44:$Z$68,6,0)&lt;&gt;"",1,""),""))</f>
        <v>#REF!</v>
      </c>
      <c r="L123" s="87" t="e">
        <f>IF(OR(J$67="",Copie_Inscriptions_ROUTE!AH$44=#REF!),"",IFERROR(IF(VLOOKUP($A123,Copie_Inscriptions_ROUTE!$AB$44:$AI$68,6,0)&lt;&gt;"",1,""),""))</f>
        <v>#REF!</v>
      </c>
      <c r="M123" s="79" t="e">
        <f>IF(OR(L$67="",Copie_Inscriptions_ROUTE!AH$44=#REF!),"",IFERROR(IF(VLOOKUP($A123,Copie_Inscriptions_ROUTE!$AB$44:$AI$68,6,0)&lt;&gt;"",1,""),""))</f>
        <v>#REF!</v>
      </c>
      <c r="N123" s="76" t="e">
        <f>IF(OR(N$67="",Copie_Inscriptions_ROUTE!AQ$44=#REF!),"",IFERROR(IF(VLOOKUP($A123,Copie_Inscriptions_ROUTE!$AK$44:$AR$68,6,0)&lt;&gt;"",1,""),""))</f>
        <v>#REF!</v>
      </c>
      <c r="O123" s="79" t="e">
        <f>IF(OR(N$67="",Copie_Inscriptions_ROUTE!AQ$44=#REF!),"",IFERROR(IF(VLOOKUP($A123,Copie_Inscriptions_ROUTE!$AK$44:$AR$68,6,0)&lt;&gt;"",1,""),""))</f>
        <v>#REF!</v>
      </c>
      <c r="P123" s="87" t="e">
        <f>IF(OR(P$67="",Copie_Inscriptions_ROUTE!AZ$44=#REF!),"",IFERROR(IF(VLOOKUP($A123,Copie_Inscriptions_ROUTE!$AT$44:$BA$68,6,0)&lt;&gt;"",1,""),""))</f>
        <v>#REF!</v>
      </c>
      <c r="Q123" s="79" t="e">
        <f>IF(OR(P$67="",Copie_Inscriptions_ROUTE!AZ$44=#REF!),"",IFERROR(IF(VLOOKUP($A123,Copie_Inscriptions_ROUTE!$AT$44:$BA$68,6,0)&lt;&gt;"",1,""),""))</f>
        <v>#REF!</v>
      </c>
      <c r="R123" s="76" t="e">
        <f>IF(OR(R$67="",Copie_Inscriptions_ROUTE!BI$44=#REF!),"",IFERROR(IF(VLOOKUP($A123,Copie_Inscriptions_ROUTE!$BC$44:$BJ$68,6,0)&lt;&gt;"",1,""),""))</f>
        <v>#REF!</v>
      </c>
      <c r="S123" s="79" t="e">
        <f>IF(OR(R$67="",Copie_Inscriptions_ROUTE!BI$44=#REF!),"",IFERROR(IF(VLOOKUP($A123,Copie_Inscriptions_ROUTE!$BC$44:$BJ$68,6,0)&lt;&gt;"",1,""),""))</f>
        <v>#REF!</v>
      </c>
      <c r="T123" s="87" t="e">
        <f>IF(OR(T$67="",Copie_Inscriptions_ROUTE!BR$44=#REF!),"",IFERROR(IF(VLOOKUP($A123,Copie_Inscriptions_ROUTE!$BL$44:$BS$68,6,0)&lt;&gt;"",1,""),""))</f>
        <v>#REF!</v>
      </c>
      <c r="U123" s="79" t="e">
        <f>IF(OR(T$67="",Copie_Inscriptions_ROUTE!BR$44=#REF!),"",IFERROR(IF(VLOOKUP($A123,Copie_Inscriptions_ROUTE!$BL$44:$BS$68,6,0)&lt;&gt;"",1,""),""))</f>
        <v>#REF!</v>
      </c>
      <c r="V123" s="76" t="e">
        <f>IF(OR(V$67="",Copie_Inscriptions_ROUTE!CA$44=#REF!),"",IFERROR(IF(VLOOKUP($A123,Copie_Inscriptions_ROUTE!$BU$44:$CB$68,6,0)&lt;&gt;"",1,""),""))</f>
        <v>#REF!</v>
      </c>
      <c r="W123" s="79" t="e">
        <f>IF(OR(V$67="",Copie_Inscriptions_ROUTE!CA$44=#REF!),"",IFERROR(IF(VLOOKUP($A123,Copie_Inscriptions_ROUTE!$BU$44:$CB$68,6,0)&lt;&gt;"",1,""),""))</f>
        <v>#REF!</v>
      </c>
      <c r="X123" s="87" t="e">
        <f>IF(OR(X$67="",Copie_Inscriptions_ROUTE!CJ$44=#REF!),"",IFERROR(IF(VLOOKUP($A123,Copie_Inscriptions_ROUTE!$CD$44:$CK$68,6,0)&lt;&gt;"",1,""),""))</f>
        <v>#REF!</v>
      </c>
      <c r="Y123" s="79" t="e">
        <f>IF(OR(X$67="",Copie_Inscriptions_ROUTE!CJ$44=#REF!),"",IFERROR(IF(VLOOKUP($A123,Copie_Inscriptions_ROUTE!$CD$44:$CK$68,6,0)&lt;&gt;"",1,""),""))</f>
        <v>#REF!</v>
      </c>
      <c r="Z123" s="76" t="e">
        <f>IF(OR(Y$67="",Copie_Inscriptions_ROUTE!CR$44=#REF!),"",IFERROR(IF(VLOOKUP($A123,Copie_Inscriptions_ROUTE!$CM$44:$CT$68,6,0)&lt;&gt;"",1,""),""))</f>
        <v>#REF!</v>
      </c>
      <c r="AA123" s="79" t="e">
        <f>IF(OR(Z$67="",Copie_Inscriptions_ROUTE!CS$44=#REF!),"",IFERROR(IF(VLOOKUP($A123,Copie_Inscriptions_ROUTE!$CM$44:$CT$68,6,0)&lt;&gt;"",1,""),""))</f>
        <v>#REF!</v>
      </c>
      <c r="AB123" s="87" t="e">
        <f>IF(OR(AA$67="",Copie_Inscriptions_ROUTE!CT$44=#REF!),"",IFERROR(IF(VLOOKUP($A123,Copie_Inscriptions_ROUTE!$CV$44:$DC$68,6,0)&lt;&gt;"",1,""),""))</f>
        <v>#REF!</v>
      </c>
      <c r="AC123" s="79" t="e">
        <f>IF(OR(AB$67="",Copie_Inscriptions_ROUTE!CU$44=#REF!),"",IFERROR(IF(VLOOKUP($A123,Copie_Inscriptions_ROUTE!$CV$44:$DC$68,6,0)&lt;&gt;"",1,""),""))</f>
        <v>#REF!</v>
      </c>
      <c r="AD123" s="76" t="e">
        <f>IF(OR(AD$67="",Copie_Inscriptions_ROUTE!DK$44=#REF!),"",IFERROR(IF(VLOOKUP($A123,Copie_Inscriptions_ROUTE!$DE$44:$DL$68,6,0)&lt;&gt;"",1,""),""))</f>
        <v>#REF!</v>
      </c>
      <c r="AE123" s="79" t="e">
        <f>IF(OR(AD$67="",Copie_Inscriptions_ROUTE!DK$44=#REF!),"",IFERROR(IF(VLOOKUP($A123,Copie_Inscriptions_ROUTE!$DE$44:$DL$68,6,0)&lt;&gt;"",1,""),""))</f>
        <v>#REF!</v>
      </c>
      <c r="AF123" s="87" t="e">
        <f>IF(OR(AF$67="",Copie_Inscriptions_ROUTE!DT$44=#REF!),"",IFERROR(IF(VLOOKUP($A123,Copie_Inscriptions_ROUTE!$DN$44:$DU$68,6,0)&lt;&gt;"",1,""),""))</f>
        <v>#REF!</v>
      </c>
      <c r="AG123" s="79" t="e">
        <f>IF(OR(AF$67="",Copie_Inscriptions_ROUTE!DT$44=#REF!),"",IFERROR(IF(VLOOKUP($A123,Copie_Inscriptions_ROUTE!$DN$44:$DU$68,6,0)&lt;&gt;"",1,""),""))</f>
        <v>#REF!</v>
      </c>
      <c r="AH123" s="76" t="e">
        <f>IF(OR(AF$67="",Copie_Inscriptions_ROUTE!EC$44=#REF!),"",IFERROR(IF(VLOOKUP($A123,Copie_Inscriptions_ROUTE!$DW$44:$ED$68,6,0)&lt;&gt;"",1,""),""))</f>
        <v>#REF!</v>
      </c>
      <c r="AI123" s="79" t="e">
        <f>IF(OR(AF$67="",Copie_Inscriptions_ROUTE!EC$44=#REF!),"",IFERROR(IF(VLOOKUP($A123,Copie_Inscriptions_ROUTE!$DW$44:$ED$68,6,0)&lt;&gt;"",1,""),""))</f>
        <v>#REF!</v>
      </c>
      <c r="AJ123" s="87" t="e">
        <f>IF(OR(AJ$67="",Copie_Inscriptions_ROUTE!EL$44=#REF!),"",IFERROR(IF(VLOOKUP($A123,Copie_Inscriptions_ROUTE!$EF$44:$EM$68,6,0)&lt;&gt;"",1,""),""))</f>
        <v>#REF!</v>
      </c>
      <c r="AK123" s="79" t="e">
        <f>IF(OR(AJ$67="",Copie_Inscriptions_ROUTE!EM$44=#REF!),"",IFERROR(IF(VLOOKUP($A123,Copie_Inscriptions_ROUTE!$EF$44:$EM$68,6,0)&lt;&gt;"",1,""),""))</f>
        <v>#REF!</v>
      </c>
      <c r="AL123" s="76" t="e">
        <f>IF(OR(AL$67="",Copie_Inscriptions_ROUTE!EU$44=#REF!),"",IFERROR(IF(VLOOKUP($A123,Copie_Inscriptions_ROUTE!$EO$44:$EV$68,6,0)&lt;&gt;"",1,""),""))</f>
        <v>#REF!</v>
      </c>
      <c r="AM123" s="79" t="e">
        <f>IF(OR(AL$67="",Copie_Inscriptions_ROUTE!EU$44=#REF!),"",IFERROR(IF(VLOOKUP($A123,Copie_Inscriptions_ROUTE!$EO$44:$EV$68,6,0)&lt;&gt;"",1,""),""))</f>
        <v>#REF!</v>
      </c>
      <c r="AN123" s="87" t="e">
        <f>IF(OR(AN$67="",Copie_Inscriptions_ROUTE!FD$44=#REF!),"",IFERROR(IF(VLOOKUP($A123,Copie_Inscriptions_ROUTE!$EX$44:$FE$68,6,0)&lt;&gt;"",1,""),""))</f>
        <v>#REF!</v>
      </c>
      <c r="AO123" s="79" t="e">
        <f>IF(OR(AN$67="",Copie_Inscriptions_ROUTE!FD$44=#REF!),"",IFERROR(IF(VLOOKUP($A123,Copie_Inscriptions_ROUTE!$EX$44:$FE$68,6,0)&lt;&gt;"",1,""),""))</f>
        <v>#REF!</v>
      </c>
      <c r="AP123" s="76" t="e">
        <f>IF(OR(AP$67="",Copie_Inscriptions_ROUTE!FM$44=#REF!),"",IFERROR(IF(VLOOKUP($A123,Copie_Inscriptions_ROUTE!$FG$44:$FN$68,6,0)&lt;&gt;"",1,""),""))</f>
        <v>#REF!</v>
      </c>
      <c r="AQ123" s="79" t="e">
        <f>IF(OR(AP$67="",Copie_Inscriptions_ROUTE!FM$44=#REF!),"",IFERROR(IF(VLOOKUP($A123,Copie_Inscriptions_ROUTE!$FG$44:$FN$68,6,0)&lt;&gt;"",1,""),""))</f>
        <v>#REF!</v>
      </c>
      <c r="AR123" s="87" t="e">
        <f ca="1">IF(OR(AR$2="",Copie_Inscriptions_ROUTE!FV$44=#REF!),"",IFERROR(IF(VLOOKUP($A123,Copie_Inscriptions_ROUTE!$FP$44:$FW$68,6,0)&lt;&gt;"",1,""),""))</f>
        <v>#REF!</v>
      </c>
      <c r="AS123" s="79" t="e">
        <f>IF(OR(AR$67="",Copie_Inscriptions_ROUTE!FV$44=#REF!),"",IFERROR(IF(VLOOKUP($A123,Copie_Inscriptions_ROUTE!$FP$44:$FW$68,6,0)&lt;&gt;"",1,""),""))</f>
        <v>#REF!</v>
      </c>
      <c r="AT123" s="76" t="e">
        <f>IF(OR(AT$67="",Copie_Inscriptions_ROUTE!GE$44=#REF!),"",IFERROR(IF(VLOOKUP($A123,Copie_Inscriptions_ROUTE!$FY$44:$GF$68,6,0)&lt;&gt;"",1,""),""))</f>
        <v>#REF!</v>
      </c>
      <c r="AU123" s="79" t="e">
        <f>IF(OR(AT$67="",Copie_Inscriptions_ROUTE!GE$44=#REF!),"",IFERROR(IF(VLOOKUP($A123,Copie_Inscriptions_ROUTE!$FY$44:$GE$68,6,0)&lt;&gt;"",1,""),""))</f>
        <v>#REF!</v>
      </c>
      <c r="AV123" s="87" t="e">
        <f>IF(OR(AV$67="",Copie_Inscriptions_ROUTE!GN$44=#REF!),"",IFERROR(IF(VLOOKUP($A123,Copie_Inscriptions_ROUTE!$GH$44:$GO$68,6,0)&lt;&gt;"",1,""),""))</f>
        <v>#REF!</v>
      </c>
      <c r="AW123" s="79" t="e">
        <f>IF(OR(AV$67="",Copie_Inscriptions_ROUTE!GN$44=#REF!),"",IFERROR(IF(VLOOKUP($A123,Copie_Inscriptions_ROUTE!$GH$44:$GO$68,6,0)&lt;&gt;"",1,""),""))</f>
        <v>#REF!</v>
      </c>
      <c r="AX123" s="76" t="e">
        <f ca="1">IF(OR(AW$2="",Copie_Inscriptions_ROUTE!GV$44=#REF!),"",IFERROR(IF(VLOOKUP($A123,Copie_Inscriptions_ROUTE!$GQ$44:$GX$68,6,0)&lt;&gt;"",1,""),""))</f>
        <v>#REF!</v>
      </c>
      <c r="AY123" s="79" t="e">
        <f ca="1">IF(OR(AX$2="",Copie_Inscriptions_ROUTE!GW$44=#REF!),"",IFERROR(IF(VLOOKUP($A123,Copie_Inscriptions_ROUTE!$GQ$44:$GX$68,6,0)&lt;&gt;"",1,""),""))</f>
        <v>#REF!</v>
      </c>
      <c r="AZ123" s="87" t="e">
        <f ca="1">IF(OR(AY$2="",Copie_Inscriptions_ROUTE!HF$44=#REF!),"",IFERROR(IF(VLOOKUP($A123,Copie_Inscriptions_ROUTE!$GZ$44:$HG$68,6,0)&lt;&gt;"",1,""),""))</f>
        <v>#REF!</v>
      </c>
      <c r="BA123" s="79" t="e">
        <f ca="1">IF(OR(AZ$2="",Copie_Inscriptions_ROUTE!HF$44=#REF!),"",IFERROR(IF(VLOOKUP($A123,Copie_Inscriptions_ROUTE!$GZ$44:$HG$68,6,0)&lt;&gt;"",1,""),""))</f>
        <v>#REF!</v>
      </c>
      <c r="BB123" s="76" t="e">
        <f ca="1">IF(OR(BA$2="",Copie_Inscriptions_ROUTE!HO$44=#REF!),"",IFERROR(IF(VLOOKUP($A123,Copie_Inscriptions_ROUTE!$HI$44:$HP$68,6,0)&lt;&gt;"",1,""),""))</f>
        <v>#REF!</v>
      </c>
      <c r="BC123" s="79" t="e">
        <f ca="1">IF(OR(BB$2="",Copie_Inscriptions_ROUTE!HO$44=#REF!),"",IFERROR(IF(VLOOKUP($A123,Copie_Inscriptions_ROUTE!$HI$44:$HP$68,6,0)&lt;&gt;"",1,""),""))</f>
        <v>#REF!</v>
      </c>
      <c r="BD123" s="87" t="e">
        <f>IF(OR(BD$67="",Copie_Inscriptions_ROUTE!HX$44=#REF!),"",IFERROR(IF(VLOOKUP($A123,Copie_Inscriptions_ROUTE!$HR$44:$HY$68,6,0)&lt;&gt;"",1,""),""))</f>
        <v>#REF!</v>
      </c>
      <c r="BE123" s="79" t="e">
        <f>IF(OR(BD$67="",Copie_Inscriptions_ROUTE!HX$44=#REF!),"",IFERROR(IF(VLOOKUP($A123,Copie_Inscriptions_ROUTE!$HR$44:$HY$68,6,0)&lt;&gt;"",1,""),""))</f>
        <v>#REF!</v>
      </c>
      <c r="BF123" s="76" t="e">
        <f>IF(OR(BF$67="",Copie_Inscriptions_ROUTE!IG$44=#REF!),"",IFERROR(IF(VLOOKUP($A123,Copie_Inscriptions_ROUTE!$IA$44:$IH$68,6,0)&lt;&gt;"",1,""),""))</f>
        <v>#REF!</v>
      </c>
      <c r="BG123" s="79" t="e">
        <f>IF(OR(BF$67="",Copie_Inscriptions_ROUTE!IG$44=#REF!),"",IFERROR(IF(VLOOKUP($A123,Copie_Inscriptions_ROUTE!$IA$44:$IH$68,6,0)&lt;&gt;"",1,""),""))</f>
        <v>#REF!</v>
      </c>
      <c r="BH123" s="87" t="e">
        <f>IF(OR(BH$67="",Copie_Inscriptions_ROUTE!IP$44=#REF!),"",IFERROR(IF(VLOOKUP($A123,Copie_Inscriptions_ROUTE!$IJ$44:$IQ$68,6,0)&lt;&gt;"",1,""),""))</f>
        <v>#REF!</v>
      </c>
      <c r="BI123" s="79" t="e">
        <f>IF(OR(BH$67="",Copie_Inscriptions_ROUTE!IP$44=#REF!),"",IFERROR(IF(VLOOKUP($A123,Copie_Inscriptions_ROUTE!$IJ$44:$IQ$68,6,0)&lt;&gt;"",1,""),""))</f>
        <v>#REF!</v>
      </c>
      <c r="BJ123" s="76" t="e">
        <f ca="1">IF(OR(BJ$2="",Copie_Inscriptions_ROUTE!IY$44=#REF!),"",IFERROR(IF(VLOOKUP($A123,Copie_Inscriptions_ROUTE!$IS$44:$IZ$68,6,0)&lt;&gt;"",1,""),""))</f>
        <v>#REF!</v>
      </c>
      <c r="BK123" s="79" t="e">
        <f ca="1">IF(OR(BJ$2="",Copie_Inscriptions_ROUTE!IY$44=#REF!),"",IFERROR(IF(VLOOKUP($A123,Copie_Inscriptions_ROUTE!$IS$44:$IZ$68,6,0)&lt;&gt;"",1,""),""))</f>
        <v>#REF!</v>
      </c>
      <c r="BL123" s="87" t="e">
        <f>IF(OR(BL$67="",Copie_Inscriptions_ROUTE!JH$44=#REF!),"",IFERROR(IF(VLOOKUP($A123,Copie_Inscriptions_ROUTE!$JB$44:$JI$68,6,0)&lt;&gt;"",1,""),""))</f>
        <v>#REF!</v>
      </c>
      <c r="BM123" s="79" t="e">
        <f>IF(OR(BL$67="",Copie_Inscriptions_ROUTE!JH$44=#REF!),"",IFERROR(IF(VLOOKUP($A123,Copie_Inscriptions_ROUTE!$JB$44:$JI$68,6,0)&lt;&gt;"",1,""),""))</f>
        <v>#REF!</v>
      </c>
      <c r="BN123" s="76" t="e">
        <f>IF(OR(BN$67="",Copie_Inscriptions_ROUTE!JQ$44=#REF!),"",IFERROR(IF(VLOOKUP($A123,Copie_Inscriptions_ROUTE!$JK$44:$JR$68,6,0)&lt;&gt;"",1,""),""))</f>
        <v>#REF!</v>
      </c>
      <c r="BO123" s="79" t="e">
        <f>IF(OR(BN$67="",Copie_Inscriptions_ROUTE!JQ$44=#REF!),"",IFERROR(IF(VLOOKUP($A123,Copie_Inscriptions_ROUTE!$JK$44:$JR$68,6,0)&lt;&gt;"",1,""),""))</f>
        <v>#REF!</v>
      </c>
      <c r="BP123" s="87" t="e">
        <f>IF(OR(BP$67="",Copie_Inscriptions_ROUTE!JZ$44=#REF!),"",IFERROR(IF(VLOOKUP($A123,Copie_Inscriptions_ROUTE!$JT$44:$KA$68,6,0)&lt;&gt;"",1,""),""))</f>
        <v>#REF!</v>
      </c>
      <c r="BQ123" s="79" t="e">
        <f>IF(OR(BP$67="",Copie_Inscriptions_ROUTE!JZ$44=#REF!),"",IFERROR(IF(VLOOKUP($A123,Copie_Inscriptions_ROUTE!$JT$44:$KA$68,6,0)&lt;&gt;"",1,""),""))</f>
        <v>#REF!</v>
      </c>
      <c r="BR123" s="76" t="e">
        <f>IF(OR(BR$67="",Copie_Inscriptions_ROUTE!KI$44=#REF!),"",IFERROR(IF(VLOOKUP($A123,Copie_Inscriptions_ROUTE!$KC$44:$KJ$68,6,0)&lt;&gt;"",1,""),""))</f>
        <v>#REF!</v>
      </c>
      <c r="BS123" s="79" t="e">
        <f>IF(OR(BR$67="",Copie_Inscriptions_ROUTE!KI$44=#REF!),"",IFERROR(IF(VLOOKUP($A123,Copie_Inscriptions_ROUTE!$KC$44:$KJ$68,6,0)&lt;&gt;"",1,""),""))</f>
        <v>#REF!</v>
      </c>
      <c r="BT123" s="87" t="e">
        <f>IF(OR(BT$67="",Copie_Inscriptions_ROUTE!KR$44=#REF!),"",IFERROR(IF(VLOOKUP($A123,Copie_Inscriptions_ROUTE!$KL$44:$KS$68,6,0)&lt;&gt;"",1,""),""))</f>
        <v>#REF!</v>
      </c>
      <c r="BU123" s="79" t="e">
        <f>IF(OR(BT$67="",Copie_Inscriptions_ROUTE!KR$44=#REF!),"",IFERROR(IF(VLOOKUP($A123,Copie_Inscriptions_ROUTE!$KL$44:$KS$68,6,0)&lt;&gt;"",1,""),""))</f>
        <v>#REF!</v>
      </c>
      <c r="BV123" s="76" t="e">
        <f>IF(OR(BV$67="",Copie_Inscriptions_ROUTE!LA$44=#REF!),"",IFERROR(IF(VLOOKUP($A123,Copie_Inscriptions_ROUTE!$KU$44:$LB$68,6,0)&lt;&gt;"",1,""),""))</f>
        <v>#REF!</v>
      </c>
      <c r="BW123" s="79" t="e">
        <f>IF(OR(BV$67="",Copie_Inscriptions_ROUTE!LB$44=#REF!),"",IFERROR(IF(VLOOKUP($A123,Copie_Inscriptions_ROUTE!$KU$44:$LB$68,6,0)&lt;&gt;"",1,""),""))</f>
        <v>#REF!</v>
      </c>
      <c r="BX123" s="87" t="e">
        <f>IF(OR(BX$67="",Copie_Inscriptions_ROUTE!LJ$44=#REF!),"",IFERROR(IF(VLOOKUP($A123,Copie_Inscriptions_ROUTE!$LD$44:$LK$68,6,0)&lt;&gt;"",1,""),""))</f>
        <v>#REF!</v>
      </c>
      <c r="BY123" s="79" t="e">
        <f>IF(OR(BX$67="",Copie_Inscriptions_ROUTE!LJ$44=#REF!),"",IFERROR(IF(VLOOKUP($A123,Copie_Inscriptions_ROUTE!$LD$44:$LK$68,6,0)&lt;&gt;"",1,""),""))</f>
        <v>#REF!</v>
      </c>
      <c r="BZ123" s="76" t="e">
        <f>IF(OR(BZ$67="",Copie_Inscriptions_ROUTE!LS$44=#REF!),"",IFERROR(IF(VLOOKUP($A123,Copie_Inscriptions_ROUTE!$LM$44:$LT$68,6,0)&lt;&gt;"",1,""),""))</f>
        <v>#REF!</v>
      </c>
      <c r="CA123" s="79" t="e">
        <f>IF(OR(BZ$67="",Copie_Inscriptions_ROUTE!LS97=#REF!),"",IFERROR(IF(VLOOKUP($A123,Copie_Inscriptions_ROUTE!$LM$44:$LT$68,6,0)&lt;&gt;"",1,""),""))</f>
        <v>#REF!</v>
      </c>
      <c r="CB123" s="87" t="e">
        <f>IF(OR(CB$67="",Copie_Inscriptions_ROUTE!MB$44=#REF!),"",IFERROR(IF(VLOOKUP($A123,Copie_Inscriptions_ROUTE!$LV$44:$MC$68,6,0)&lt;&gt;"",1,""),""))</f>
        <v>#REF!</v>
      </c>
      <c r="CC123" s="79" t="e">
        <f>IF(OR(CB$67="",Copie_Inscriptions_ROUTE!MB$44=#REF!),"",IFERROR(IF(VLOOKUP($A123,Copie_Inscriptions_ROUTE!$LV$44:$MC$68,6,0)&lt;&gt;"",1,""),""))</f>
        <v>#REF!</v>
      </c>
      <c r="CD123" s="76" t="e">
        <f>IF(OR(CD$67="",Copie_Inscriptions_ROUTE!MK$44=#REF!),"",IFERROR(IF(VLOOKUP($A123,Copie_Inscriptions_ROUTE!$ME$44:$ML$68,6,0)&lt;&gt;"",1,""),""))</f>
        <v>#REF!</v>
      </c>
      <c r="CE123" s="79" t="e">
        <f>IF(OR(CD$67="",Copie_Inscriptions_ROUTE!MK$44=#REF!),"",IFERROR(IF(VLOOKUP($A123,Copie_Inscriptions_ROUTE!$ME$44:$ML$68,6,0)&lt;&gt;"",1,""),""))</f>
        <v>#REF!</v>
      </c>
      <c r="CF123" s="87" t="e">
        <f>IF(OR(CF$67="",Copie_Inscriptions_ROUTE!MT$44=#REF!),"",IFERROR(IF(VLOOKUP($A123,Copie_Inscriptions_ROUTE!$MN$44:$MU$68,6,0)&lt;&gt;"",1,""),""))</f>
        <v>#REF!</v>
      </c>
      <c r="CG123" s="79" t="e">
        <f>IF(OR(CF$67="",Copie_Inscriptions_ROUTE!MT$44=#REF!),"",IFERROR(IF(VLOOKUP($A123,Copie_Inscriptions_ROUTE!$MN$44:$MU$68,6,0)&lt;&gt;"",1,""),""))</f>
        <v>#REF!</v>
      </c>
      <c r="CH123" s="76" t="e">
        <f>IF(OR(CH$67="",Copie_Inscriptions_ROUTE!NC$44=#REF!),"",IFERROR(IF(VLOOKUP($A123,Copie_Inscriptions_ROUTE!$MW$44:$ND$68,6,0)&lt;&gt;"",1,""),""))</f>
        <v>#REF!</v>
      </c>
      <c r="CI123" s="79" t="e">
        <f>IF(OR(CH$67="",Copie_Inscriptions_ROUTE!NC$44=#REF!),"",IFERROR(IF(VLOOKUP($A123,Copie_Inscriptions_ROUTE!$MW$44:$ND$68,6,0)&lt;&gt;"",1,""),""))</f>
        <v>#REF!</v>
      </c>
      <c r="CJ123" s="87" t="e">
        <f ca="1">IF(OR(CJ$2="",Copie_Inscriptions_ROUTE!NL$44=#REF!),"",IFERROR(IF(VLOOKUP($A123,Copie_Inscriptions_ROUTE!$NF$44:$NM$68,6,0)&lt;&gt;"",1,""),""))</f>
        <v>#REF!</v>
      </c>
      <c r="CK123" s="79" t="e">
        <f ca="1">IF(OR(CJ$2="",Copie_Inscriptions_ROUTE!NL$44=#REF!),"",IFERROR(IF(VLOOKUP($A123,Copie_Inscriptions_ROUTE!$NF$44:$NM$68,6,0)&lt;&gt;"",1,""),""))</f>
        <v>#REF!</v>
      </c>
      <c r="CL123" s="76" t="e">
        <f>IF(OR(CL$67="",Copie_Inscriptions_ROUTE!NU$44=#REF!),"",IFERROR(IF(VLOOKUP($A123,Copie_Inscriptions_ROUTE!$NO$44:$NV$68,6,0)&lt;&gt;"",1,""),""))</f>
        <v>#REF!</v>
      </c>
      <c r="CM123" s="79" t="e">
        <f>IF(OR(CL$67="",Copie_Inscriptions_ROUTE!NU$44=#REF!),"",IFERROR(IF(VLOOKUP($A123,Copie_Inscriptions_ROUTE!$NO$44:$NVI$68,6,0)&lt;&gt;"",1,""),""))</f>
        <v>#REF!</v>
      </c>
      <c r="CN123" s="87" t="e">
        <f>IF(OR(CN$67="",Copie_Inscriptions_ROUTE!OD$44=#REF!),"",IFERROR(IF(VLOOKUP($A123,Copie_Inscriptions_ROUTE!$NX$44:$OE$68,6,0)&lt;&gt;"",1,""),""))</f>
        <v>#REF!</v>
      </c>
      <c r="CO123" s="79" t="e">
        <f>IF(OR(CN$67="",Copie_Inscriptions_ROUTE!OD$44=#REF!),"",IFERROR(IF(VLOOKUP($A123,Copie_Inscriptions_ROUTE!$NX$44:$OE$68,6,0)&lt;&gt;"",1,""),""))</f>
        <v>#REF!</v>
      </c>
      <c r="CP123" s="76" t="e">
        <f>IF(OR(CP$67="",Copie_Inscriptions_ROUTE!OM$44=#REF!),"",IFERROR(IF(VLOOKUP($A123,Copie_Inscriptions_ROUTE!$OG$44:$ON$68,6,0)&lt;&gt;"",1,""),""))</f>
        <v>#REF!</v>
      </c>
      <c r="CQ123" s="79" t="e">
        <f>IF(OR(CP$67="",Copie_Inscriptions_ROUTE!OM$44=#REF!),"",IFERROR(IF(VLOOKUP($A123,Copie_Inscriptions_ROUTE!$OG$44:$ON$68,6,0)&lt;&gt;"",1,""),""))</f>
        <v>#REF!</v>
      </c>
      <c r="CR123" s="87" t="e">
        <f>IF(OR(CR$67="",Copie_Inscriptions_ROUTE!OV$44=#REF!),"",IFERROR(IF(VLOOKUP($A123,Copie_Inscriptions_ROUTE!$OP$44:$OW$68,6,0)&lt;&gt;"",1,""),""))</f>
        <v>#REF!</v>
      </c>
      <c r="CS123" s="79" t="e">
        <f>IF(OR(CR$67="",Copie_Inscriptions_ROUTE!OV$44=#REF!),"",IFERROR(IF(VLOOKUP($A123,Copie_Inscriptions_ROUTE!$OP$44:$OW$68,6,0)&lt;&gt;"",1,""),""))</f>
        <v>#REF!</v>
      </c>
      <c r="CT123" s="76" t="e">
        <f>IF(OR(CT$67="",Copie_Inscriptions_ROUTE!PE$44=#REF!),"",IFERROR(IF(VLOOKUP($A123,Copie_Inscriptions_ROUTE!$OY$44:$PF$68,6,0)&lt;&gt;"",1,""),""))</f>
        <v>#REF!</v>
      </c>
      <c r="CU123" s="79" t="e">
        <f>IF(OR(CT$67="",Copie_Inscriptions_ROUTE!PE$44=#REF!),"",IFERROR(IF(VLOOKUP($A123,Copie_Inscriptions_ROUTE!$OY$44:$PF$68,6,0)&lt;&gt;"",1,""),""))</f>
        <v>#REF!</v>
      </c>
      <c r="CV123" s="87" t="e">
        <f>IF(OR(CV$67="",Copie_Inscriptions_ROUTE!PN$44=#REF!),"",IFERROR(IF(VLOOKUP($A123,Copie_Inscriptions_ROUTE!$PH$44:$PO$68,6,0)&lt;&gt;"",1,""),""))</f>
        <v>#REF!</v>
      </c>
      <c r="CW123" s="79" t="e">
        <f>IF(OR(CV$67="",Copie_Inscriptions_ROUTE!PN$44=#REF!),"",IFERROR(IF(VLOOKUP($A123,Copie_Inscriptions_ROUTE!$PH$44:$PO$68,6,0)&lt;&gt;"",1,""),""))</f>
        <v>#REF!</v>
      </c>
      <c r="CX123" s="76" t="e">
        <f>IF(OR(CX$67="",Copie_Inscriptions_ROUTE!PW$44=#REF!),"",IFERROR(IF(VLOOKUP($A123,Copie_Inscriptions_ROUTE!$PQ$44:$PX$68,6,0)&lt;&gt;"",1,""),""))</f>
        <v>#REF!</v>
      </c>
      <c r="CY123" s="79" t="e">
        <f>IF(OR(CX$67="",Copie_Inscriptions_ROUTE!PW$44=#REF!),"",IFERROR(IF(VLOOKUP($A123,Copie_Inscriptions_ROUTE!$PQ$44:$PX$68,6,0)&lt;&gt;"",1,""),""))</f>
        <v>#REF!</v>
      </c>
      <c r="CZ123" s="87" t="e">
        <f>IF(OR(CZ$67="",Copie_Inscriptions_ROUTE!QF$44=#REF!),"",IFERROR(IF(VLOOKUP($A123,Copie_Inscriptions_ROUTE!$PZ$44:$QG$68,6,0)&lt;&gt;"",1,""),""))</f>
        <v>#REF!</v>
      </c>
      <c r="DA123" s="96" t="e">
        <f>IF(OR(CZ$67="",Copie_Inscriptions_ROUTE!QF97=#REF!),"",IFERROR(IF(VLOOKUP($A123,Copie_Inscriptions_ROUTE!$PZ$44:$QG$68,6,0)&lt;&gt;"",1,""),""))</f>
        <v>#REF!</v>
      </c>
    </row>
    <row r="124" spans="1:105" x14ac:dyDescent="0.25">
      <c r="A124" s="71">
        <f t="shared" si="8"/>
        <v>55</v>
      </c>
      <c r="B124" s="72"/>
      <c r="C124" s="73"/>
      <c r="D124" s="114" t="e">
        <f t="shared" si="9"/>
        <v>#REF!</v>
      </c>
      <c r="E124" s="129" t="e">
        <f t="shared" si="10"/>
        <v>#REF!</v>
      </c>
      <c r="F124" s="133" t="e">
        <f>IF(OR(F$67="",Copie_Inscriptions_ROUTE!G$44=#REF!),"",IFERROR(IF(VLOOKUP($A124,Copie_Inscriptions_ROUTE!$A$44:$H$68,7,0)&lt;&gt;"",1,""),""))</f>
        <v>#REF!</v>
      </c>
      <c r="G124" s="80" t="e">
        <f>IF(OR(F$67="",Copie_Inscriptions_ROUTE!G$44=#REF!),"",IFERROR(IF(VLOOKUP($A124,Copie_Inscriptions_ROUTE!$A$44:$H$68,6,0)&lt;&gt;"",1,""),""))</f>
        <v>#REF!</v>
      </c>
      <c r="H124" s="78" t="e">
        <f>IF(OR(H$67="",Copie_Inscriptions_ROUTE!P$44=#REF!),"",IFERROR(IF(VLOOKUP($A124,Copie_Inscriptions_ROUTE!$J$44:$Q$68,6,0)&lt;&gt;"",1,""),""))</f>
        <v>#REF!</v>
      </c>
      <c r="I124" s="80" t="e">
        <f>IF(OR(H$67="",Copie_Inscriptions_ROUTE!P$44=#REF!),"",IFERROR(IF(VLOOKUP($A124,Copie_Inscriptions_ROUTE!$J$44:$Q$68,6,0)&lt;&gt;"",1,""),""))</f>
        <v>#REF!</v>
      </c>
      <c r="J124" s="78" t="e">
        <f>IF(OR(J$67="",Copie_Inscriptions_ROUTE!Y$44=#REF!),"",IFERROR(IF(VLOOKUP($A124,Copie_Inscriptions_ROUTE!$S$44:$Z$68,6,0)&lt;&gt;"",1,""),""))</f>
        <v>#REF!</v>
      </c>
      <c r="K124" s="80" t="e">
        <f>IF(OR(J$67="",Copie_Inscriptions_ROUTE!Y$44=#REF!),"",IFERROR(IF(VLOOKUP($A124,Copie_Inscriptions_ROUTE!$S$44:$Z$68,6,0)&lt;&gt;"",1,""),""))</f>
        <v>#REF!</v>
      </c>
      <c r="L124" s="78" t="e">
        <f>IF(OR(J$67="",Copie_Inscriptions_ROUTE!AH$44=#REF!),"",IFERROR(IF(VLOOKUP($A124,Copie_Inscriptions_ROUTE!$AB$44:$AI$68,6,0)&lt;&gt;"",1,""),""))</f>
        <v>#REF!</v>
      </c>
      <c r="M124" s="80" t="e">
        <f>IF(OR(L$67="",Copie_Inscriptions_ROUTE!AH$44=#REF!),"",IFERROR(IF(VLOOKUP($A124,Copie_Inscriptions_ROUTE!$AB$44:$AI$68,6,0)&lt;&gt;"",1,""),""))</f>
        <v>#REF!</v>
      </c>
      <c r="N124" s="116" t="e">
        <f>IF(OR(N$67="",Copie_Inscriptions_ROUTE!AQ$44=#REF!),"",IFERROR(IF(VLOOKUP($A124,Copie_Inscriptions_ROUTE!$AK$44:$AR$68,6,0)&lt;&gt;"",1,""),""))</f>
        <v>#REF!</v>
      </c>
      <c r="O124" s="93" t="e">
        <f>IF(OR(N$67="",Copie_Inscriptions_ROUTE!AQ$44=#REF!),"",IFERROR(IF(VLOOKUP($A124,Copie_Inscriptions_ROUTE!$AK$44:$AR$68,6,0)&lt;&gt;"",1,""),""))</f>
        <v>#REF!</v>
      </c>
      <c r="P124" s="78" t="e">
        <f>IF(OR(P$67="",Copie_Inscriptions_ROUTE!AZ$44=#REF!),"",IFERROR(IF(VLOOKUP($A124,Copie_Inscriptions_ROUTE!$AT$44:$BA$68,6,0)&lt;&gt;"",1,""),""))</f>
        <v>#REF!</v>
      </c>
      <c r="Q124" s="80" t="e">
        <f>IF(OR(P$67="",Copie_Inscriptions_ROUTE!AZ$44=#REF!),"",IFERROR(IF(VLOOKUP($A124,Copie_Inscriptions_ROUTE!$AT$44:$BA$68,6,0)&lt;&gt;"",1,""),""))</f>
        <v>#REF!</v>
      </c>
      <c r="R124" s="78" t="e">
        <f>IF(OR(R$67="",Copie_Inscriptions_ROUTE!BI$44=#REF!),"",IFERROR(IF(VLOOKUP($A124,Copie_Inscriptions_ROUTE!$BC$44:$BJ$68,6,0)&lt;&gt;"",1,""),""))</f>
        <v>#REF!</v>
      </c>
      <c r="S124" s="80" t="e">
        <f>IF(OR(R$67="",Copie_Inscriptions_ROUTE!BI$44=#REF!),"",IFERROR(IF(VLOOKUP($A124,Copie_Inscriptions_ROUTE!$BC$44:$BJ$68,6,0)&lt;&gt;"",1,""),""))</f>
        <v>#REF!</v>
      </c>
      <c r="T124" s="78" t="e">
        <f>IF(OR(T$67="",Copie_Inscriptions_ROUTE!BR$44=#REF!),"",IFERROR(IF(VLOOKUP($A124,Copie_Inscriptions_ROUTE!$BL$44:$BS$68,6,0)&lt;&gt;"",1,""),""))</f>
        <v>#REF!</v>
      </c>
      <c r="U124" s="80" t="e">
        <f>IF(OR(T$67="",Copie_Inscriptions_ROUTE!BR$44=#REF!),"",IFERROR(IF(VLOOKUP($A124,Copie_Inscriptions_ROUTE!$BL$44:$BS$68,6,0)&lt;&gt;"",1,""),""))</f>
        <v>#REF!</v>
      </c>
      <c r="V124" s="78" t="e">
        <f>IF(OR(V$67="",Copie_Inscriptions_ROUTE!CA$44=#REF!),"",IFERROR(IF(VLOOKUP($A124,Copie_Inscriptions_ROUTE!$BU$44:$CB$68,6,0)&lt;&gt;"",1,""),""))</f>
        <v>#REF!</v>
      </c>
      <c r="W124" s="80" t="e">
        <f>IF(OR(V$67="",Copie_Inscriptions_ROUTE!CA$44=#REF!),"",IFERROR(IF(VLOOKUP($A124,Copie_Inscriptions_ROUTE!$BU$44:$CB$68,6,0)&lt;&gt;"",1,""),""))</f>
        <v>#REF!</v>
      </c>
      <c r="X124" s="78" t="e">
        <f>IF(OR(X$67="",Copie_Inscriptions_ROUTE!CJ$44=#REF!),"",IFERROR(IF(VLOOKUP($A124,Copie_Inscriptions_ROUTE!$CD$44:$CK$68,6,0)&lt;&gt;"",1,""),""))</f>
        <v>#REF!</v>
      </c>
      <c r="Y124" s="80" t="e">
        <f>IF(OR(X$67="",Copie_Inscriptions_ROUTE!CJ$44=#REF!),"",IFERROR(IF(VLOOKUP($A124,Copie_Inscriptions_ROUTE!$CD$44:$CK$68,6,0)&lt;&gt;"",1,""),""))</f>
        <v>#REF!</v>
      </c>
      <c r="Z124" s="80" t="e">
        <f>IF(OR(Y$67="",Copie_Inscriptions_ROUTE!CR$44=#REF!),"",IFERROR(IF(VLOOKUP($A124,Copie_Inscriptions_ROUTE!$CM$44:$CT$68,6,0)&lt;&gt;"",1,""),""))</f>
        <v>#REF!</v>
      </c>
      <c r="AA124" s="80" t="e">
        <f>IF(OR(Z$67="",Copie_Inscriptions_ROUTE!CS$44=#REF!),"",IFERROR(IF(VLOOKUP($A124,Copie_Inscriptions_ROUTE!$CM$44:$CT$68,6,0)&lt;&gt;"",1,""),""))</f>
        <v>#REF!</v>
      </c>
      <c r="AB124" s="80" t="e">
        <f>IF(OR(AA$67="",Copie_Inscriptions_ROUTE!CT$44=#REF!),"",IFERROR(IF(VLOOKUP($A124,Copie_Inscriptions_ROUTE!$CV$44:$DC$68,6,0)&lt;&gt;"",1,""),""))</f>
        <v>#REF!</v>
      </c>
      <c r="AC124" s="80" t="e">
        <f>IF(OR(AB$67="",Copie_Inscriptions_ROUTE!CU$44=#REF!),"",IFERROR(IF(VLOOKUP($A124,Copie_Inscriptions_ROUTE!$CV$44:$DC$68,6,0)&lt;&gt;"",1,""),""))</f>
        <v>#REF!</v>
      </c>
      <c r="AD124" s="78" t="e">
        <f>IF(OR(AD$67="",Copie_Inscriptions_ROUTE!DK$44=#REF!),"",IFERROR(IF(VLOOKUP($A124,Copie_Inscriptions_ROUTE!$DE$44:$DL$68,6,0)&lt;&gt;"",1,""),""))</f>
        <v>#REF!</v>
      </c>
      <c r="AE124" s="80" t="e">
        <f>IF(OR(AD$67="",Copie_Inscriptions_ROUTE!DK$44=#REF!),"",IFERROR(IF(VLOOKUP($A124,Copie_Inscriptions_ROUTE!$DE$44:$DL$68,6,0)&lt;&gt;"",1,""),""))</f>
        <v>#REF!</v>
      </c>
      <c r="AF124" s="78" t="e">
        <f>IF(OR(AF$67="",Copie_Inscriptions_ROUTE!DT$44=#REF!),"",IFERROR(IF(VLOOKUP($A124,Copie_Inscriptions_ROUTE!$DN$44:$DU$68,6,0)&lt;&gt;"",1,""),""))</f>
        <v>#REF!</v>
      </c>
      <c r="AG124" s="80" t="e">
        <f>IF(OR(AF$67="",Copie_Inscriptions_ROUTE!DT$44=#REF!),"",IFERROR(IF(VLOOKUP($A124,Copie_Inscriptions_ROUTE!$DN$44:$DU$68,6,0)&lt;&gt;"",1,""),""))</f>
        <v>#REF!</v>
      </c>
      <c r="AH124" s="78" t="e">
        <f>IF(OR(AF$67="",Copie_Inscriptions_ROUTE!EC$44=#REF!),"",IFERROR(IF(VLOOKUP($A124,Copie_Inscriptions_ROUTE!$DW$44:$ED$68,6,0)&lt;&gt;"",1,""),""))</f>
        <v>#REF!</v>
      </c>
      <c r="AI124" s="80" t="e">
        <f>IF(OR(AF$67="",Copie_Inscriptions_ROUTE!EC$44=#REF!),"",IFERROR(IF(VLOOKUP($A124,Copie_Inscriptions_ROUTE!$DW$44:$ED$68,6,0)&lt;&gt;"",1,""),""))</f>
        <v>#REF!</v>
      </c>
      <c r="AJ124" s="78" t="e">
        <f>IF(OR(AJ$67="",Copie_Inscriptions_ROUTE!EL$44=#REF!),"",IFERROR(IF(VLOOKUP($A124,Copie_Inscriptions_ROUTE!$EF$44:$EM$68,6,0)&lt;&gt;"",1,""),""))</f>
        <v>#REF!</v>
      </c>
      <c r="AK124" s="80" t="e">
        <f>IF(OR(AJ$67="",Copie_Inscriptions_ROUTE!EM$44=#REF!),"",IFERROR(IF(VLOOKUP($A124,Copie_Inscriptions_ROUTE!$EF$44:$EM$68,6,0)&lt;&gt;"",1,""),""))</f>
        <v>#REF!</v>
      </c>
      <c r="AL124" s="78" t="e">
        <f>IF(OR(AL$67="",Copie_Inscriptions_ROUTE!EU$44=#REF!),"",IFERROR(IF(VLOOKUP($A124,Copie_Inscriptions_ROUTE!$EO$44:$EV$68,6,0)&lt;&gt;"",1,""),""))</f>
        <v>#REF!</v>
      </c>
      <c r="AM124" s="80" t="e">
        <f>IF(OR(AL$67="",Copie_Inscriptions_ROUTE!EU$44=#REF!),"",IFERROR(IF(VLOOKUP($A124,Copie_Inscriptions_ROUTE!$EO$44:$EV$68,6,0)&lt;&gt;"",1,""),""))</f>
        <v>#REF!</v>
      </c>
      <c r="AN124" s="78" t="e">
        <f>IF(OR(AN$67="",Copie_Inscriptions_ROUTE!FD$44=#REF!),"",IFERROR(IF(VLOOKUP($A124,Copie_Inscriptions_ROUTE!$EX$44:$FE$68,6,0)&lt;&gt;"",1,""),""))</f>
        <v>#REF!</v>
      </c>
      <c r="AO124" s="80" t="e">
        <f>IF(OR(AN$67="",Copie_Inscriptions_ROUTE!FD$44=#REF!),"",IFERROR(IF(VLOOKUP($A124,Copie_Inscriptions_ROUTE!$EX$44:$FE$68,6,0)&lt;&gt;"",1,""),""))</f>
        <v>#REF!</v>
      </c>
      <c r="AP124" s="78" t="e">
        <f>IF(OR(AP$67="",Copie_Inscriptions_ROUTE!FM$44=#REF!),"",IFERROR(IF(VLOOKUP($A124,Copie_Inscriptions_ROUTE!$FG$44:$FN$68,6,0)&lt;&gt;"",1,""),""))</f>
        <v>#REF!</v>
      </c>
      <c r="AQ124" s="80" t="e">
        <f>IF(OR(AP$67="",Copie_Inscriptions_ROUTE!FM$44=#REF!),"",IFERROR(IF(VLOOKUP($A124,Copie_Inscriptions_ROUTE!$FG$44:$FN$68,6,0)&lt;&gt;"",1,""),""))</f>
        <v>#REF!</v>
      </c>
      <c r="AR124" s="78" t="e">
        <f ca="1">IF(OR(AR$2="",Copie_Inscriptions_ROUTE!FV$44=#REF!),"",IFERROR(IF(VLOOKUP($A124,Copie_Inscriptions_ROUTE!$FP$44:$FW$68,6,0)&lt;&gt;"",1,""),""))</f>
        <v>#REF!</v>
      </c>
      <c r="AS124" s="80" t="e">
        <f>IF(OR(AR$67="",Copie_Inscriptions_ROUTE!FV$44=#REF!),"",IFERROR(IF(VLOOKUP($A124,Copie_Inscriptions_ROUTE!$FP$44:$FW$68,6,0)&lt;&gt;"",1,""),""))</f>
        <v>#REF!</v>
      </c>
      <c r="AT124" s="78" t="e">
        <f>IF(OR(AT$67="",Copie_Inscriptions_ROUTE!GE$44=#REF!),"",IFERROR(IF(VLOOKUP($A124,Copie_Inscriptions_ROUTE!$FY$44:$GF$68,6,0)&lt;&gt;"",1,""),""))</f>
        <v>#REF!</v>
      </c>
      <c r="AU124" s="80" t="e">
        <f>IF(OR(AT$67="",Copie_Inscriptions_ROUTE!GE$44=#REF!),"",IFERROR(IF(VLOOKUP($A124,Copie_Inscriptions_ROUTE!$FY$44:$GE$68,6,0)&lt;&gt;"",1,""),""))</f>
        <v>#REF!</v>
      </c>
      <c r="AV124" s="78" t="e">
        <f>IF(OR(AV$67="",Copie_Inscriptions_ROUTE!GN$44=#REF!),"",IFERROR(IF(VLOOKUP($A124,Copie_Inscriptions_ROUTE!$GH$44:$GO$68,6,0)&lt;&gt;"",1,""),""))</f>
        <v>#REF!</v>
      </c>
      <c r="AW124" s="80" t="e">
        <f>IF(OR(AV$67="",Copie_Inscriptions_ROUTE!GN$44=#REF!),"",IFERROR(IF(VLOOKUP($A124,Copie_Inscriptions_ROUTE!$GH$44:$GO$68,6,0)&lt;&gt;"",1,""),""))</f>
        <v>#REF!</v>
      </c>
      <c r="AX124" s="116" t="e">
        <f ca="1">IF(OR(AW$2="",Copie_Inscriptions_ROUTE!GV$44=#REF!),"",IFERROR(IF(VLOOKUP($A124,Copie_Inscriptions_ROUTE!$GQ$44:$GX$68,6,0)&lt;&gt;"",1,""),""))</f>
        <v>#REF!</v>
      </c>
      <c r="AY124" s="93" t="e">
        <f ca="1">IF(OR(AX$2="",Copie_Inscriptions_ROUTE!GW$44=#REF!),"",IFERROR(IF(VLOOKUP($A124,Copie_Inscriptions_ROUTE!$GQ$44:$GX$68,6,0)&lt;&gt;"",1,""),""))</f>
        <v>#REF!</v>
      </c>
      <c r="AZ124" s="116" t="e">
        <f ca="1">IF(OR(AY$2="",Copie_Inscriptions_ROUTE!HF$44=#REF!),"",IFERROR(IF(VLOOKUP($A124,Copie_Inscriptions_ROUTE!$GZ$44:$HG$68,6,0)&lt;&gt;"",1,""),""))</f>
        <v>#REF!</v>
      </c>
      <c r="BA124" s="134" t="e">
        <f ca="1">IF(OR(AZ$2="",Copie_Inscriptions_ROUTE!HF$44=#REF!),"",IFERROR(IF(VLOOKUP($A124,Copie_Inscriptions_ROUTE!$GZ$44:$HG$68,6,0)&lt;&gt;"",1,""),""))</f>
        <v>#REF!</v>
      </c>
      <c r="BB124" s="116" t="e">
        <f ca="1">IF(OR(BA$2="",Copie_Inscriptions_ROUTE!HO$44=#REF!),"",IFERROR(IF(VLOOKUP($A124,Copie_Inscriptions_ROUTE!$HI$44:$HP$68,6,0)&lt;&gt;"",1,""),""))</f>
        <v>#REF!</v>
      </c>
      <c r="BC124" s="80" t="e">
        <f ca="1">IF(OR(BB$2="",Copie_Inscriptions_ROUTE!HO$44=#REF!),"",IFERROR(IF(VLOOKUP($A124,Copie_Inscriptions_ROUTE!$HI$44:$HP$68,6,0)&lt;&gt;"",1,""),""))</f>
        <v>#REF!</v>
      </c>
      <c r="BD124" s="78" t="e">
        <f>IF(OR(BD$67="",Copie_Inscriptions_ROUTE!HX$44=#REF!),"",IFERROR(IF(VLOOKUP($A124,Copie_Inscriptions_ROUTE!$HR$44:$HY$68,6,0)&lt;&gt;"",1,""),""))</f>
        <v>#REF!</v>
      </c>
      <c r="BE124" s="80" t="e">
        <f>IF(OR(BD$67="",Copie_Inscriptions_ROUTE!HX$44=#REF!),"",IFERROR(IF(VLOOKUP($A124,Copie_Inscriptions_ROUTE!$HR$44:$HY$68,6,0)&lt;&gt;"",1,""),""))</f>
        <v>#REF!</v>
      </c>
      <c r="BF124" s="78" t="e">
        <f>IF(OR(BF$67="",Copie_Inscriptions_ROUTE!IG$44=#REF!),"",IFERROR(IF(VLOOKUP($A124,Copie_Inscriptions_ROUTE!$IA$44:$IH$68,6,0)&lt;&gt;"",1,""),""))</f>
        <v>#REF!</v>
      </c>
      <c r="BG124" s="80" t="e">
        <f>IF(OR(BF$67="",Copie_Inscriptions_ROUTE!IG$44=#REF!),"",IFERROR(IF(VLOOKUP($A124,Copie_Inscriptions_ROUTE!$IA$44:$IH$68,6,0)&lt;&gt;"",1,""),""))</f>
        <v>#REF!</v>
      </c>
      <c r="BH124" s="78" t="e">
        <f>IF(OR(BH$67="",Copie_Inscriptions_ROUTE!IP$44=#REF!),"",IFERROR(IF(VLOOKUP($A124,Copie_Inscriptions_ROUTE!$IJ$44:$IQ$68,6,0)&lt;&gt;"",1,""),""))</f>
        <v>#REF!</v>
      </c>
      <c r="BI124" s="80" t="e">
        <f>IF(OR(BH$67="",Copie_Inscriptions_ROUTE!IP$44=#REF!),"",IFERROR(IF(VLOOKUP($A124,Copie_Inscriptions_ROUTE!$IJ$44:$IQ$68,6,0)&lt;&gt;"",1,""),""))</f>
        <v>#REF!</v>
      </c>
      <c r="BJ124" s="78" t="e">
        <f ca="1">IF(OR(BJ$2="",Copie_Inscriptions_ROUTE!IY$44=#REF!),"",IFERROR(IF(VLOOKUP($A124,Copie_Inscriptions_ROUTE!$IS$44:$IZ$68,6,0)&lt;&gt;"",1,""),""))</f>
        <v>#REF!</v>
      </c>
      <c r="BK124" s="80" t="e">
        <f ca="1">IF(OR(BJ$2="",Copie_Inscriptions_ROUTE!IY$44=#REF!),"",IFERROR(IF(VLOOKUP($A124,Copie_Inscriptions_ROUTE!$IS$44:$IZ$68,6,0)&lt;&gt;"",1,""),""))</f>
        <v>#REF!</v>
      </c>
      <c r="BL124" s="78" t="e">
        <f>IF(OR(BL$67="",Copie_Inscriptions_ROUTE!JH$44=#REF!),"",IFERROR(IF(VLOOKUP($A124,Copie_Inscriptions_ROUTE!$JB$44:$JI$68,6,0)&lt;&gt;"",1,""),""))</f>
        <v>#REF!</v>
      </c>
      <c r="BM124" s="80" t="e">
        <f>IF(OR(BL$67="",Copie_Inscriptions_ROUTE!JH$44=#REF!),"",IFERROR(IF(VLOOKUP($A124,Copie_Inscriptions_ROUTE!$JB$44:$JI$68,6,0)&lt;&gt;"",1,""),""))</f>
        <v>#REF!</v>
      </c>
      <c r="BN124" s="78" t="e">
        <f>IF(OR(BN$67="",Copie_Inscriptions_ROUTE!JQ$44=#REF!),"",IFERROR(IF(VLOOKUP($A124,Copie_Inscriptions_ROUTE!$JK$44:$JR$68,6,0)&lt;&gt;"",1,""),""))</f>
        <v>#REF!</v>
      </c>
      <c r="BO124" s="80" t="e">
        <f>IF(OR(BN$67="",Copie_Inscriptions_ROUTE!JQ$44=#REF!),"",IFERROR(IF(VLOOKUP($A124,Copie_Inscriptions_ROUTE!$JK$44:$JR$68,6,0)&lt;&gt;"",1,""),""))</f>
        <v>#REF!</v>
      </c>
      <c r="BP124" s="78" t="e">
        <f>IF(OR(BP$67="",Copie_Inscriptions_ROUTE!JZ$44=#REF!),"",IFERROR(IF(VLOOKUP($A124,Copie_Inscriptions_ROUTE!$JT$44:$KA$68,6,0)&lt;&gt;"",1,""),""))</f>
        <v>#REF!</v>
      </c>
      <c r="BQ124" s="80" t="e">
        <f>IF(OR(BP$67="",Copie_Inscriptions_ROUTE!JZ$44=#REF!),"",IFERROR(IF(VLOOKUP($A124,Copie_Inscriptions_ROUTE!$JT$44:$KA$68,6,0)&lt;&gt;"",1,""),""))</f>
        <v>#REF!</v>
      </c>
      <c r="BR124" s="78" t="e">
        <f>IF(OR(BR$67="",Copie_Inscriptions_ROUTE!KI$44=#REF!),"",IFERROR(IF(VLOOKUP($A124,Copie_Inscriptions_ROUTE!$KC$44:$KJ$68,6,0)&lt;&gt;"",1,""),""))</f>
        <v>#REF!</v>
      </c>
      <c r="BS124" s="80" t="e">
        <f>IF(OR(BR$67="",Copie_Inscriptions_ROUTE!KI$44=#REF!),"",IFERROR(IF(VLOOKUP($A124,Copie_Inscriptions_ROUTE!$KC$44:$KJ$68,6,0)&lt;&gt;"",1,""),""))</f>
        <v>#REF!</v>
      </c>
      <c r="BT124" s="78" t="e">
        <f>IF(OR(BT$67="",Copie_Inscriptions_ROUTE!KR$44=#REF!),"",IFERROR(IF(VLOOKUP($A124,Copie_Inscriptions_ROUTE!$KL$44:$KS$68,6,0)&lt;&gt;"",1,""),""))</f>
        <v>#REF!</v>
      </c>
      <c r="BU124" s="80" t="e">
        <f>IF(OR(BT$67="",Copie_Inscriptions_ROUTE!KR$44=#REF!),"",IFERROR(IF(VLOOKUP($A124,Copie_Inscriptions_ROUTE!$KL$44:$KS$68,6,0)&lt;&gt;"",1,""),""))</f>
        <v>#REF!</v>
      </c>
      <c r="BV124" s="78" t="e">
        <f>IF(OR(BV$67="",Copie_Inscriptions_ROUTE!LA$44=#REF!),"",IFERROR(IF(VLOOKUP($A124,Copie_Inscriptions_ROUTE!$KU$44:$LB$68,6,0)&lt;&gt;"",1,""),""))</f>
        <v>#REF!</v>
      </c>
      <c r="BW124" s="80" t="e">
        <f>IF(OR(BV$67="",Copie_Inscriptions_ROUTE!LB$44=#REF!),"",IFERROR(IF(VLOOKUP($A124,Copie_Inscriptions_ROUTE!$KU$44:$LB$68,6,0)&lt;&gt;"",1,""),""))</f>
        <v>#REF!</v>
      </c>
      <c r="BX124" s="78" t="e">
        <f>IF(OR(BX$67="",Copie_Inscriptions_ROUTE!LJ$44=#REF!),"",IFERROR(IF(VLOOKUP($A124,Copie_Inscriptions_ROUTE!$LD$44:$LK$68,6,0)&lt;&gt;"",1,""),""))</f>
        <v>#REF!</v>
      </c>
      <c r="BY124" s="80" t="e">
        <f>IF(OR(BX$67="",Copie_Inscriptions_ROUTE!LJ$44=#REF!),"",IFERROR(IF(VLOOKUP($A124,Copie_Inscriptions_ROUTE!$LD$44:$LK$68,6,0)&lt;&gt;"",1,""),""))</f>
        <v>#REF!</v>
      </c>
      <c r="BZ124" s="78" t="e">
        <f>IF(OR(BZ$67="",Copie_Inscriptions_ROUTE!LS$44=#REF!),"",IFERROR(IF(VLOOKUP($A124,Copie_Inscriptions_ROUTE!$LM$44:$LT$68,6,0)&lt;&gt;"",1,""),""))</f>
        <v>#REF!</v>
      </c>
      <c r="CA124" s="92" t="e">
        <f>IF(OR(BZ$67="",Copie_Inscriptions_ROUTE!LS98=#REF!),"",IFERROR(IF(VLOOKUP($A124,Copie_Inscriptions_ROUTE!$LM$44:$LT$68,6,0)&lt;&gt;"",1,""),""))</f>
        <v>#REF!</v>
      </c>
      <c r="CB124" s="78" t="e">
        <f>IF(OR(CB$67="",Copie_Inscriptions_ROUTE!MB$44=#REF!),"",IFERROR(IF(VLOOKUP($A124,Copie_Inscriptions_ROUTE!$LV$44:$MC$68,6,0)&lt;&gt;"",1,""),""))</f>
        <v>#REF!</v>
      </c>
      <c r="CC124" s="80" t="e">
        <f>IF(OR(CB$67="",Copie_Inscriptions_ROUTE!MB$44=#REF!),"",IFERROR(IF(VLOOKUP($A124,Copie_Inscriptions_ROUTE!$LV$44:$MC$68,6,0)&lt;&gt;"",1,""),""))</f>
        <v>#REF!</v>
      </c>
      <c r="CD124" s="78" t="e">
        <f>IF(OR(CD$67="",Copie_Inscriptions_ROUTE!MK$44=#REF!),"",IFERROR(IF(VLOOKUP($A124,Copie_Inscriptions_ROUTE!$ME$44:$ML$68,6,0)&lt;&gt;"",1,""),""))</f>
        <v>#REF!</v>
      </c>
      <c r="CE124" s="80" t="e">
        <f>IF(OR(CD$67="",Copie_Inscriptions_ROUTE!MK$44=#REF!),"",IFERROR(IF(VLOOKUP($A124,Copie_Inscriptions_ROUTE!$ME$44:$ML$68,6,0)&lt;&gt;"",1,""),""))</f>
        <v>#REF!</v>
      </c>
      <c r="CF124" s="78" t="e">
        <f>IF(OR(CF$67="",Copie_Inscriptions_ROUTE!MT$44=#REF!),"",IFERROR(IF(VLOOKUP($A124,Copie_Inscriptions_ROUTE!$MN$44:$MU$68,6,0)&lt;&gt;"",1,""),""))</f>
        <v>#REF!</v>
      </c>
      <c r="CG124" s="80" t="e">
        <f>IF(OR(CF$67="",Copie_Inscriptions_ROUTE!MT$44=#REF!),"",IFERROR(IF(VLOOKUP($A124,Copie_Inscriptions_ROUTE!$MN$44:$MU$68,6,0)&lt;&gt;"",1,""),""))</f>
        <v>#REF!</v>
      </c>
      <c r="CH124" s="78" t="e">
        <f>IF(OR(CH$67="",Copie_Inscriptions_ROUTE!NC$44=#REF!),"",IFERROR(IF(VLOOKUP($A124,Copie_Inscriptions_ROUTE!$MW$44:$ND$68,6,0)&lt;&gt;"",1,""),""))</f>
        <v>#REF!</v>
      </c>
      <c r="CI124" s="80" t="e">
        <f>IF(OR(CH$67="",Copie_Inscriptions_ROUTE!NC$44=#REF!),"",IFERROR(IF(VLOOKUP($A124,Copie_Inscriptions_ROUTE!$MW$44:$ND$68,6,0)&lt;&gt;"",1,""),""))</f>
        <v>#REF!</v>
      </c>
      <c r="CJ124" s="78" t="e">
        <f ca="1">IF(OR(CJ$2="",Copie_Inscriptions_ROUTE!NL$44=#REF!),"",IFERROR(IF(VLOOKUP($A124,Copie_Inscriptions_ROUTE!$NF$44:$NM$68,6,0)&lt;&gt;"",1,""),""))</f>
        <v>#REF!</v>
      </c>
      <c r="CK124" s="80" t="e">
        <f ca="1">IF(OR(CJ$2="",Copie_Inscriptions_ROUTE!NL$44=#REF!),"",IFERROR(IF(VLOOKUP($A124,Copie_Inscriptions_ROUTE!$NF$44:$NM$68,6,0)&lt;&gt;"",1,""),""))</f>
        <v>#REF!</v>
      </c>
      <c r="CL124" s="78" t="e">
        <f>IF(OR(CL$67="",Copie_Inscriptions_ROUTE!NU$44=#REF!),"",IFERROR(IF(VLOOKUP($A124,Copie_Inscriptions_ROUTE!$NO$44:$NV$68,6,0)&lt;&gt;"",1,""),""))</f>
        <v>#REF!</v>
      </c>
      <c r="CM124" s="80" t="e">
        <f>IF(OR(CL$67="",Copie_Inscriptions_ROUTE!NU$44=#REF!),"",IFERROR(IF(VLOOKUP($A124,Copie_Inscriptions_ROUTE!$NO$44:$NVI$68,6,0)&lt;&gt;"",1,""),""))</f>
        <v>#REF!</v>
      </c>
      <c r="CN124" s="78" t="e">
        <f>IF(OR(CN$67="",Copie_Inscriptions_ROUTE!OD$44=#REF!),"",IFERROR(IF(VLOOKUP($A124,Copie_Inscriptions_ROUTE!$NX$44:$OE$68,6,0)&lt;&gt;"",1,""),""))</f>
        <v>#REF!</v>
      </c>
      <c r="CO124" s="80" t="e">
        <f>IF(OR(CN$67="",Copie_Inscriptions_ROUTE!OD$44=#REF!),"",IFERROR(IF(VLOOKUP($A124,Copie_Inscriptions_ROUTE!$NX$44:$OE$68,6,0)&lt;&gt;"",1,""),""))</f>
        <v>#REF!</v>
      </c>
      <c r="CP124" s="78" t="e">
        <f>IF(OR(CP$67="",Copie_Inscriptions_ROUTE!OM$44=#REF!),"",IFERROR(IF(VLOOKUP($A124,Copie_Inscriptions_ROUTE!$OG$44:$ON$68,6,0)&lt;&gt;"",1,""),""))</f>
        <v>#REF!</v>
      </c>
      <c r="CQ124" s="80" t="e">
        <f>IF(OR(CP$67="",Copie_Inscriptions_ROUTE!OM$44=#REF!),"",IFERROR(IF(VLOOKUP($A124,Copie_Inscriptions_ROUTE!$OG$44:$ON$68,6,0)&lt;&gt;"",1,""),""))</f>
        <v>#REF!</v>
      </c>
      <c r="CR124" s="78" t="e">
        <f>IF(OR(CR$67="",Copie_Inscriptions_ROUTE!OV$44=#REF!),"",IFERROR(IF(VLOOKUP($A124,Copie_Inscriptions_ROUTE!$OP$44:$OW$68,6,0)&lt;&gt;"",1,""),""))</f>
        <v>#REF!</v>
      </c>
      <c r="CS124" s="80" t="e">
        <f>IF(OR(CR$67="",Copie_Inscriptions_ROUTE!OV$44=#REF!),"",IFERROR(IF(VLOOKUP($A124,Copie_Inscriptions_ROUTE!$OP$44:$OW$68,6,0)&lt;&gt;"",1,""),""))</f>
        <v>#REF!</v>
      </c>
      <c r="CT124" s="78" t="e">
        <f>IF(OR(CT$67="",Copie_Inscriptions_ROUTE!PE$44=#REF!),"",IFERROR(IF(VLOOKUP($A124,Copie_Inscriptions_ROUTE!$OY$44:$PF$68,6,0)&lt;&gt;"",1,""),""))</f>
        <v>#REF!</v>
      </c>
      <c r="CU124" s="80" t="e">
        <f>IF(OR(CT$67="",Copie_Inscriptions_ROUTE!PE$44=#REF!),"",IFERROR(IF(VLOOKUP($A124,Copie_Inscriptions_ROUTE!$OY$44:$PF$68,6,0)&lt;&gt;"",1,""),""))</f>
        <v>#REF!</v>
      </c>
      <c r="CV124" s="78" t="e">
        <f>IF(OR(CV$67="",Copie_Inscriptions_ROUTE!PN$44=#REF!),"",IFERROR(IF(VLOOKUP($A124,Copie_Inscriptions_ROUTE!$PH$44:$PO$68,6,0)&lt;&gt;"",1,""),""))</f>
        <v>#REF!</v>
      </c>
      <c r="CW124" s="80" t="e">
        <f>IF(OR(CV$67="",Copie_Inscriptions_ROUTE!PN$44=#REF!),"",IFERROR(IF(VLOOKUP($A124,Copie_Inscriptions_ROUTE!$PH$44:$PO$68,6,0)&lt;&gt;"",1,""),""))</f>
        <v>#REF!</v>
      </c>
      <c r="CX124" s="78" t="e">
        <f>IF(OR(CX$67="",Copie_Inscriptions_ROUTE!PW$44=#REF!),"",IFERROR(IF(VLOOKUP($A124,Copie_Inscriptions_ROUTE!$PQ$44:$PX$68,6,0)&lt;&gt;"",1,""),""))</f>
        <v>#REF!</v>
      </c>
      <c r="CY124" s="80" t="e">
        <f>IF(OR(CX$67="",Copie_Inscriptions_ROUTE!PW$44=#REF!),"",IFERROR(IF(VLOOKUP($A124,Copie_Inscriptions_ROUTE!$PQ$44:$PX$68,6,0)&lt;&gt;"",1,""),""))</f>
        <v>#REF!</v>
      </c>
      <c r="CZ124" s="78" t="e">
        <f>IF(OR(CZ$67="",Copie_Inscriptions_ROUTE!QF$44=#REF!),"",IFERROR(IF(VLOOKUP($A124,Copie_Inscriptions_ROUTE!$PZ$44:$QG$68,6,0)&lt;&gt;"",1,""),""))</f>
        <v>#REF!</v>
      </c>
      <c r="DA124" s="92" t="e">
        <f>IF(OR(CZ$67="",Copie_Inscriptions_ROUTE!QF98=#REF!),"",IFERROR(IF(VLOOKUP($A124,Copie_Inscriptions_ROUTE!$PZ$44:$QG$68,6,0)&lt;&gt;"",1,""),""))</f>
        <v>#REF!</v>
      </c>
    </row>
    <row r="125" spans="1:105" x14ac:dyDescent="0.25">
      <c r="A125" s="74">
        <f t="shared" si="8"/>
        <v>56</v>
      </c>
      <c r="B125" s="75"/>
      <c r="C125" s="76"/>
      <c r="D125" s="114" t="e">
        <f t="shared" si="9"/>
        <v>#REF!</v>
      </c>
      <c r="E125" s="129" t="e">
        <f t="shared" si="10"/>
        <v>#REF!</v>
      </c>
      <c r="F125" s="76" t="e">
        <f>IF(OR(F$67="",Copie_Inscriptions_ROUTE!G$44=#REF!),"",IFERROR(IF(VLOOKUP($A125,Copie_Inscriptions_ROUTE!$A$44:$H$68,7,0)&lt;&gt;"",1,""),""))</f>
        <v>#REF!</v>
      </c>
      <c r="G125" s="79" t="e">
        <f>IF(OR(F$67="",Copie_Inscriptions_ROUTE!G$44=#REF!),"",IFERROR(IF(VLOOKUP($A125,Copie_Inscriptions_ROUTE!$A$44:$H$68,6,0)&lt;&gt;"",1,""),""))</f>
        <v>#REF!</v>
      </c>
      <c r="H125" s="87" t="e">
        <f>IF(OR(H$67="",Copie_Inscriptions_ROUTE!P$44=#REF!),"",IFERROR(IF(VLOOKUP($A125,Copie_Inscriptions_ROUTE!$J$44:$Q$68,6,0)&lt;&gt;"",1,""),""))</f>
        <v>#REF!</v>
      </c>
      <c r="I125" s="79" t="e">
        <f>IF(OR(H$67="",Copie_Inscriptions_ROUTE!P$44=#REF!),"",IFERROR(IF(VLOOKUP($A125,Copie_Inscriptions_ROUTE!$J$44:$Q$68,6,0)&lt;&gt;"",1,""),""))</f>
        <v>#REF!</v>
      </c>
      <c r="J125" s="76" t="e">
        <f>IF(OR(J$67="",Copie_Inscriptions_ROUTE!Y$44=#REF!),"",IFERROR(IF(VLOOKUP($A125,Copie_Inscriptions_ROUTE!$S$44:$Z$68,6,0)&lt;&gt;"",1,""),""))</f>
        <v>#REF!</v>
      </c>
      <c r="K125" s="79" t="e">
        <f>IF(OR(J$67="",Copie_Inscriptions_ROUTE!Y$44=#REF!),"",IFERROR(IF(VLOOKUP($A125,Copie_Inscriptions_ROUTE!$S$44:$Z$68,6,0)&lt;&gt;"",1,""),""))</f>
        <v>#REF!</v>
      </c>
      <c r="L125" s="87" t="e">
        <f>IF(OR(J$67="",Copie_Inscriptions_ROUTE!AH$44=#REF!),"",IFERROR(IF(VLOOKUP($A125,Copie_Inscriptions_ROUTE!$AB$44:$AI$68,6,0)&lt;&gt;"",1,""),""))</f>
        <v>#REF!</v>
      </c>
      <c r="M125" s="79" t="e">
        <f>IF(OR(L$67="",Copie_Inscriptions_ROUTE!AH$44=#REF!),"",IFERROR(IF(VLOOKUP($A125,Copie_Inscriptions_ROUTE!$AB$44:$AI$68,6,0)&lt;&gt;"",1,""),""))</f>
        <v>#REF!</v>
      </c>
      <c r="N125" s="76" t="e">
        <f>IF(OR(N$67="",Copie_Inscriptions_ROUTE!AQ$44=#REF!),"",IFERROR(IF(VLOOKUP($A125,Copie_Inscriptions_ROUTE!$AK$44:$AR$68,6,0)&lt;&gt;"",1,""),""))</f>
        <v>#REF!</v>
      </c>
      <c r="O125" s="79" t="e">
        <f>IF(OR(N$67="",Copie_Inscriptions_ROUTE!AQ$44=#REF!),"",IFERROR(IF(VLOOKUP($A125,Copie_Inscriptions_ROUTE!$AK$44:$AR$68,6,0)&lt;&gt;"",1,""),""))</f>
        <v>#REF!</v>
      </c>
      <c r="P125" s="87" t="e">
        <f>IF(OR(P$67="",Copie_Inscriptions_ROUTE!AZ$44=#REF!),"",IFERROR(IF(VLOOKUP($A125,Copie_Inscriptions_ROUTE!$AT$44:$BA$68,6,0)&lt;&gt;"",1,""),""))</f>
        <v>#REF!</v>
      </c>
      <c r="Q125" s="79" t="e">
        <f>IF(OR(P$67="",Copie_Inscriptions_ROUTE!AZ$44=#REF!),"",IFERROR(IF(VLOOKUP($A125,Copie_Inscriptions_ROUTE!$AT$44:$BA$68,6,0)&lt;&gt;"",1,""),""))</f>
        <v>#REF!</v>
      </c>
      <c r="R125" s="76" t="e">
        <f>IF(OR(R$67="",Copie_Inscriptions_ROUTE!BI$44=#REF!),"",IFERROR(IF(VLOOKUP($A125,Copie_Inscriptions_ROUTE!$BC$44:$BJ$68,6,0)&lt;&gt;"",1,""),""))</f>
        <v>#REF!</v>
      </c>
      <c r="S125" s="79" t="e">
        <f>IF(OR(R$67="",Copie_Inscriptions_ROUTE!BI$44=#REF!),"",IFERROR(IF(VLOOKUP($A125,Copie_Inscriptions_ROUTE!$BC$44:$BJ$68,6,0)&lt;&gt;"",1,""),""))</f>
        <v>#REF!</v>
      </c>
      <c r="T125" s="87" t="e">
        <f>IF(OR(T$67="",Copie_Inscriptions_ROUTE!BR$44=#REF!),"",IFERROR(IF(VLOOKUP($A125,Copie_Inscriptions_ROUTE!$BL$44:$BS$68,6,0)&lt;&gt;"",1,""),""))</f>
        <v>#REF!</v>
      </c>
      <c r="U125" s="79" t="e">
        <f>IF(OR(T$67="",Copie_Inscriptions_ROUTE!BR$44=#REF!),"",IFERROR(IF(VLOOKUP($A125,Copie_Inscriptions_ROUTE!$BL$44:$BS$68,6,0)&lt;&gt;"",1,""),""))</f>
        <v>#REF!</v>
      </c>
      <c r="V125" s="76" t="e">
        <f>IF(OR(V$67="",Copie_Inscriptions_ROUTE!CA$44=#REF!),"",IFERROR(IF(VLOOKUP($A125,Copie_Inscriptions_ROUTE!$BU$44:$CB$68,6,0)&lt;&gt;"",1,""),""))</f>
        <v>#REF!</v>
      </c>
      <c r="W125" s="79" t="e">
        <f>IF(OR(V$67="",Copie_Inscriptions_ROUTE!CA$44=#REF!),"",IFERROR(IF(VLOOKUP($A125,Copie_Inscriptions_ROUTE!$BU$44:$CB$68,6,0)&lt;&gt;"",1,""),""))</f>
        <v>#REF!</v>
      </c>
      <c r="X125" s="87" t="e">
        <f>IF(OR(X$67="",Copie_Inscriptions_ROUTE!CJ$44=#REF!),"",IFERROR(IF(VLOOKUP($A125,Copie_Inscriptions_ROUTE!$CD$44:$CK$68,6,0)&lt;&gt;"",1,""),""))</f>
        <v>#REF!</v>
      </c>
      <c r="Y125" s="79" t="e">
        <f>IF(OR(X$67="",Copie_Inscriptions_ROUTE!CJ$44=#REF!),"",IFERROR(IF(VLOOKUP($A125,Copie_Inscriptions_ROUTE!$CD$44:$CK$68,6,0)&lt;&gt;"",1,""),""))</f>
        <v>#REF!</v>
      </c>
      <c r="Z125" s="76" t="e">
        <f>IF(OR(Y$67="",Copie_Inscriptions_ROUTE!CR$44=#REF!),"",IFERROR(IF(VLOOKUP($A125,Copie_Inscriptions_ROUTE!$CM$44:$CT$68,6,0)&lt;&gt;"",1,""),""))</f>
        <v>#REF!</v>
      </c>
      <c r="AA125" s="79" t="e">
        <f>IF(OR(Z$67="",Copie_Inscriptions_ROUTE!CS$44=#REF!),"",IFERROR(IF(VLOOKUP($A125,Copie_Inscriptions_ROUTE!$CM$44:$CT$68,6,0)&lt;&gt;"",1,""),""))</f>
        <v>#REF!</v>
      </c>
      <c r="AB125" s="87" t="e">
        <f>IF(OR(AA$67="",Copie_Inscriptions_ROUTE!CT$44=#REF!),"",IFERROR(IF(VLOOKUP($A125,Copie_Inscriptions_ROUTE!$CV$44:$DC$68,6,0)&lt;&gt;"",1,""),""))</f>
        <v>#REF!</v>
      </c>
      <c r="AC125" s="79" t="e">
        <f>IF(OR(AB$67="",Copie_Inscriptions_ROUTE!CU$44=#REF!),"",IFERROR(IF(VLOOKUP($A125,Copie_Inscriptions_ROUTE!$CV$44:$DC$68,6,0)&lt;&gt;"",1,""),""))</f>
        <v>#REF!</v>
      </c>
      <c r="AD125" s="76" t="e">
        <f>IF(OR(AD$67="",Copie_Inscriptions_ROUTE!DK$44=#REF!),"",IFERROR(IF(VLOOKUP($A125,Copie_Inscriptions_ROUTE!$DE$44:$DL$68,6,0)&lt;&gt;"",1,""),""))</f>
        <v>#REF!</v>
      </c>
      <c r="AE125" s="79" t="e">
        <f>IF(OR(AD$67="",Copie_Inscriptions_ROUTE!DK$44=#REF!),"",IFERROR(IF(VLOOKUP($A125,Copie_Inscriptions_ROUTE!$DE$44:$DL$68,6,0)&lt;&gt;"",1,""),""))</f>
        <v>#REF!</v>
      </c>
      <c r="AF125" s="87" t="e">
        <f>IF(OR(AF$67="",Copie_Inscriptions_ROUTE!DT$44=#REF!),"",IFERROR(IF(VLOOKUP($A125,Copie_Inscriptions_ROUTE!$DN$44:$DU$68,6,0)&lt;&gt;"",1,""),""))</f>
        <v>#REF!</v>
      </c>
      <c r="AG125" s="79" t="e">
        <f>IF(OR(AF$67="",Copie_Inscriptions_ROUTE!DT$44=#REF!),"",IFERROR(IF(VLOOKUP($A125,Copie_Inscriptions_ROUTE!$DN$44:$DU$68,6,0)&lt;&gt;"",1,""),""))</f>
        <v>#REF!</v>
      </c>
      <c r="AH125" s="76" t="e">
        <f>IF(OR(AF$67="",Copie_Inscriptions_ROUTE!EC$44=#REF!),"",IFERROR(IF(VLOOKUP($A125,Copie_Inscriptions_ROUTE!$DW$44:$ED$68,6,0)&lt;&gt;"",1,""),""))</f>
        <v>#REF!</v>
      </c>
      <c r="AI125" s="79" t="e">
        <f>IF(OR(AF$67="",Copie_Inscriptions_ROUTE!EC$44=#REF!),"",IFERROR(IF(VLOOKUP($A125,Copie_Inscriptions_ROUTE!$DW$44:$ED$68,6,0)&lt;&gt;"",1,""),""))</f>
        <v>#REF!</v>
      </c>
      <c r="AJ125" s="87" t="e">
        <f>IF(OR(AJ$67="",Copie_Inscriptions_ROUTE!EL$44=#REF!),"",IFERROR(IF(VLOOKUP($A125,Copie_Inscriptions_ROUTE!$EF$44:$EM$68,6,0)&lt;&gt;"",1,""),""))</f>
        <v>#REF!</v>
      </c>
      <c r="AK125" s="79" t="e">
        <f>IF(OR(AJ$67="",Copie_Inscriptions_ROUTE!EM$44=#REF!),"",IFERROR(IF(VLOOKUP($A125,Copie_Inscriptions_ROUTE!$EF$44:$EM$68,6,0)&lt;&gt;"",1,""),""))</f>
        <v>#REF!</v>
      </c>
      <c r="AL125" s="76" t="e">
        <f>IF(OR(AL$67="",Copie_Inscriptions_ROUTE!EU$44=#REF!),"",IFERROR(IF(VLOOKUP($A125,Copie_Inscriptions_ROUTE!$EO$44:$EV$68,6,0)&lt;&gt;"",1,""),""))</f>
        <v>#REF!</v>
      </c>
      <c r="AM125" s="79" t="e">
        <f>IF(OR(AL$67="",Copie_Inscriptions_ROUTE!EU$44=#REF!),"",IFERROR(IF(VLOOKUP($A125,Copie_Inscriptions_ROUTE!$EO$44:$EV$68,6,0)&lt;&gt;"",1,""),""))</f>
        <v>#REF!</v>
      </c>
      <c r="AN125" s="87" t="e">
        <f>IF(OR(AN$67="",Copie_Inscriptions_ROUTE!FD$44=#REF!),"",IFERROR(IF(VLOOKUP($A125,Copie_Inscriptions_ROUTE!$EX$44:$FE$68,6,0)&lt;&gt;"",1,""),""))</f>
        <v>#REF!</v>
      </c>
      <c r="AO125" s="79" t="e">
        <f>IF(OR(AN$67="",Copie_Inscriptions_ROUTE!FD$44=#REF!),"",IFERROR(IF(VLOOKUP($A125,Copie_Inscriptions_ROUTE!$EX$44:$FE$68,6,0)&lt;&gt;"",1,""),""))</f>
        <v>#REF!</v>
      </c>
      <c r="AP125" s="76" t="e">
        <f>IF(OR(AP$67="",Copie_Inscriptions_ROUTE!FM$44=#REF!),"",IFERROR(IF(VLOOKUP($A125,Copie_Inscriptions_ROUTE!$FG$44:$FN$68,6,0)&lt;&gt;"",1,""),""))</f>
        <v>#REF!</v>
      </c>
      <c r="AQ125" s="79" t="e">
        <f>IF(OR(AP$67="",Copie_Inscriptions_ROUTE!FM$44=#REF!),"",IFERROR(IF(VLOOKUP($A125,Copie_Inscriptions_ROUTE!$FG$44:$FN$68,6,0)&lt;&gt;"",1,""),""))</f>
        <v>#REF!</v>
      </c>
      <c r="AR125" s="87" t="e">
        <f ca="1">IF(OR(AR$2="",Copie_Inscriptions_ROUTE!FV$44=#REF!),"",IFERROR(IF(VLOOKUP($A125,Copie_Inscriptions_ROUTE!$FP$44:$FW$68,6,0)&lt;&gt;"",1,""),""))</f>
        <v>#REF!</v>
      </c>
      <c r="AS125" s="79" t="e">
        <f>IF(OR(AR$67="",Copie_Inscriptions_ROUTE!FV$44=#REF!),"",IFERROR(IF(VLOOKUP($A125,Copie_Inscriptions_ROUTE!$FP$44:$FW$68,6,0)&lt;&gt;"",1,""),""))</f>
        <v>#REF!</v>
      </c>
      <c r="AT125" s="76" t="e">
        <f>IF(OR(AT$67="",Copie_Inscriptions_ROUTE!GE$44=#REF!),"",IFERROR(IF(VLOOKUP($A125,Copie_Inscriptions_ROUTE!$FY$44:$GF$68,6,0)&lt;&gt;"",1,""),""))</f>
        <v>#REF!</v>
      </c>
      <c r="AU125" s="79" t="e">
        <f>IF(OR(AT$67="",Copie_Inscriptions_ROUTE!GE$44=#REF!),"",IFERROR(IF(VLOOKUP($A125,Copie_Inscriptions_ROUTE!$FY$44:$GE$68,6,0)&lt;&gt;"",1,""),""))</f>
        <v>#REF!</v>
      </c>
      <c r="AV125" s="87" t="e">
        <f>IF(OR(AV$67="",Copie_Inscriptions_ROUTE!GN$44=#REF!),"",IFERROR(IF(VLOOKUP($A125,Copie_Inscriptions_ROUTE!$GH$44:$GO$68,6,0)&lt;&gt;"",1,""),""))</f>
        <v>#REF!</v>
      </c>
      <c r="AW125" s="79" t="e">
        <f>IF(OR(AV$67="",Copie_Inscriptions_ROUTE!GN$44=#REF!),"",IFERROR(IF(VLOOKUP($A125,Copie_Inscriptions_ROUTE!$GH$44:$GO$68,6,0)&lt;&gt;"",1,""),""))</f>
        <v>#REF!</v>
      </c>
      <c r="AX125" s="76" t="e">
        <f ca="1">IF(OR(AW$2="",Copie_Inscriptions_ROUTE!GV$44=#REF!),"",IFERROR(IF(VLOOKUP($A125,Copie_Inscriptions_ROUTE!$GQ$44:$GX$68,6,0)&lt;&gt;"",1,""),""))</f>
        <v>#REF!</v>
      </c>
      <c r="AY125" s="79" t="e">
        <f ca="1">IF(OR(AX$2="",Copie_Inscriptions_ROUTE!GW$44=#REF!),"",IFERROR(IF(VLOOKUP($A125,Copie_Inscriptions_ROUTE!$GQ$44:$GX$68,6,0)&lt;&gt;"",1,""),""))</f>
        <v>#REF!</v>
      </c>
      <c r="AZ125" s="87" t="e">
        <f ca="1">IF(OR(AY$2="",Copie_Inscriptions_ROUTE!HF$44=#REF!),"",IFERROR(IF(VLOOKUP($A125,Copie_Inscriptions_ROUTE!$GZ$44:$HG$68,6,0)&lt;&gt;"",1,""),""))</f>
        <v>#REF!</v>
      </c>
      <c r="BA125" s="79" t="e">
        <f ca="1">IF(OR(AZ$2="",Copie_Inscriptions_ROUTE!HF$44=#REF!),"",IFERROR(IF(VLOOKUP($A125,Copie_Inscriptions_ROUTE!$GZ$44:$HG$68,6,0)&lt;&gt;"",1,""),""))</f>
        <v>#REF!</v>
      </c>
      <c r="BB125" s="76" t="e">
        <f ca="1">IF(OR(BA$2="",Copie_Inscriptions_ROUTE!HO$44=#REF!),"",IFERROR(IF(VLOOKUP($A125,Copie_Inscriptions_ROUTE!$HI$44:$HP$68,6,0)&lt;&gt;"",1,""),""))</f>
        <v>#REF!</v>
      </c>
      <c r="BC125" s="79" t="e">
        <f ca="1">IF(OR(BB$2="",Copie_Inscriptions_ROUTE!HO$44=#REF!),"",IFERROR(IF(VLOOKUP($A125,Copie_Inscriptions_ROUTE!$HI$44:$HP$68,6,0)&lt;&gt;"",1,""),""))</f>
        <v>#REF!</v>
      </c>
      <c r="BD125" s="87" t="e">
        <f>IF(OR(BD$67="",Copie_Inscriptions_ROUTE!HX$44=#REF!),"",IFERROR(IF(VLOOKUP($A125,Copie_Inscriptions_ROUTE!$HR$44:$HY$68,6,0)&lt;&gt;"",1,""),""))</f>
        <v>#REF!</v>
      </c>
      <c r="BE125" s="79" t="e">
        <f>IF(OR(BD$67="",Copie_Inscriptions_ROUTE!HX$44=#REF!),"",IFERROR(IF(VLOOKUP($A125,Copie_Inscriptions_ROUTE!$HR$44:$HY$68,6,0)&lt;&gt;"",1,""),""))</f>
        <v>#REF!</v>
      </c>
      <c r="BF125" s="76" t="e">
        <f>IF(OR(BF$67="",Copie_Inscriptions_ROUTE!IG$44=#REF!),"",IFERROR(IF(VLOOKUP($A125,Copie_Inscriptions_ROUTE!$IA$44:$IH$68,6,0)&lt;&gt;"",1,""),""))</f>
        <v>#REF!</v>
      </c>
      <c r="BG125" s="79" t="e">
        <f>IF(OR(BF$67="",Copie_Inscriptions_ROUTE!IG$44=#REF!),"",IFERROR(IF(VLOOKUP($A125,Copie_Inscriptions_ROUTE!$IA$44:$IH$68,6,0)&lt;&gt;"",1,""),""))</f>
        <v>#REF!</v>
      </c>
      <c r="BH125" s="87" t="e">
        <f>IF(OR(BH$67="",Copie_Inscriptions_ROUTE!IP$44=#REF!),"",IFERROR(IF(VLOOKUP($A125,Copie_Inscriptions_ROUTE!$IJ$44:$IQ$68,6,0)&lt;&gt;"",1,""),""))</f>
        <v>#REF!</v>
      </c>
      <c r="BI125" s="79" t="e">
        <f>IF(OR(BH$67="",Copie_Inscriptions_ROUTE!IP$44=#REF!),"",IFERROR(IF(VLOOKUP($A125,Copie_Inscriptions_ROUTE!$IJ$44:$IQ$68,6,0)&lt;&gt;"",1,""),""))</f>
        <v>#REF!</v>
      </c>
      <c r="BJ125" s="76" t="e">
        <f ca="1">IF(OR(BJ$2="",Copie_Inscriptions_ROUTE!IY$44=#REF!),"",IFERROR(IF(VLOOKUP($A125,Copie_Inscriptions_ROUTE!$IS$44:$IZ$68,6,0)&lt;&gt;"",1,""),""))</f>
        <v>#REF!</v>
      </c>
      <c r="BK125" s="79" t="e">
        <f ca="1">IF(OR(BJ$2="",Copie_Inscriptions_ROUTE!IY$44=#REF!),"",IFERROR(IF(VLOOKUP($A125,Copie_Inscriptions_ROUTE!$IS$44:$IZ$68,6,0)&lt;&gt;"",1,""),""))</f>
        <v>#REF!</v>
      </c>
      <c r="BL125" s="87" t="e">
        <f>IF(OR(BL$67="",Copie_Inscriptions_ROUTE!JH$44=#REF!),"",IFERROR(IF(VLOOKUP($A125,Copie_Inscriptions_ROUTE!$JB$44:$JI$68,6,0)&lt;&gt;"",1,""),""))</f>
        <v>#REF!</v>
      </c>
      <c r="BM125" s="79" t="e">
        <f>IF(OR(BL$67="",Copie_Inscriptions_ROUTE!JH$44=#REF!),"",IFERROR(IF(VLOOKUP($A125,Copie_Inscriptions_ROUTE!$JB$44:$JI$68,6,0)&lt;&gt;"",1,""),""))</f>
        <v>#REF!</v>
      </c>
      <c r="BN125" s="76" t="e">
        <f>IF(OR(BN$67="",Copie_Inscriptions_ROUTE!JQ$44=#REF!),"",IFERROR(IF(VLOOKUP($A125,Copie_Inscriptions_ROUTE!$JK$44:$JR$68,6,0)&lt;&gt;"",1,""),""))</f>
        <v>#REF!</v>
      </c>
      <c r="BO125" s="79" t="e">
        <f>IF(OR(BN$67="",Copie_Inscriptions_ROUTE!JQ$44=#REF!),"",IFERROR(IF(VLOOKUP($A125,Copie_Inscriptions_ROUTE!$JK$44:$JR$68,6,0)&lt;&gt;"",1,""),""))</f>
        <v>#REF!</v>
      </c>
      <c r="BP125" s="87" t="e">
        <f>IF(OR(BP$67="",Copie_Inscriptions_ROUTE!JZ$44=#REF!),"",IFERROR(IF(VLOOKUP($A125,Copie_Inscriptions_ROUTE!$JT$44:$KA$68,6,0)&lt;&gt;"",1,""),""))</f>
        <v>#REF!</v>
      </c>
      <c r="BQ125" s="79" t="e">
        <f>IF(OR(BP$67="",Copie_Inscriptions_ROUTE!JZ$44=#REF!),"",IFERROR(IF(VLOOKUP($A125,Copie_Inscriptions_ROUTE!$JT$44:$KA$68,6,0)&lt;&gt;"",1,""),""))</f>
        <v>#REF!</v>
      </c>
      <c r="BR125" s="76" t="e">
        <f>IF(OR(BR$67="",Copie_Inscriptions_ROUTE!KI$44=#REF!),"",IFERROR(IF(VLOOKUP($A125,Copie_Inscriptions_ROUTE!$KC$44:$KJ$68,6,0)&lt;&gt;"",1,""),""))</f>
        <v>#REF!</v>
      </c>
      <c r="BS125" s="79" t="e">
        <f>IF(OR(BR$67="",Copie_Inscriptions_ROUTE!KI$44=#REF!),"",IFERROR(IF(VLOOKUP($A125,Copie_Inscriptions_ROUTE!$KC$44:$KJ$68,6,0)&lt;&gt;"",1,""),""))</f>
        <v>#REF!</v>
      </c>
      <c r="BT125" s="87" t="e">
        <f>IF(OR(BT$67="",Copie_Inscriptions_ROUTE!KR$44=#REF!),"",IFERROR(IF(VLOOKUP($A125,Copie_Inscriptions_ROUTE!$KL$44:$KS$68,6,0)&lt;&gt;"",1,""),""))</f>
        <v>#REF!</v>
      </c>
      <c r="BU125" s="79" t="e">
        <f>IF(OR(BT$67="",Copie_Inscriptions_ROUTE!KR$44=#REF!),"",IFERROR(IF(VLOOKUP($A125,Copie_Inscriptions_ROUTE!$KL$44:$KS$68,6,0)&lt;&gt;"",1,""),""))</f>
        <v>#REF!</v>
      </c>
      <c r="BV125" s="76" t="e">
        <f>IF(OR(BV$67="",Copie_Inscriptions_ROUTE!LA$44=#REF!),"",IFERROR(IF(VLOOKUP($A125,Copie_Inscriptions_ROUTE!$KU$44:$LB$68,6,0)&lt;&gt;"",1,""),""))</f>
        <v>#REF!</v>
      </c>
      <c r="BW125" s="79" t="e">
        <f>IF(OR(BV$67="",Copie_Inscriptions_ROUTE!LB$44=#REF!),"",IFERROR(IF(VLOOKUP($A125,Copie_Inscriptions_ROUTE!$KU$44:$LB$68,6,0)&lt;&gt;"",1,""),""))</f>
        <v>#REF!</v>
      </c>
      <c r="BX125" s="87" t="e">
        <f>IF(OR(BX$67="",Copie_Inscriptions_ROUTE!LJ$44=#REF!),"",IFERROR(IF(VLOOKUP($A125,Copie_Inscriptions_ROUTE!$LD$44:$LK$68,6,0)&lt;&gt;"",1,""),""))</f>
        <v>#REF!</v>
      </c>
      <c r="BY125" s="79" t="e">
        <f>IF(OR(BX$67="",Copie_Inscriptions_ROUTE!LJ$44=#REF!),"",IFERROR(IF(VLOOKUP($A125,Copie_Inscriptions_ROUTE!$LD$44:$LK$68,6,0)&lt;&gt;"",1,""),""))</f>
        <v>#REF!</v>
      </c>
      <c r="BZ125" s="76" t="e">
        <f>IF(OR(BZ$67="",Copie_Inscriptions_ROUTE!LS$44=#REF!),"",IFERROR(IF(VLOOKUP($A125,Copie_Inscriptions_ROUTE!$LM$44:$LT$68,6,0)&lt;&gt;"",1,""),""))</f>
        <v>#REF!</v>
      </c>
      <c r="CA125" s="79" t="e">
        <f>IF(OR(BZ$67="",Copie_Inscriptions_ROUTE!LS99=#REF!),"",IFERROR(IF(VLOOKUP($A125,Copie_Inscriptions_ROUTE!$LM$44:$LT$68,6,0)&lt;&gt;"",1,""),""))</f>
        <v>#REF!</v>
      </c>
      <c r="CB125" s="87" t="e">
        <f>IF(OR(CB$67="",Copie_Inscriptions_ROUTE!MB$44=#REF!),"",IFERROR(IF(VLOOKUP($A125,Copie_Inscriptions_ROUTE!$LV$44:$MC$68,6,0)&lt;&gt;"",1,""),""))</f>
        <v>#REF!</v>
      </c>
      <c r="CC125" s="79" t="e">
        <f>IF(OR(CB$67="",Copie_Inscriptions_ROUTE!MB$44=#REF!),"",IFERROR(IF(VLOOKUP($A125,Copie_Inscriptions_ROUTE!$LV$44:$MC$68,6,0)&lt;&gt;"",1,""),""))</f>
        <v>#REF!</v>
      </c>
      <c r="CD125" s="76" t="e">
        <f>IF(OR(CD$67="",Copie_Inscriptions_ROUTE!MK$44=#REF!),"",IFERROR(IF(VLOOKUP($A125,Copie_Inscriptions_ROUTE!$ME$44:$ML$68,6,0)&lt;&gt;"",1,""),""))</f>
        <v>#REF!</v>
      </c>
      <c r="CE125" s="79" t="e">
        <f>IF(OR(CD$67="",Copie_Inscriptions_ROUTE!MK$44=#REF!),"",IFERROR(IF(VLOOKUP($A125,Copie_Inscriptions_ROUTE!$ME$44:$ML$68,6,0)&lt;&gt;"",1,""),""))</f>
        <v>#REF!</v>
      </c>
      <c r="CF125" s="87" t="e">
        <f>IF(OR(CF$67="",Copie_Inscriptions_ROUTE!MT$44=#REF!),"",IFERROR(IF(VLOOKUP($A125,Copie_Inscriptions_ROUTE!$MN$44:$MU$68,6,0)&lt;&gt;"",1,""),""))</f>
        <v>#REF!</v>
      </c>
      <c r="CG125" s="79" t="e">
        <f>IF(OR(CF$67="",Copie_Inscriptions_ROUTE!MT$44=#REF!),"",IFERROR(IF(VLOOKUP($A125,Copie_Inscriptions_ROUTE!$MN$44:$MU$68,6,0)&lt;&gt;"",1,""),""))</f>
        <v>#REF!</v>
      </c>
      <c r="CH125" s="76" t="e">
        <f>IF(OR(CH$67="",Copie_Inscriptions_ROUTE!NC$44=#REF!),"",IFERROR(IF(VLOOKUP($A125,Copie_Inscriptions_ROUTE!$MW$44:$ND$68,6,0)&lt;&gt;"",1,""),""))</f>
        <v>#REF!</v>
      </c>
      <c r="CI125" s="79" t="e">
        <f>IF(OR(CH$67="",Copie_Inscriptions_ROUTE!NC$44=#REF!),"",IFERROR(IF(VLOOKUP($A125,Copie_Inscriptions_ROUTE!$MW$44:$ND$68,6,0)&lt;&gt;"",1,""),""))</f>
        <v>#REF!</v>
      </c>
      <c r="CJ125" s="87" t="e">
        <f ca="1">IF(OR(CJ$2="",Copie_Inscriptions_ROUTE!NL$44=#REF!),"",IFERROR(IF(VLOOKUP($A125,Copie_Inscriptions_ROUTE!$NF$44:$NM$68,6,0)&lt;&gt;"",1,""),""))</f>
        <v>#REF!</v>
      </c>
      <c r="CK125" s="79" t="e">
        <f ca="1">IF(OR(CJ$2="",Copie_Inscriptions_ROUTE!NL$44=#REF!),"",IFERROR(IF(VLOOKUP($A125,Copie_Inscriptions_ROUTE!$NF$44:$NM$68,6,0)&lt;&gt;"",1,""),""))</f>
        <v>#REF!</v>
      </c>
      <c r="CL125" s="76" t="e">
        <f>IF(OR(CL$67="",Copie_Inscriptions_ROUTE!NU$44=#REF!),"",IFERROR(IF(VLOOKUP($A125,Copie_Inscriptions_ROUTE!$NO$44:$NV$68,6,0)&lt;&gt;"",1,""),""))</f>
        <v>#REF!</v>
      </c>
      <c r="CM125" s="79" t="e">
        <f>IF(OR(CL$67="",Copie_Inscriptions_ROUTE!NU$44=#REF!),"",IFERROR(IF(VLOOKUP($A125,Copie_Inscriptions_ROUTE!$NO$44:$NVI$68,6,0)&lt;&gt;"",1,""),""))</f>
        <v>#REF!</v>
      </c>
      <c r="CN125" s="87" t="e">
        <f>IF(OR(CN$67="",Copie_Inscriptions_ROUTE!OD$44=#REF!),"",IFERROR(IF(VLOOKUP($A125,Copie_Inscriptions_ROUTE!$NX$44:$OE$68,6,0)&lt;&gt;"",1,""),""))</f>
        <v>#REF!</v>
      </c>
      <c r="CO125" s="79" t="e">
        <f>IF(OR(CN$67="",Copie_Inscriptions_ROUTE!OD$44=#REF!),"",IFERROR(IF(VLOOKUP($A125,Copie_Inscriptions_ROUTE!$NX$44:$OE$68,6,0)&lt;&gt;"",1,""),""))</f>
        <v>#REF!</v>
      </c>
      <c r="CP125" s="76" t="e">
        <f>IF(OR(CP$67="",Copie_Inscriptions_ROUTE!OM$44=#REF!),"",IFERROR(IF(VLOOKUP($A125,Copie_Inscriptions_ROUTE!$OG$44:$ON$68,6,0)&lt;&gt;"",1,""),""))</f>
        <v>#REF!</v>
      </c>
      <c r="CQ125" s="79" t="e">
        <f>IF(OR(CP$67="",Copie_Inscriptions_ROUTE!OM$44=#REF!),"",IFERROR(IF(VLOOKUP($A125,Copie_Inscriptions_ROUTE!$OG$44:$ON$68,6,0)&lt;&gt;"",1,""),""))</f>
        <v>#REF!</v>
      </c>
      <c r="CR125" s="87" t="e">
        <f>IF(OR(CR$67="",Copie_Inscriptions_ROUTE!OV$44=#REF!),"",IFERROR(IF(VLOOKUP($A125,Copie_Inscriptions_ROUTE!$OP$44:$OW$68,6,0)&lt;&gt;"",1,""),""))</f>
        <v>#REF!</v>
      </c>
      <c r="CS125" s="79" t="e">
        <f>IF(OR(CR$67="",Copie_Inscriptions_ROUTE!OV$44=#REF!),"",IFERROR(IF(VLOOKUP($A125,Copie_Inscriptions_ROUTE!$OP$44:$OW$68,6,0)&lt;&gt;"",1,""),""))</f>
        <v>#REF!</v>
      </c>
      <c r="CT125" s="76" t="e">
        <f>IF(OR(CT$67="",Copie_Inscriptions_ROUTE!PE$44=#REF!),"",IFERROR(IF(VLOOKUP($A125,Copie_Inscriptions_ROUTE!$OY$44:$PF$68,6,0)&lt;&gt;"",1,""),""))</f>
        <v>#REF!</v>
      </c>
      <c r="CU125" s="79" t="e">
        <f>IF(OR(CT$67="",Copie_Inscriptions_ROUTE!PE$44=#REF!),"",IFERROR(IF(VLOOKUP($A125,Copie_Inscriptions_ROUTE!$OY$44:$PF$68,6,0)&lt;&gt;"",1,""),""))</f>
        <v>#REF!</v>
      </c>
      <c r="CV125" s="87" t="e">
        <f>IF(OR(CV$67="",Copie_Inscriptions_ROUTE!PN$44=#REF!),"",IFERROR(IF(VLOOKUP($A125,Copie_Inscriptions_ROUTE!$PH$44:$PO$68,6,0)&lt;&gt;"",1,""),""))</f>
        <v>#REF!</v>
      </c>
      <c r="CW125" s="79" t="e">
        <f>IF(OR(CV$67="",Copie_Inscriptions_ROUTE!PN$44=#REF!),"",IFERROR(IF(VLOOKUP($A125,Copie_Inscriptions_ROUTE!$PH$44:$PO$68,6,0)&lt;&gt;"",1,""),""))</f>
        <v>#REF!</v>
      </c>
      <c r="CX125" s="76" t="e">
        <f>IF(OR(CX$67="",Copie_Inscriptions_ROUTE!PW$44=#REF!),"",IFERROR(IF(VLOOKUP($A125,Copie_Inscriptions_ROUTE!$PQ$44:$PX$68,6,0)&lt;&gt;"",1,""),""))</f>
        <v>#REF!</v>
      </c>
      <c r="CY125" s="79" t="e">
        <f>IF(OR(CX$67="",Copie_Inscriptions_ROUTE!PW$44=#REF!),"",IFERROR(IF(VLOOKUP($A125,Copie_Inscriptions_ROUTE!$PQ$44:$PX$68,6,0)&lt;&gt;"",1,""),""))</f>
        <v>#REF!</v>
      </c>
      <c r="CZ125" s="87" t="e">
        <f>IF(OR(CZ$67="",Copie_Inscriptions_ROUTE!QF$44=#REF!),"",IFERROR(IF(VLOOKUP($A125,Copie_Inscriptions_ROUTE!$PZ$44:$QG$68,6,0)&lt;&gt;"",1,""),""))</f>
        <v>#REF!</v>
      </c>
      <c r="DA125" s="96" t="e">
        <f>IF(OR(CZ$67="",Copie_Inscriptions_ROUTE!QF99=#REF!),"",IFERROR(IF(VLOOKUP($A125,Copie_Inscriptions_ROUTE!$PZ$44:$QG$68,6,0)&lt;&gt;"",1,""),""))</f>
        <v>#REF!</v>
      </c>
    </row>
    <row r="126" spans="1:105" x14ac:dyDescent="0.25">
      <c r="A126" s="71">
        <f t="shared" si="8"/>
        <v>57</v>
      </c>
      <c r="B126" s="72"/>
      <c r="C126" s="73"/>
      <c r="D126" s="114" t="e">
        <f t="shared" si="9"/>
        <v>#REF!</v>
      </c>
      <c r="E126" s="129" t="e">
        <f t="shared" si="10"/>
        <v>#REF!</v>
      </c>
      <c r="F126" s="133" t="e">
        <f>IF(OR(F$67="",Copie_Inscriptions_ROUTE!G$44=#REF!),"",IFERROR(IF(VLOOKUP($A126,Copie_Inscriptions_ROUTE!$A$44:$H$68,7,0)&lt;&gt;"",1,""),""))</f>
        <v>#REF!</v>
      </c>
      <c r="G126" s="80" t="e">
        <f>IF(OR(F$67="",Copie_Inscriptions_ROUTE!G$44=#REF!),"",IFERROR(IF(VLOOKUP($A126,Copie_Inscriptions_ROUTE!$A$44:$H$68,6,0)&lt;&gt;"",1,""),""))</f>
        <v>#REF!</v>
      </c>
      <c r="H126" s="78" t="e">
        <f>IF(OR(H$67="",Copie_Inscriptions_ROUTE!P$44=#REF!),"",IFERROR(IF(VLOOKUP($A126,Copie_Inscriptions_ROUTE!$J$44:$Q$68,6,0)&lt;&gt;"",1,""),""))</f>
        <v>#REF!</v>
      </c>
      <c r="I126" s="80" t="e">
        <f>IF(OR(H$67="",Copie_Inscriptions_ROUTE!P$44=#REF!),"",IFERROR(IF(VLOOKUP($A126,Copie_Inscriptions_ROUTE!$J$44:$Q$68,6,0)&lt;&gt;"",1,""),""))</f>
        <v>#REF!</v>
      </c>
      <c r="J126" s="78" t="e">
        <f>IF(OR(J$67="",Copie_Inscriptions_ROUTE!Y$44=#REF!),"",IFERROR(IF(VLOOKUP($A126,Copie_Inscriptions_ROUTE!$S$44:$Z$68,6,0)&lt;&gt;"",1,""),""))</f>
        <v>#REF!</v>
      </c>
      <c r="K126" s="80" t="e">
        <f>IF(OR(J$67="",Copie_Inscriptions_ROUTE!Y$44=#REF!),"",IFERROR(IF(VLOOKUP($A126,Copie_Inscriptions_ROUTE!$S$44:$Z$68,6,0)&lt;&gt;"",1,""),""))</f>
        <v>#REF!</v>
      </c>
      <c r="L126" s="78" t="e">
        <f>IF(OR(J$67="",Copie_Inscriptions_ROUTE!AH$44=#REF!),"",IFERROR(IF(VLOOKUP($A126,Copie_Inscriptions_ROUTE!$AB$44:$AI$68,6,0)&lt;&gt;"",1,""),""))</f>
        <v>#REF!</v>
      </c>
      <c r="M126" s="80" t="e">
        <f>IF(OR(L$67="",Copie_Inscriptions_ROUTE!AH$44=#REF!),"",IFERROR(IF(VLOOKUP($A126,Copie_Inscriptions_ROUTE!$AB$44:$AI$68,6,0)&lt;&gt;"",1,""),""))</f>
        <v>#REF!</v>
      </c>
      <c r="N126" s="116" t="e">
        <f>IF(OR(N$67="",Copie_Inscriptions_ROUTE!AQ$44=#REF!),"",IFERROR(IF(VLOOKUP($A126,Copie_Inscriptions_ROUTE!$AK$44:$AR$68,6,0)&lt;&gt;"",1,""),""))</f>
        <v>#REF!</v>
      </c>
      <c r="O126" s="93" t="e">
        <f>IF(OR(N$67="",Copie_Inscriptions_ROUTE!AQ$44=#REF!),"",IFERROR(IF(VLOOKUP($A126,Copie_Inscriptions_ROUTE!$AK$44:$AR$68,6,0)&lt;&gt;"",1,""),""))</f>
        <v>#REF!</v>
      </c>
      <c r="P126" s="78" t="e">
        <f>IF(OR(P$67="",Copie_Inscriptions_ROUTE!AZ$44=#REF!),"",IFERROR(IF(VLOOKUP($A126,Copie_Inscriptions_ROUTE!$AT$44:$BA$68,6,0)&lt;&gt;"",1,""),""))</f>
        <v>#REF!</v>
      </c>
      <c r="Q126" s="80" t="e">
        <f>IF(OR(P$67="",Copie_Inscriptions_ROUTE!AZ$44=#REF!),"",IFERROR(IF(VLOOKUP($A126,Copie_Inscriptions_ROUTE!$AT$44:$BA$68,6,0)&lt;&gt;"",1,""),""))</f>
        <v>#REF!</v>
      </c>
      <c r="R126" s="78" t="e">
        <f>IF(OR(R$67="",Copie_Inscriptions_ROUTE!BI$44=#REF!),"",IFERROR(IF(VLOOKUP($A126,Copie_Inscriptions_ROUTE!$BC$44:$BJ$68,6,0)&lt;&gt;"",1,""),""))</f>
        <v>#REF!</v>
      </c>
      <c r="S126" s="80" t="e">
        <f>IF(OR(R$67="",Copie_Inscriptions_ROUTE!BI$44=#REF!),"",IFERROR(IF(VLOOKUP($A126,Copie_Inscriptions_ROUTE!$BC$44:$BJ$68,6,0)&lt;&gt;"",1,""),""))</f>
        <v>#REF!</v>
      </c>
      <c r="T126" s="78" t="e">
        <f>IF(OR(T$67="",Copie_Inscriptions_ROUTE!BR$44=#REF!),"",IFERROR(IF(VLOOKUP($A126,Copie_Inscriptions_ROUTE!$BL$44:$BS$68,6,0)&lt;&gt;"",1,""),""))</f>
        <v>#REF!</v>
      </c>
      <c r="U126" s="80" t="e">
        <f>IF(OR(T$67="",Copie_Inscriptions_ROUTE!BR$44=#REF!),"",IFERROR(IF(VLOOKUP($A126,Copie_Inscriptions_ROUTE!$BL$44:$BS$68,6,0)&lt;&gt;"",1,""),""))</f>
        <v>#REF!</v>
      </c>
      <c r="V126" s="78" t="e">
        <f>IF(OR(V$67="",Copie_Inscriptions_ROUTE!CA$44=#REF!),"",IFERROR(IF(VLOOKUP($A126,Copie_Inscriptions_ROUTE!$BU$44:$CB$68,6,0)&lt;&gt;"",1,""),""))</f>
        <v>#REF!</v>
      </c>
      <c r="W126" s="80" t="e">
        <f>IF(OR(V$67="",Copie_Inscriptions_ROUTE!CA$44=#REF!),"",IFERROR(IF(VLOOKUP($A126,Copie_Inscriptions_ROUTE!$BU$44:$CB$68,6,0)&lt;&gt;"",1,""),""))</f>
        <v>#REF!</v>
      </c>
      <c r="X126" s="78" t="e">
        <f>IF(OR(X$67="",Copie_Inscriptions_ROUTE!CJ$44=#REF!),"",IFERROR(IF(VLOOKUP($A126,Copie_Inscriptions_ROUTE!$CD$44:$CK$68,6,0)&lt;&gt;"",1,""),""))</f>
        <v>#REF!</v>
      </c>
      <c r="Y126" s="80" t="e">
        <f>IF(OR(X$67="",Copie_Inscriptions_ROUTE!CJ$44=#REF!),"",IFERROR(IF(VLOOKUP($A126,Copie_Inscriptions_ROUTE!$CD$44:$CK$68,6,0)&lt;&gt;"",1,""),""))</f>
        <v>#REF!</v>
      </c>
      <c r="Z126" s="80" t="e">
        <f>IF(OR(Y$67="",Copie_Inscriptions_ROUTE!CR$44=#REF!),"",IFERROR(IF(VLOOKUP($A126,Copie_Inscriptions_ROUTE!$CM$44:$CT$68,6,0)&lt;&gt;"",1,""),""))</f>
        <v>#REF!</v>
      </c>
      <c r="AA126" s="80" t="e">
        <f>IF(OR(Z$67="",Copie_Inscriptions_ROUTE!CS$44=#REF!),"",IFERROR(IF(VLOOKUP($A126,Copie_Inscriptions_ROUTE!$CM$44:$CT$68,6,0)&lt;&gt;"",1,""),""))</f>
        <v>#REF!</v>
      </c>
      <c r="AB126" s="80" t="e">
        <f>IF(OR(AA$67="",Copie_Inscriptions_ROUTE!CT$44=#REF!),"",IFERROR(IF(VLOOKUP($A126,Copie_Inscriptions_ROUTE!$CV$44:$DC$68,6,0)&lt;&gt;"",1,""),""))</f>
        <v>#REF!</v>
      </c>
      <c r="AC126" s="80" t="e">
        <f>IF(OR(AB$67="",Copie_Inscriptions_ROUTE!CU$44=#REF!),"",IFERROR(IF(VLOOKUP($A126,Copie_Inscriptions_ROUTE!$CV$44:$DC$68,6,0)&lt;&gt;"",1,""),""))</f>
        <v>#REF!</v>
      </c>
      <c r="AD126" s="78" t="e">
        <f>IF(OR(AD$67="",Copie_Inscriptions_ROUTE!DK$44=#REF!),"",IFERROR(IF(VLOOKUP($A126,Copie_Inscriptions_ROUTE!$DE$44:$DL$68,6,0)&lt;&gt;"",1,""),""))</f>
        <v>#REF!</v>
      </c>
      <c r="AE126" s="80" t="e">
        <f>IF(OR(AD$67="",Copie_Inscriptions_ROUTE!DK$44=#REF!),"",IFERROR(IF(VLOOKUP($A126,Copie_Inscriptions_ROUTE!$DE$44:$DL$68,6,0)&lt;&gt;"",1,""),""))</f>
        <v>#REF!</v>
      </c>
      <c r="AF126" s="78" t="e">
        <f>IF(OR(AF$67="",Copie_Inscriptions_ROUTE!DT$44=#REF!),"",IFERROR(IF(VLOOKUP($A126,Copie_Inscriptions_ROUTE!$DN$44:$DU$68,6,0)&lt;&gt;"",1,""),""))</f>
        <v>#REF!</v>
      </c>
      <c r="AG126" s="80" t="e">
        <f>IF(OR(AF$67="",Copie_Inscriptions_ROUTE!DT$44=#REF!),"",IFERROR(IF(VLOOKUP($A126,Copie_Inscriptions_ROUTE!$DN$44:$DU$68,6,0)&lt;&gt;"",1,""),""))</f>
        <v>#REF!</v>
      </c>
      <c r="AH126" s="78" t="e">
        <f>IF(OR(AF$67="",Copie_Inscriptions_ROUTE!EC$44=#REF!),"",IFERROR(IF(VLOOKUP($A126,Copie_Inscriptions_ROUTE!$DW$44:$ED$68,6,0)&lt;&gt;"",1,""),""))</f>
        <v>#REF!</v>
      </c>
      <c r="AI126" s="80" t="e">
        <f>IF(OR(AF$67="",Copie_Inscriptions_ROUTE!EC$44=#REF!),"",IFERROR(IF(VLOOKUP($A126,Copie_Inscriptions_ROUTE!$DW$44:$ED$68,6,0)&lt;&gt;"",1,""),""))</f>
        <v>#REF!</v>
      </c>
      <c r="AJ126" s="78" t="e">
        <f>IF(OR(AJ$67="",Copie_Inscriptions_ROUTE!EL$44=#REF!),"",IFERROR(IF(VLOOKUP($A126,Copie_Inscriptions_ROUTE!$EF$44:$EM$68,6,0)&lt;&gt;"",1,""),""))</f>
        <v>#REF!</v>
      </c>
      <c r="AK126" s="80" t="e">
        <f>IF(OR(AJ$67="",Copie_Inscriptions_ROUTE!EM$44=#REF!),"",IFERROR(IF(VLOOKUP($A126,Copie_Inscriptions_ROUTE!$EF$44:$EM$68,6,0)&lt;&gt;"",1,""),""))</f>
        <v>#REF!</v>
      </c>
      <c r="AL126" s="78" t="e">
        <f>IF(OR(AL$67="",Copie_Inscriptions_ROUTE!EU$44=#REF!),"",IFERROR(IF(VLOOKUP($A126,Copie_Inscriptions_ROUTE!$EO$44:$EV$68,6,0)&lt;&gt;"",1,""),""))</f>
        <v>#REF!</v>
      </c>
      <c r="AM126" s="80" t="e">
        <f>IF(OR(AL$67="",Copie_Inscriptions_ROUTE!EU$44=#REF!),"",IFERROR(IF(VLOOKUP($A126,Copie_Inscriptions_ROUTE!$EO$44:$EV$68,6,0)&lt;&gt;"",1,""),""))</f>
        <v>#REF!</v>
      </c>
      <c r="AN126" s="78" t="e">
        <f>IF(OR(AN$67="",Copie_Inscriptions_ROUTE!FD$44=#REF!),"",IFERROR(IF(VLOOKUP($A126,Copie_Inscriptions_ROUTE!$EX$44:$FE$68,6,0)&lt;&gt;"",1,""),""))</f>
        <v>#REF!</v>
      </c>
      <c r="AO126" s="80" t="e">
        <f>IF(OR(AN$67="",Copie_Inscriptions_ROUTE!FD$44=#REF!),"",IFERROR(IF(VLOOKUP($A126,Copie_Inscriptions_ROUTE!$EX$44:$FE$68,6,0)&lt;&gt;"",1,""),""))</f>
        <v>#REF!</v>
      </c>
      <c r="AP126" s="78" t="e">
        <f>IF(OR(AP$67="",Copie_Inscriptions_ROUTE!FM$44=#REF!),"",IFERROR(IF(VLOOKUP($A126,Copie_Inscriptions_ROUTE!$FG$44:$FN$68,6,0)&lt;&gt;"",1,""),""))</f>
        <v>#REF!</v>
      </c>
      <c r="AQ126" s="80" t="e">
        <f>IF(OR(AP$67="",Copie_Inscriptions_ROUTE!FM$44=#REF!),"",IFERROR(IF(VLOOKUP($A126,Copie_Inscriptions_ROUTE!$FG$44:$FN$68,6,0)&lt;&gt;"",1,""),""))</f>
        <v>#REF!</v>
      </c>
      <c r="AR126" s="78" t="e">
        <f ca="1">IF(OR(AR$2="",Copie_Inscriptions_ROUTE!FV$44=#REF!),"",IFERROR(IF(VLOOKUP($A126,Copie_Inscriptions_ROUTE!$FP$44:$FW$68,6,0)&lt;&gt;"",1,""),""))</f>
        <v>#REF!</v>
      </c>
      <c r="AS126" s="80" t="e">
        <f>IF(OR(AR$67="",Copie_Inscriptions_ROUTE!FV$44=#REF!),"",IFERROR(IF(VLOOKUP($A126,Copie_Inscriptions_ROUTE!$FP$44:$FW$68,6,0)&lt;&gt;"",1,""),""))</f>
        <v>#REF!</v>
      </c>
      <c r="AT126" s="78" t="e">
        <f>IF(OR(AT$67="",Copie_Inscriptions_ROUTE!GE$44=#REF!),"",IFERROR(IF(VLOOKUP($A126,Copie_Inscriptions_ROUTE!$FY$44:$GF$68,6,0)&lt;&gt;"",1,""),""))</f>
        <v>#REF!</v>
      </c>
      <c r="AU126" s="80" t="e">
        <f>IF(OR(AT$67="",Copie_Inscriptions_ROUTE!GE$44=#REF!),"",IFERROR(IF(VLOOKUP($A126,Copie_Inscriptions_ROUTE!$FY$44:$GE$68,6,0)&lt;&gt;"",1,""),""))</f>
        <v>#REF!</v>
      </c>
      <c r="AV126" s="78" t="e">
        <f>IF(OR(AV$67="",Copie_Inscriptions_ROUTE!GN$44=#REF!),"",IFERROR(IF(VLOOKUP($A126,Copie_Inscriptions_ROUTE!$GH$44:$GO$68,6,0)&lt;&gt;"",1,""),""))</f>
        <v>#REF!</v>
      </c>
      <c r="AW126" s="80" t="e">
        <f>IF(OR(AV$67="",Copie_Inscriptions_ROUTE!GN$44=#REF!),"",IFERROR(IF(VLOOKUP($A126,Copie_Inscriptions_ROUTE!$GH$44:$GO$68,6,0)&lt;&gt;"",1,""),""))</f>
        <v>#REF!</v>
      </c>
      <c r="AX126" s="116" t="e">
        <f ca="1">IF(OR(AW$2="",Copie_Inscriptions_ROUTE!GV$44=#REF!),"",IFERROR(IF(VLOOKUP($A126,Copie_Inscriptions_ROUTE!$GQ$44:$GX$68,6,0)&lt;&gt;"",1,""),""))</f>
        <v>#REF!</v>
      </c>
      <c r="AY126" s="93" t="e">
        <f ca="1">IF(OR(AX$2="",Copie_Inscriptions_ROUTE!GW$44=#REF!),"",IFERROR(IF(VLOOKUP($A126,Copie_Inscriptions_ROUTE!$GQ$44:$GX$68,6,0)&lt;&gt;"",1,""),""))</f>
        <v>#REF!</v>
      </c>
      <c r="AZ126" s="116" t="e">
        <f ca="1">IF(OR(AY$2="",Copie_Inscriptions_ROUTE!HF$44=#REF!),"",IFERROR(IF(VLOOKUP($A126,Copie_Inscriptions_ROUTE!$GZ$44:$HG$68,6,0)&lt;&gt;"",1,""),""))</f>
        <v>#REF!</v>
      </c>
      <c r="BA126" s="134" t="e">
        <f ca="1">IF(OR(AZ$2="",Copie_Inscriptions_ROUTE!HF$44=#REF!),"",IFERROR(IF(VLOOKUP($A126,Copie_Inscriptions_ROUTE!$GZ$44:$HG$68,6,0)&lt;&gt;"",1,""),""))</f>
        <v>#REF!</v>
      </c>
      <c r="BB126" s="116" t="e">
        <f ca="1">IF(OR(BA$2="",Copie_Inscriptions_ROUTE!HO$44=#REF!),"",IFERROR(IF(VLOOKUP($A126,Copie_Inscriptions_ROUTE!$HI$44:$HP$68,6,0)&lt;&gt;"",1,""),""))</f>
        <v>#REF!</v>
      </c>
      <c r="BC126" s="80" t="e">
        <f ca="1">IF(OR(BB$2="",Copie_Inscriptions_ROUTE!HO$44=#REF!),"",IFERROR(IF(VLOOKUP($A126,Copie_Inscriptions_ROUTE!$HI$44:$HP$68,6,0)&lt;&gt;"",1,""),""))</f>
        <v>#REF!</v>
      </c>
      <c r="BD126" s="78" t="e">
        <f>IF(OR(BD$67="",Copie_Inscriptions_ROUTE!HX$44=#REF!),"",IFERROR(IF(VLOOKUP($A126,Copie_Inscriptions_ROUTE!$HR$44:$HY$68,6,0)&lt;&gt;"",1,""),""))</f>
        <v>#REF!</v>
      </c>
      <c r="BE126" s="80" t="e">
        <f>IF(OR(BD$67="",Copie_Inscriptions_ROUTE!HX$44=#REF!),"",IFERROR(IF(VLOOKUP($A126,Copie_Inscriptions_ROUTE!$HR$44:$HY$68,6,0)&lt;&gt;"",1,""),""))</f>
        <v>#REF!</v>
      </c>
      <c r="BF126" s="78" t="e">
        <f>IF(OR(BF$67="",Copie_Inscriptions_ROUTE!IG$44=#REF!),"",IFERROR(IF(VLOOKUP($A126,Copie_Inscriptions_ROUTE!$IA$44:$IH$68,6,0)&lt;&gt;"",1,""),""))</f>
        <v>#REF!</v>
      </c>
      <c r="BG126" s="80" t="e">
        <f>IF(OR(BF$67="",Copie_Inscriptions_ROUTE!IG$44=#REF!),"",IFERROR(IF(VLOOKUP($A126,Copie_Inscriptions_ROUTE!$IA$44:$IH$68,6,0)&lt;&gt;"",1,""),""))</f>
        <v>#REF!</v>
      </c>
      <c r="BH126" s="78" t="e">
        <f>IF(OR(BH$67="",Copie_Inscriptions_ROUTE!IP$44=#REF!),"",IFERROR(IF(VLOOKUP($A126,Copie_Inscriptions_ROUTE!$IJ$44:$IQ$68,6,0)&lt;&gt;"",1,""),""))</f>
        <v>#REF!</v>
      </c>
      <c r="BI126" s="80" t="e">
        <f>IF(OR(BH$67="",Copie_Inscriptions_ROUTE!IP$44=#REF!),"",IFERROR(IF(VLOOKUP($A126,Copie_Inscriptions_ROUTE!$IJ$44:$IQ$68,6,0)&lt;&gt;"",1,""),""))</f>
        <v>#REF!</v>
      </c>
      <c r="BJ126" s="78" t="e">
        <f ca="1">IF(OR(BJ$2="",Copie_Inscriptions_ROUTE!IY$44=#REF!),"",IFERROR(IF(VLOOKUP($A126,Copie_Inscriptions_ROUTE!$IS$44:$IZ$68,6,0)&lt;&gt;"",1,""),""))</f>
        <v>#REF!</v>
      </c>
      <c r="BK126" s="80" t="e">
        <f ca="1">IF(OR(BJ$2="",Copie_Inscriptions_ROUTE!IY$44=#REF!),"",IFERROR(IF(VLOOKUP($A126,Copie_Inscriptions_ROUTE!$IS$44:$IZ$68,6,0)&lt;&gt;"",1,""),""))</f>
        <v>#REF!</v>
      </c>
      <c r="BL126" s="78" t="e">
        <f>IF(OR(BL$67="",Copie_Inscriptions_ROUTE!JH$44=#REF!),"",IFERROR(IF(VLOOKUP($A126,Copie_Inscriptions_ROUTE!$JB$44:$JI$68,6,0)&lt;&gt;"",1,""),""))</f>
        <v>#REF!</v>
      </c>
      <c r="BM126" s="80" t="e">
        <f>IF(OR(BL$67="",Copie_Inscriptions_ROUTE!JH$44=#REF!),"",IFERROR(IF(VLOOKUP($A126,Copie_Inscriptions_ROUTE!$JB$44:$JI$68,6,0)&lt;&gt;"",1,""),""))</f>
        <v>#REF!</v>
      </c>
      <c r="BN126" s="78" t="e">
        <f>IF(OR(BN$67="",Copie_Inscriptions_ROUTE!JQ$44=#REF!),"",IFERROR(IF(VLOOKUP($A126,Copie_Inscriptions_ROUTE!$JK$44:$JR$68,6,0)&lt;&gt;"",1,""),""))</f>
        <v>#REF!</v>
      </c>
      <c r="BO126" s="80" t="e">
        <f>IF(OR(BN$67="",Copie_Inscriptions_ROUTE!JQ$44=#REF!),"",IFERROR(IF(VLOOKUP($A126,Copie_Inscriptions_ROUTE!$JK$44:$JR$68,6,0)&lt;&gt;"",1,""),""))</f>
        <v>#REF!</v>
      </c>
      <c r="BP126" s="78" t="e">
        <f>IF(OR(BP$67="",Copie_Inscriptions_ROUTE!JZ$44=#REF!),"",IFERROR(IF(VLOOKUP($A126,Copie_Inscriptions_ROUTE!$JT$44:$KA$68,6,0)&lt;&gt;"",1,""),""))</f>
        <v>#REF!</v>
      </c>
      <c r="BQ126" s="80" t="e">
        <f>IF(OR(BP$67="",Copie_Inscriptions_ROUTE!JZ$44=#REF!),"",IFERROR(IF(VLOOKUP($A126,Copie_Inscriptions_ROUTE!$JT$44:$KA$68,6,0)&lt;&gt;"",1,""),""))</f>
        <v>#REF!</v>
      </c>
      <c r="BR126" s="78" t="e">
        <f>IF(OR(BR$67="",Copie_Inscriptions_ROUTE!KI$44=#REF!),"",IFERROR(IF(VLOOKUP($A126,Copie_Inscriptions_ROUTE!$KC$44:$KJ$68,6,0)&lt;&gt;"",1,""),""))</f>
        <v>#REF!</v>
      </c>
      <c r="BS126" s="80" t="e">
        <f>IF(OR(BR$67="",Copie_Inscriptions_ROUTE!KI$44=#REF!),"",IFERROR(IF(VLOOKUP($A126,Copie_Inscriptions_ROUTE!$KC$44:$KJ$68,6,0)&lt;&gt;"",1,""),""))</f>
        <v>#REF!</v>
      </c>
      <c r="BT126" s="78" t="e">
        <f>IF(OR(BT$67="",Copie_Inscriptions_ROUTE!KR$44=#REF!),"",IFERROR(IF(VLOOKUP($A126,Copie_Inscriptions_ROUTE!$KL$44:$KS$68,6,0)&lt;&gt;"",1,""),""))</f>
        <v>#REF!</v>
      </c>
      <c r="BU126" s="80" t="e">
        <f>IF(OR(BT$67="",Copie_Inscriptions_ROUTE!KR$44=#REF!),"",IFERROR(IF(VLOOKUP($A126,Copie_Inscriptions_ROUTE!$KL$44:$KS$68,6,0)&lt;&gt;"",1,""),""))</f>
        <v>#REF!</v>
      </c>
      <c r="BV126" s="78" t="e">
        <f>IF(OR(BV$67="",Copie_Inscriptions_ROUTE!LA$44=#REF!),"",IFERROR(IF(VLOOKUP($A126,Copie_Inscriptions_ROUTE!$KU$44:$LB$68,6,0)&lt;&gt;"",1,""),""))</f>
        <v>#REF!</v>
      </c>
      <c r="BW126" s="80" t="e">
        <f>IF(OR(BV$67="",Copie_Inscriptions_ROUTE!LB$44=#REF!),"",IFERROR(IF(VLOOKUP($A126,Copie_Inscriptions_ROUTE!$KU$44:$LB$68,6,0)&lt;&gt;"",1,""),""))</f>
        <v>#REF!</v>
      </c>
      <c r="BX126" s="78" t="e">
        <f>IF(OR(BX$67="",Copie_Inscriptions_ROUTE!LJ$44=#REF!),"",IFERROR(IF(VLOOKUP($A126,Copie_Inscriptions_ROUTE!$LD$44:$LK$68,6,0)&lt;&gt;"",1,""),""))</f>
        <v>#REF!</v>
      </c>
      <c r="BY126" s="80" t="e">
        <f>IF(OR(BX$67="",Copie_Inscriptions_ROUTE!LJ$44=#REF!),"",IFERROR(IF(VLOOKUP($A126,Copie_Inscriptions_ROUTE!$LD$44:$LK$68,6,0)&lt;&gt;"",1,""),""))</f>
        <v>#REF!</v>
      </c>
      <c r="BZ126" s="78" t="e">
        <f>IF(OR(BZ$67="",Copie_Inscriptions_ROUTE!LS$44=#REF!),"",IFERROR(IF(VLOOKUP($A126,Copie_Inscriptions_ROUTE!$LM$44:$LT$68,6,0)&lt;&gt;"",1,""),""))</f>
        <v>#REF!</v>
      </c>
      <c r="CA126" s="92" t="e">
        <f>IF(OR(BZ$67="",Copie_Inscriptions_ROUTE!LS100=#REF!),"",IFERROR(IF(VLOOKUP($A126,Copie_Inscriptions_ROUTE!$LM$44:$LT$68,6,0)&lt;&gt;"",1,""),""))</f>
        <v>#REF!</v>
      </c>
      <c r="CB126" s="78" t="e">
        <f>IF(OR(CB$67="",Copie_Inscriptions_ROUTE!MB$44=#REF!),"",IFERROR(IF(VLOOKUP($A126,Copie_Inscriptions_ROUTE!$LV$44:$MC$68,6,0)&lt;&gt;"",1,""),""))</f>
        <v>#REF!</v>
      </c>
      <c r="CC126" s="80" t="e">
        <f>IF(OR(CB$67="",Copie_Inscriptions_ROUTE!MB$44=#REF!),"",IFERROR(IF(VLOOKUP($A126,Copie_Inscriptions_ROUTE!$LV$44:$MC$68,6,0)&lt;&gt;"",1,""),""))</f>
        <v>#REF!</v>
      </c>
      <c r="CD126" s="78" t="e">
        <f>IF(OR(CD$67="",Copie_Inscriptions_ROUTE!MK$44=#REF!),"",IFERROR(IF(VLOOKUP($A126,Copie_Inscriptions_ROUTE!$ME$44:$ML$68,6,0)&lt;&gt;"",1,""),""))</f>
        <v>#REF!</v>
      </c>
      <c r="CE126" s="80" t="e">
        <f>IF(OR(CD$67="",Copie_Inscriptions_ROUTE!MK$44=#REF!),"",IFERROR(IF(VLOOKUP($A126,Copie_Inscriptions_ROUTE!$ME$44:$ML$68,6,0)&lt;&gt;"",1,""),""))</f>
        <v>#REF!</v>
      </c>
      <c r="CF126" s="78" t="e">
        <f>IF(OR(CF$67="",Copie_Inscriptions_ROUTE!MT$44=#REF!),"",IFERROR(IF(VLOOKUP($A126,Copie_Inscriptions_ROUTE!$MN$44:$MU$68,6,0)&lt;&gt;"",1,""),""))</f>
        <v>#REF!</v>
      </c>
      <c r="CG126" s="80" t="e">
        <f>IF(OR(CF$67="",Copie_Inscriptions_ROUTE!MT$44=#REF!),"",IFERROR(IF(VLOOKUP($A126,Copie_Inscriptions_ROUTE!$MN$44:$MU$68,6,0)&lt;&gt;"",1,""),""))</f>
        <v>#REF!</v>
      </c>
      <c r="CH126" s="78" t="e">
        <f>IF(OR(CH$67="",Copie_Inscriptions_ROUTE!NC$44=#REF!),"",IFERROR(IF(VLOOKUP($A126,Copie_Inscriptions_ROUTE!$MW$44:$ND$68,6,0)&lt;&gt;"",1,""),""))</f>
        <v>#REF!</v>
      </c>
      <c r="CI126" s="80" t="e">
        <f>IF(OR(CH$67="",Copie_Inscriptions_ROUTE!NC$44=#REF!),"",IFERROR(IF(VLOOKUP($A126,Copie_Inscriptions_ROUTE!$MW$44:$ND$68,6,0)&lt;&gt;"",1,""),""))</f>
        <v>#REF!</v>
      </c>
      <c r="CJ126" s="78" t="e">
        <f ca="1">IF(OR(CJ$2="",Copie_Inscriptions_ROUTE!NL$44=#REF!),"",IFERROR(IF(VLOOKUP($A126,Copie_Inscriptions_ROUTE!$NF$44:$NM$68,6,0)&lt;&gt;"",1,""),""))</f>
        <v>#REF!</v>
      </c>
      <c r="CK126" s="80" t="e">
        <f ca="1">IF(OR(CJ$2="",Copie_Inscriptions_ROUTE!NL$44=#REF!),"",IFERROR(IF(VLOOKUP($A126,Copie_Inscriptions_ROUTE!$NF$44:$NM$68,6,0)&lt;&gt;"",1,""),""))</f>
        <v>#REF!</v>
      </c>
      <c r="CL126" s="78" t="e">
        <f>IF(OR(CL$67="",Copie_Inscriptions_ROUTE!NU$44=#REF!),"",IFERROR(IF(VLOOKUP($A126,Copie_Inscriptions_ROUTE!$NO$44:$NV$68,6,0)&lt;&gt;"",1,""),""))</f>
        <v>#REF!</v>
      </c>
      <c r="CM126" s="80" t="e">
        <f>IF(OR(CL$67="",Copie_Inscriptions_ROUTE!NU$44=#REF!),"",IFERROR(IF(VLOOKUP($A126,Copie_Inscriptions_ROUTE!$NO$44:$NVI$68,6,0)&lt;&gt;"",1,""),""))</f>
        <v>#REF!</v>
      </c>
      <c r="CN126" s="78" t="e">
        <f>IF(OR(CN$67="",Copie_Inscriptions_ROUTE!OD$44=#REF!),"",IFERROR(IF(VLOOKUP($A126,Copie_Inscriptions_ROUTE!$NX$44:$OE$68,6,0)&lt;&gt;"",1,""),""))</f>
        <v>#REF!</v>
      </c>
      <c r="CO126" s="80" t="e">
        <f>IF(OR(CN$67="",Copie_Inscriptions_ROUTE!OD$44=#REF!),"",IFERROR(IF(VLOOKUP($A126,Copie_Inscriptions_ROUTE!$NX$44:$OE$68,6,0)&lt;&gt;"",1,""),""))</f>
        <v>#REF!</v>
      </c>
      <c r="CP126" s="78" t="e">
        <f>IF(OR(CP$67="",Copie_Inscriptions_ROUTE!OM$44=#REF!),"",IFERROR(IF(VLOOKUP($A126,Copie_Inscriptions_ROUTE!$OG$44:$ON$68,6,0)&lt;&gt;"",1,""),""))</f>
        <v>#REF!</v>
      </c>
      <c r="CQ126" s="80" t="e">
        <f>IF(OR(CP$67="",Copie_Inscriptions_ROUTE!OM$44=#REF!),"",IFERROR(IF(VLOOKUP($A126,Copie_Inscriptions_ROUTE!$OG$44:$ON$68,6,0)&lt;&gt;"",1,""),""))</f>
        <v>#REF!</v>
      </c>
      <c r="CR126" s="78" t="e">
        <f>IF(OR(CR$67="",Copie_Inscriptions_ROUTE!OV$44=#REF!),"",IFERROR(IF(VLOOKUP($A126,Copie_Inscriptions_ROUTE!$OP$44:$OW$68,6,0)&lt;&gt;"",1,""),""))</f>
        <v>#REF!</v>
      </c>
      <c r="CS126" s="80" t="e">
        <f>IF(OR(CR$67="",Copie_Inscriptions_ROUTE!OV$44=#REF!),"",IFERROR(IF(VLOOKUP($A126,Copie_Inscriptions_ROUTE!$OP$44:$OW$68,6,0)&lt;&gt;"",1,""),""))</f>
        <v>#REF!</v>
      </c>
      <c r="CT126" s="78" t="e">
        <f>IF(OR(CT$67="",Copie_Inscriptions_ROUTE!PE$44=#REF!),"",IFERROR(IF(VLOOKUP($A126,Copie_Inscriptions_ROUTE!$OY$44:$PF$68,6,0)&lt;&gt;"",1,""),""))</f>
        <v>#REF!</v>
      </c>
      <c r="CU126" s="80" t="e">
        <f>IF(OR(CT$67="",Copie_Inscriptions_ROUTE!PE$44=#REF!),"",IFERROR(IF(VLOOKUP($A126,Copie_Inscriptions_ROUTE!$OY$44:$PF$68,6,0)&lt;&gt;"",1,""),""))</f>
        <v>#REF!</v>
      </c>
      <c r="CV126" s="78" t="e">
        <f>IF(OR(CV$67="",Copie_Inscriptions_ROUTE!PN$44=#REF!),"",IFERROR(IF(VLOOKUP($A126,Copie_Inscriptions_ROUTE!$PH$44:$PO$68,6,0)&lt;&gt;"",1,""),""))</f>
        <v>#REF!</v>
      </c>
      <c r="CW126" s="80" t="e">
        <f>IF(OR(CV$67="",Copie_Inscriptions_ROUTE!PN$44=#REF!),"",IFERROR(IF(VLOOKUP($A126,Copie_Inscriptions_ROUTE!$PH$44:$PO$68,6,0)&lt;&gt;"",1,""),""))</f>
        <v>#REF!</v>
      </c>
      <c r="CX126" s="78" t="e">
        <f>IF(OR(CX$67="",Copie_Inscriptions_ROUTE!PW$44=#REF!),"",IFERROR(IF(VLOOKUP($A126,Copie_Inscriptions_ROUTE!$PQ$44:$PX$68,6,0)&lt;&gt;"",1,""),""))</f>
        <v>#REF!</v>
      </c>
      <c r="CY126" s="80" t="e">
        <f>IF(OR(CX$67="",Copie_Inscriptions_ROUTE!PW$44=#REF!),"",IFERROR(IF(VLOOKUP($A126,Copie_Inscriptions_ROUTE!$PQ$44:$PX$68,6,0)&lt;&gt;"",1,""),""))</f>
        <v>#REF!</v>
      </c>
      <c r="CZ126" s="78" t="e">
        <f>IF(OR(CZ$67="",Copie_Inscriptions_ROUTE!QF$44=#REF!),"",IFERROR(IF(VLOOKUP($A126,Copie_Inscriptions_ROUTE!$PZ$44:$QG$68,6,0)&lt;&gt;"",1,""),""))</f>
        <v>#REF!</v>
      </c>
      <c r="DA126" s="92" t="e">
        <f>IF(OR(CZ$67="",Copie_Inscriptions_ROUTE!QF100=#REF!),"",IFERROR(IF(VLOOKUP($A126,Copie_Inscriptions_ROUTE!$PZ$44:$QG$68,6,0)&lt;&gt;"",1,""),""))</f>
        <v>#REF!</v>
      </c>
    </row>
    <row r="127" spans="1:105" x14ac:dyDescent="0.25">
      <c r="A127" s="74">
        <f t="shared" si="8"/>
        <v>58</v>
      </c>
      <c r="B127" s="75"/>
      <c r="C127" s="76"/>
      <c r="D127" s="114" t="e">
        <f t="shared" si="9"/>
        <v>#REF!</v>
      </c>
      <c r="E127" s="129" t="e">
        <f t="shared" si="10"/>
        <v>#REF!</v>
      </c>
      <c r="F127" s="76" t="e">
        <f>IF(OR(F$67="",Copie_Inscriptions_ROUTE!G$44=#REF!),"",IFERROR(IF(VLOOKUP($A127,Copie_Inscriptions_ROUTE!$A$44:$H$68,7,0)&lt;&gt;"",1,""),""))</f>
        <v>#REF!</v>
      </c>
      <c r="G127" s="79" t="e">
        <f>IF(OR(F$67="",Copie_Inscriptions_ROUTE!G$44=#REF!),"",IFERROR(IF(VLOOKUP($A127,Copie_Inscriptions_ROUTE!$A$44:$H$68,6,0)&lt;&gt;"",1,""),""))</f>
        <v>#REF!</v>
      </c>
      <c r="H127" s="87" t="e">
        <f>IF(OR(H$67="",Copie_Inscriptions_ROUTE!P$44=#REF!),"",IFERROR(IF(VLOOKUP($A127,Copie_Inscriptions_ROUTE!$J$44:$Q$68,6,0)&lt;&gt;"",1,""),""))</f>
        <v>#REF!</v>
      </c>
      <c r="I127" s="79" t="e">
        <f>IF(OR(H$67="",Copie_Inscriptions_ROUTE!P$44=#REF!),"",IFERROR(IF(VLOOKUP($A127,Copie_Inscriptions_ROUTE!$J$44:$Q$68,6,0)&lt;&gt;"",1,""),""))</f>
        <v>#REF!</v>
      </c>
      <c r="J127" s="76" t="e">
        <f>IF(OR(J$67="",Copie_Inscriptions_ROUTE!Y$44=#REF!),"",IFERROR(IF(VLOOKUP($A127,Copie_Inscriptions_ROUTE!$S$44:$Z$68,6,0)&lt;&gt;"",1,""),""))</f>
        <v>#REF!</v>
      </c>
      <c r="K127" s="79" t="e">
        <f>IF(OR(J$67="",Copie_Inscriptions_ROUTE!Y$44=#REF!),"",IFERROR(IF(VLOOKUP($A127,Copie_Inscriptions_ROUTE!$S$44:$Z$68,6,0)&lt;&gt;"",1,""),""))</f>
        <v>#REF!</v>
      </c>
      <c r="L127" s="87" t="e">
        <f>IF(OR(J$67="",Copie_Inscriptions_ROUTE!AH$44=#REF!),"",IFERROR(IF(VLOOKUP($A127,Copie_Inscriptions_ROUTE!$AB$44:$AI$68,6,0)&lt;&gt;"",1,""),""))</f>
        <v>#REF!</v>
      </c>
      <c r="M127" s="79" t="e">
        <f>IF(OR(L$67="",Copie_Inscriptions_ROUTE!AH$44=#REF!),"",IFERROR(IF(VLOOKUP($A127,Copie_Inscriptions_ROUTE!$AB$44:$AI$68,6,0)&lt;&gt;"",1,""),""))</f>
        <v>#REF!</v>
      </c>
      <c r="N127" s="76" t="e">
        <f>IF(OR(N$67="",Copie_Inscriptions_ROUTE!AQ$44=#REF!),"",IFERROR(IF(VLOOKUP($A127,Copie_Inscriptions_ROUTE!$AK$44:$AR$68,6,0)&lt;&gt;"",1,""),""))</f>
        <v>#REF!</v>
      </c>
      <c r="O127" s="79" t="e">
        <f>IF(OR(N$67="",Copie_Inscriptions_ROUTE!AQ$44=#REF!),"",IFERROR(IF(VLOOKUP($A127,Copie_Inscriptions_ROUTE!$AK$44:$AR$68,6,0)&lt;&gt;"",1,""),""))</f>
        <v>#REF!</v>
      </c>
      <c r="P127" s="87" t="e">
        <f>IF(OR(P$67="",Copie_Inscriptions_ROUTE!AZ$44=#REF!),"",IFERROR(IF(VLOOKUP($A127,Copie_Inscriptions_ROUTE!$AT$44:$BA$68,6,0)&lt;&gt;"",1,""),""))</f>
        <v>#REF!</v>
      </c>
      <c r="Q127" s="79" t="e">
        <f>IF(OR(P$67="",Copie_Inscriptions_ROUTE!AZ$44=#REF!),"",IFERROR(IF(VLOOKUP($A127,Copie_Inscriptions_ROUTE!$AT$44:$BA$68,6,0)&lt;&gt;"",1,""),""))</f>
        <v>#REF!</v>
      </c>
      <c r="R127" s="76" t="e">
        <f>IF(OR(R$67="",Copie_Inscriptions_ROUTE!BI$44=#REF!),"",IFERROR(IF(VLOOKUP($A127,Copie_Inscriptions_ROUTE!$BC$44:$BJ$68,6,0)&lt;&gt;"",1,""),""))</f>
        <v>#REF!</v>
      </c>
      <c r="S127" s="79" t="e">
        <f>IF(OR(R$67="",Copie_Inscriptions_ROUTE!BI$44=#REF!),"",IFERROR(IF(VLOOKUP($A127,Copie_Inscriptions_ROUTE!$BC$44:$BJ$68,6,0)&lt;&gt;"",1,""),""))</f>
        <v>#REF!</v>
      </c>
      <c r="T127" s="87" t="e">
        <f>IF(OR(T$67="",Copie_Inscriptions_ROUTE!BR$44=#REF!),"",IFERROR(IF(VLOOKUP($A127,Copie_Inscriptions_ROUTE!$BL$44:$BS$68,6,0)&lt;&gt;"",1,""),""))</f>
        <v>#REF!</v>
      </c>
      <c r="U127" s="79" t="e">
        <f>IF(OR(T$67="",Copie_Inscriptions_ROUTE!BR$44=#REF!),"",IFERROR(IF(VLOOKUP($A127,Copie_Inscriptions_ROUTE!$BL$44:$BS$68,6,0)&lt;&gt;"",1,""),""))</f>
        <v>#REF!</v>
      </c>
      <c r="V127" s="76" t="e">
        <f>IF(OR(V$67="",Copie_Inscriptions_ROUTE!CA$44=#REF!),"",IFERROR(IF(VLOOKUP($A127,Copie_Inscriptions_ROUTE!$BU$44:$CB$68,6,0)&lt;&gt;"",1,""),""))</f>
        <v>#REF!</v>
      </c>
      <c r="W127" s="79" t="e">
        <f>IF(OR(V$67="",Copie_Inscriptions_ROUTE!CA$44=#REF!),"",IFERROR(IF(VLOOKUP($A127,Copie_Inscriptions_ROUTE!$BU$44:$CB$68,6,0)&lt;&gt;"",1,""),""))</f>
        <v>#REF!</v>
      </c>
      <c r="X127" s="87" t="e">
        <f>IF(OR(X$67="",Copie_Inscriptions_ROUTE!CJ$44=#REF!),"",IFERROR(IF(VLOOKUP($A127,Copie_Inscriptions_ROUTE!$CD$44:$CK$68,6,0)&lt;&gt;"",1,""),""))</f>
        <v>#REF!</v>
      </c>
      <c r="Y127" s="79" t="e">
        <f>IF(OR(X$67="",Copie_Inscriptions_ROUTE!CJ$44=#REF!),"",IFERROR(IF(VLOOKUP($A127,Copie_Inscriptions_ROUTE!$CD$44:$CK$68,6,0)&lt;&gt;"",1,""),""))</f>
        <v>#REF!</v>
      </c>
      <c r="Z127" s="76" t="e">
        <f>IF(OR(Y$67="",Copie_Inscriptions_ROUTE!CR$44=#REF!),"",IFERROR(IF(VLOOKUP($A127,Copie_Inscriptions_ROUTE!$CM$44:$CT$68,6,0)&lt;&gt;"",1,""),""))</f>
        <v>#REF!</v>
      </c>
      <c r="AA127" s="79" t="e">
        <f>IF(OR(Z$67="",Copie_Inscriptions_ROUTE!CS$44=#REF!),"",IFERROR(IF(VLOOKUP($A127,Copie_Inscriptions_ROUTE!$CM$44:$CT$68,6,0)&lt;&gt;"",1,""),""))</f>
        <v>#REF!</v>
      </c>
      <c r="AB127" s="87" t="e">
        <f>IF(OR(AA$67="",Copie_Inscriptions_ROUTE!CT$44=#REF!),"",IFERROR(IF(VLOOKUP($A127,Copie_Inscriptions_ROUTE!$CV$44:$DC$68,6,0)&lt;&gt;"",1,""),""))</f>
        <v>#REF!</v>
      </c>
      <c r="AC127" s="79" t="e">
        <f>IF(OR(AB$67="",Copie_Inscriptions_ROUTE!CU$44=#REF!),"",IFERROR(IF(VLOOKUP($A127,Copie_Inscriptions_ROUTE!$CV$44:$DC$68,6,0)&lt;&gt;"",1,""),""))</f>
        <v>#REF!</v>
      </c>
      <c r="AD127" s="76" t="e">
        <f>IF(OR(AD$67="",Copie_Inscriptions_ROUTE!DK$44=#REF!),"",IFERROR(IF(VLOOKUP($A127,Copie_Inscriptions_ROUTE!$DE$44:$DL$68,6,0)&lt;&gt;"",1,""),""))</f>
        <v>#REF!</v>
      </c>
      <c r="AE127" s="79" t="e">
        <f>IF(OR(AD$67="",Copie_Inscriptions_ROUTE!DK$44=#REF!),"",IFERROR(IF(VLOOKUP($A127,Copie_Inscriptions_ROUTE!$DE$44:$DL$68,6,0)&lt;&gt;"",1,""),""))</f>
        <v>#REF!</v>
      </c>
      <c r="AF127" s="87" t="e">
        <f>IF(OR(AF$67="",Copie_Inscriptions_ROUTE!DT$44=#REF!),"",IFERROR(IF(VLOOKUP($A127,Copie_Inscriptions_ROUTE!$DN$44:$DU$68,6,0)&lt;&gt;"",1,""),""))</f>
        <v>#REF!</v>
      </c>
      <c r="AG127" s="79" t="e">
        <f>IF(OR(AF$67="",Copie_Inscriptions_ROUTE!DT$44=#REF!),"",IFERROR(IF(VLOOKUP($A127,Copie_Inscriptions_ROUTE!$DN$44:$DU$68,6,0)&lt;&gt;"",1,""),""))</f>
        <v>#REF!</v>
      </c>
      <c r="AH127" s="76" t="e">
        <f>IF(OR(AF$67="",Copie_Inscriptions_ROUTE!EC$44=#REF!),"",IFERROR(IF(VLOOKUP($A127,Copie_Inscriptions_ROUTE!$DW$44:$ED$68,6,0)&lt;&gt;"",1,""),""))</f>
        <v>#REF!</v>
      </c>
      <c r="AI127" s="79" t="e">
        <f>IF(OR(AF$67="",Copie_Inscriptions_ROUTE!EC$44=#REF!),"",IFERROR(IF(VLOOKUP($A127,Copie_Inscriptions_ROUTE!$DW$44:$ED$68,6,0)&lt;&gt;"",1,""),""))</f>
        <v>#REF!</v>
      </c>
      <c r="AJ127" s="87" t="e">
        <f>IF(OR(AJ$67="",Copie_Inscriptions_ROUTE!EL$44=#REF!),"",IFERROR(IF(VLOOKUP($A127,Copie_Inscriptions_ROUTE!$EF$44:$EM$68,6,0)&lt;&gt;"",1,""),""))</f>
        <v>#REF!</v>
      </c>
      <c r="AK127" s="79" t="e">
        <f>IF(OR(AJ$67="",Copie_Inscriptions_ROUTE!EM$44=#REF!),"",IFERROR(IF(VLOOKUP($A127,Copie_Inscriptions_ROUTE!$EF$44:$EM$68,6,0)&lt;&gt;"",1,""),""))</f>
        <v>#REF!</v>
      </c>
      <c r="AL127" s="76" t="e">
        <f>IF(OR(AL$67="",Copie_Inscriptions_ROUTE!EU$44=#REF!),"",IFERROR(IF(VLOOKUP($A127,Copie_Inscriptions_ROUTE!$EO$44:$EV$68,6,0)&lt;&gt;"",1,""),""))</f>
        <v>#REF!</v>
      </c>
      <c r="AM127" s="79" t="e">
        <f>IF(OR(AL$67="",Copie_Inscriptions_ROUTE!EU$44=#REF!),"",IFERROR(IF(VLOOKUP($A127,Copie_Inscriptions_ROUTE!$EO$44:$EV$68,6,0)&lt;&gt;"",1,""),""))</f>
        <v>#REF!</v>
      </c>
      <c r="AN127" s="87" t="e">
        <f>IF(OR(AN$67="",Copie_Inscriptions_ROUTE!FD$44=#REF!),"",IFERROR(IF(VLOOKUP($A127,Copie_Inscriptions_ROUTE!$EX$44:$FE$68,6,0)&lt;&gt;"",1,""),""))</f>
        <v>#REF!</v>
      </c>
      <c r="AO127" s="79" t="e">
        <f>IF(OR(AN$67="",Copie_Inscriptions_ROUTE!FD$44=#REF!),"",IFERROR(IF(VLOOKUP($A127,Copie_Inscriptions_ROUTE!$EX$44:$FE$68,6,0)&lt;&gt;"",1,""),""))</f>
        <v>#REF!</v>
      </c>
      <c r="AP127" s="76" t="e">
        <f>IF(OR(AP$67="",Copie_Inscriptions_ROUTE!FM$44=#REF!),"",IFERROR(IF(VLOOKUP($A127,Copie_Inscriptions_ROUTE!$FG$44:$FN$68,6,0)&lt;&gt;"",1,""),""))</f>
        <v>#REF!</v>
      </c>
      <c r="AQ127" s="79" t="e">
        <f>IF(OR(AP$67="",Copie_Inscriptions_ROUTE!FM$44=#REF!),"",IFERROR(IF(VLOOKUP($A127,Copie_Inscriptions_ROUTE!$FG$44:$FN$68,6,0)&lt;&gt;"",1,""),""))</f>
        <v>#REF!</v>
      </c>
      <c r="AR127" s="87" t="e">
        <f ca="1">IF(OR(AR$2="",Copie_Inscriptions_ROUTE!FV$44=#REF!),"",IFERROR(IF(VLOOKUP($A127,Copie_Inscriptions_ROUTE!$FP$44:$FW$68,6,0)&lt;&gt;"",1,""),""))</f>
        <v>#REF!</v>
      </c>
      <c r="AS127" s="79" t="e">
        <f>IF(OR(AR$67="",Copie_Inscriptions_ROUTE!FV$44=#REF!),"",IFERROR(IF(VLOOKUP($A127,Copie_Inscriptions_ROUTE!$FP$44:$FW$68,6,0)&lt;&gt;"",1,""),""))</f>
        <v>#REF!</v>
      </c>
      <c r="AT127" s="76" t="e">
        <f>IF(OR(AT$67="",Copie_Inscriptions_ROUTE!GE$44=#REF!),"",IFERROR(IF(VLOOKUP($A127,Copie_Inscriptions_ROUTE!$FY$44:$GF$68,6,0)&lt;&gt;"",1,""),""))</f>
        <v>#REF!</v>
      </c>
      <c r="AU127" s="79" t="e">
        <f>IF(OR(AT$67="",Copie_Inscriptions_ROUTE!GE$44=#REF!),"",IFERROR(IF(VLOOKUP($A127,Copie_Inscriptions_ROUTE!$FY$44:$GE$68,6,0)&lt;&gt;"",1,""),""))</f>
        <v>#REF!</v>
      </c>
      <c r="AV127" s="87" t="e">
        <f>IF(OR(AV$67="",Copie_Inscriptions_ROUTE!GN$44=#REF!),"",IFERROR(IF(VLOOKUP($A127,Copie_Inscriptions_ROUTE!$GH$44:$GO$68,6,0)&lt;&gt;"",1,""),""))</f>
        <v>#REF!</v>
      </c>
      <c r="AW127" s="79" t="e">
        <f>IF(OR(AV$67="",Copie_Inscriptions_ROUTE!GN$44=#REF!),"",IFERROR(IF(VLOOKUP($A127,Copie_Inscriptions_ROUTE!$GH$44:$GO$68,6,0)&lt;&gt;"",1,""),""))</f>
        <v>#REF!</v>
      </c>
      <c r="AX127" s="76" t="e">
        <f ca="1">IF(OR(AW$2="",Copie_Inscriptions_ROUTE!GV$44=#REF!),"",IFERROR(IF(VLOOKUP($A127,Copie_Inscriptions_ROUTE!$GQ$44:$GX$68,6,0)&lt;&gt;"",1,""),""))</f>
        <v>#REF!</v>
      </c>
      <c r="AY127" s="79" t="e">
        <f ca="1">IF(OR(AX$2="",Copie_Inscriptions_ROUTE!GW$44=#REF!),"",IFERROR(IF(VLOOKUP($A127,Copie_Inscriptions_ROUTE!$GQ$44:$GX$68,6,0)&lt;&gt;"",1,""),""))</f>
        <v>#REF!</v>
      </c>
      <c r="AZ127" s="87" t="e">
        <f ca="1">IF(OR(AY$2="",Copie_Inscriptions_ROUTE!HF$44=#REF!),"",IFERROR(IF(VLOOKUP($A127,Copie_Inscriptions_ROUTE!$GZ$44:$HG$68,6,0)&lt;&gt;"",1,""),""))</f>
        <v>#REF!</v>
      </c>
      <c r="BA127" s="79" t="e">
        <f ca="1">IF(OR(AZ$2="",Copie_Inscriptions_ROUTE!HF$44=#REF!),"",IFERROR(IF(VLOOKUP($A127,Copie_Inscriptions_ROUTE!$GZ$44:$HG$68,6,0)&lt;&gt;"",1,""),""))</f>
        <v>#REF!</v>
      </c>
      <c r="BB127" s="76" t="e">
        <f ca="1">IF(OR(BA$2="",Copie_Inscriptions_ROUTE!HO$44=#REF!),"",IFERROR(IF(VLOOKUP($A127,Copie_Inscriptions_ROUTE!$HI$44:$HP$68,6,0)&lt;&gt;"",1,""),""))</f>
        <v>#REF!</v>
      </c>
      <c r="BC127" s="79" t="e">
        <f ca="1">IF(OR(BB$2="",Copie_Inscriptions_ROUTE!HO$44=#REF!),"",IFERROR(IF(VLOOKUP($A127,Copie_Inscriptions_ROUTE!$HI$44:$HP$68,6,0)&lt;&gt;"",1,""),""))</f>
        <v>#REF!</v>
      </c>
      <c r="BD127" s="87" t="e">
        <f>IF(OR(BD$67="",Copie_Inscriptions_ROUTE!HX$44=#REF!),"",IFERROR(IF(VLOOKUP($A127,Copie_Inscriptions_ROUTE!$HR$44:$HY$68,6,0)&lt;&gt;"",1,""),""))</f>
        <v>#REF!</v>
      </c>
      <c r="BE127" s="79" t="e">
        <f>IF(OR(BD$67="",Copie_Inscriptions_ROUTE!HX$44=#REF!),"",IFERROR(IF(VLOOKUP($A127,Copie_Inscriptions_ROUTE!$HR$44:$HY$68,6,0)&lt;&gt;"",1,""),""))</f>
        <v>#REF!</v>
      </c>
      <c r="BF127" s="76" t="e">
        <f>IF(OR(BF$67="",Copie_Inscriptions_ROUTE!IG$44=#REF!),"",IFERROR(IF(VLOOKUP($A127,Copie_Inscriptions_ROUTE!$IA$44:$IH$68,6,0)&lt;&gt;"",1,""),""))</f>
        <v>#REF!</v>
      </c>
      <c r="BG127" s="79" t="e">
        <f>IF(OR(BF$67="",Copie_Inscriptions_ROUTE!IG$44=#REF!),"",IFERROR(IF(VLOOKUP($A127,Copie_Inscriptions_ROUTE!$IA$44:$IH$68,6,0)&lt;&gt;"",1,""),""))</f>
        <v>#REF!</v>
      </c>
      <c r="BH127" s="87" t="e">
        <f>IF(OR(BH$67="",Copie_Inscriptions_ROUTE!IP$44=#REF!),"",IFERROR(IF(VLOOKUP($A127,Copie_Inscriptions_ROUTE!$IJ$44:$IQ$68,6,0)&lt;&gt;"",1,""),""))</f>
        <v>#REF!</v>
      </c>
      <c r="BI127" s="79" t="e">
        <f>IF(OR(BH$67="",Copie_Inscriptions_ROUTE!IP$44=#REF!),"",IFERROR(IF(VLOOKUP($A127,Copie_Inscriptions_ROUTE!$IJ$44:$IQ$68,6,0)&lt;&gt;"",1,""),""))</f>
        <v>#REF!</v>
      </c>
      <c r="BJ127" s="76" t="e">
        <f ca="1">IF(OR(BJ$2="",Copie_Inscriptions_ROUTE!IY$44=#REF!),"",IFERROR(IF(VLOOKUP($A127,Copie_Inscriptions_ROUTE!$IS$44:$IZ$68,6,0)&lt;&gt;"",1,""),""))</f>
        <v>#REF!</v>
      </c>
      <c r="BK127" s="79" t="e">
        <f ca="1">IF(OR(BJ$2="",Copie_Inscriptions_ROUTE!IY$44=#REF!),"",IFERROR(IF(VLOOKUP($A127,Copie_Inscriptions_ROUTE!$IS$44:$IZ$68,6,0)&lt;&gt;"",1,""),""))</f>
        <v>#REF!</v>
      </c>
      <c r="BL127" s="87" t="e">
        <f>IF(OR(BL$67="",Copie_Inscriptions_ROUTE!JH$44=#REF!),"",IFERROR(IF(VLOOKUP($A127,Copie_Inscriptions_ROUTE!$JB$44:$JI$68,6,0)&lt;&gt;"",1,""),""))</f>
        <v>#REF!</v>
      </c>
      <c r="BM127" s="79" t="e">
        <f>IF(OR(BL$67="",Copie_Inscriptions_ROUTE!JH$44=#REF!),"",IFERROR(IF(VLOOKUP($A127,Copie_Inscriptions_ROUTE!$JB$44:$JI$68,6,0)&lt;&gt;"",1,""),""))</f>
        <v>#REF!</v>
      </c>
      <c r="BN127" s="76" t="e">
        <f>IF(OR(BN$67="",Copie_Inscriptions_ROUTE!JQ$44=#REF!),"",IFERROR(IF(VLOOKUP($A127,Copie_Inscriptions_ROUTE!$JK$44:$JR$68,6,0)&lt;&gt;"",1,""),""))</f>
        <v>#REF!</v>
      </c>
      <c r="BO127" s="79" t="e">
        <f>IF(OR(BN$67="",Copie_Inscriptions_ROUTE!JQ$44=#REF!),"",IFERROR(IF(VLOOKUP($A127,Copie_Inscriptions_ROUTE!$JK$44:$JR$68,6,0)&lt;&gt;"",1,""),""))</f>
        <v>#REF!</v>
      </c>
      <c r="BP127" s="87" t="e">
        <f>IF(OR(BP$67="",Copie_Inscriptions_ROUTE!JZ$44=#REF!),"",IFERROR(IF(VLOOKUP($A127,Copie_Inscriptions_ROUTE!$JT$44:$KA$68,6,0)&lt;&gt;"",1,""),""))</f>
        <v>#REF!</v>
      </c>
      <c r="BQ127" s="79" t="e">
        <f>IF(OR(BP$67="",Copie_Inscriptions_ROUTE!JZ$44=#REF!),"",IFERROR(IF(VLOOKUP($A127,Copie_Inscriptions_ROUTE!$JT$44:$KA$68,6,0)&lt;&gt;"",1,""),""))</f>
        <v>#REF!</v>
      </c>
      <c r="BR127" s="76" t="e">
        <f>IF(OR(BR$67="",Copie_Inscriptions_ROUTE!KI$44=#REF!),"",IFERROR(IF(VLOOKUP($A127,Copie_Inscriptions_ROUTE!$KC$44:$KJ$68,6,0)&lt;&gt;"",1,""),""))</f>
        <v>#REF!</v>
      </c>
      <c r="BS127" s="79" t="e">
        <f>IF(OR(BR$67="",Copie_Inscriptions_ROUTE!KI$44=#REF!),"",IFERROR(IF(VLOOKUP($A127,Copie_Inscriptions_ROUTE!$KC$44:$KJ$68,6,0)&lt;&gt;"",1,""),""))</f>
        <v>#REF!</v>
      </c>
      <c r="BT127" s="87" t="e">
        <f>IF(OR(BT$67="",Copie_Inscriptions_ROUTE!KR$44=#REF!),"",IFERROR(IF(VLOOKUP($A127,Copie_Inscriptions_ROUTE!$KL$44:$KS$68,6,0)&lt;&gt;"",1,""),""))</f>
        <v>#REF!</v>
      </c>
      <c r="BU127" s="79" t="e">
        <f>IF(OR(BT$67="",Copie_Inscriptions_ROUTE!KR$44=#REF!),"",IFERROR(IF(VLOOKUP($A127,Copie_Inscriptions_ROUTE!$KL$44:$KS$68,6,0)&lt;&gt;"",1,""),""))</f>
        <v>#REF!</v>
      </c>
      <c r="BV127" s="76" t="e">
        <f>IF(OR(BV$67="",Copie_Inscriptions_ROUTE!LA$44=#REF!),"",IFERROR(IF(VLOOKUP($A127,Copie_Inscriptions_ROUTE!$KU$44:$LB$68,6,0)&lt;&gt;"",1,""),""))</f>
        <v>#REF!</v>
      </c>
      <c r="BW127" s="79" t="e">
        <f>IF(OR(BV$67="",Copie_Inscriptions_ROUTE!LB$44=#REF!),"",IFERROR(IF(VLOOKUP($A127,Copie_Inscriptions_ROUTE!$KU$44:$LB$68,6,0)&lt;&gt;"",1,""),""))</f>
        <v>#REF!</v>
      </c>
      <c r="BX127" s="87" t="e">
        <f>IF(OR(BX$67="",Copie_Inscriptions_ROUTE!LJ$44=#REF!),"",IFERROR(IF(VLOOKUP($A127,Copie_Inscriptions_ROUTE!$LD$44:$LK$68,6,0)&lt;&gt;"",1,""),""))</f>
        <v>#REF!</v>
      </c>
      <c r="BY127" s="79" t="e">
        <f>IF(OR(BX$67="",Copie_Inscriptions_ROUTE!LJ$44=#REF!),"",IFERROR(IF(VLOOKUP($A127,Copie_Inscriptions_ROUTE!$LD$44:$LK$68,6,0)&lt;&gt;"",1,""),""))</f>
        <v>#REF!</v>
      </c>
      <c r="BZ127" s="76" t="e">
        <f>IF(OR(BZ$67="",Copie_Inscriptions_ROUTE!LS$44=#REF!),"",IFERROR(IF(VLOOKUP($A127,Copie_Inscriptions_ROUTE!$LM$44:$LT$68,6,0)&lt;&gt;"",1,""),""))</f>
        <v>#REF!</v>
      </c>
      <c r="CA127" s="79" t="e">
        <f>IF(OR(BZ$67="",Copie_Inscriptions_ROUTE!LS101=#REF!),"",IFERROR(IF(VLOOKUP($A127,Copie_Inscriptions_ROUTE!$LM$44:$LT$68,6,0)&lt;&gt;"",1,""),""))</f>
        <v>#REF!</v>
      </c>
      <c r="CB127" s="87" t="e">
        <f>IF(OR(CB$67="",Copie_Inscriptions_ROUTE!MB$44=#REF!),"",IFERROR(IF(VLOOKUP($A127,Copie_Inscriptions_ROUTE!$LV$44:$MC$68,6,0)&lt;&gt;"",1,""),""))</f>
        <v>#REF!</v>
      </c>
      <c r="CC127" s="79" t="e">
        <f>IF(OR(CB$67="",Copie_Inscriptions_ROUTE!MB$44=#REF!),"",IFERROR(IF(VLOOKUP($A127,Copie_Inscriptions_ROUTE!$LV$44:$MC$68,6,0)&lt;&gt;"",1,""),""))</f>
        <v>#REF!</v>
      </c>
      <c r="CD127" s="76" t="e">
        <f>IF(OR(CD$67="",Copie_Inscriptions_ROUTE!MK$44=#REF!),"",IFERROR(IF(VLOOKUP($A127,Copie_Inscriptions_ROUTE!$ME$44:$ML$68,6,0)&lt;&gt;"",1,""),""))</f>
        <v>#REF!</v>
      </c>
      <c r="CE127" s="79" t="e">
        <f>IF(OR(CD$67="",Copie_Inscriptions_ROUTE!MK$44=#REF!),"",IFERROR(IF(VLOOKUP($A127,Copie_Inscriptions_ROUTE!$ME$44:$ML$68,6,0)&lt;&gt;"",1,""),""))</f>
        <v>#REF!</v>
      </c>
      <c r="CF127" s="87" t="e">
        <f>IF(OR(CF$67="",Copie_Inscriptions_ROUTE!MT$44=#REF!),"",IFERROR(IF(VLOOKUP($A127,Copie_Inscriptions_ROUTE!$MN$44:$MU$68,6,0)&lt;&gt;"",1,""),""))</f>
        <v>#REF!</v>
      </c>
      <c r="CG127" s="79" t="e">
        <f>IF(OR(CF$67="",Copie_Inscriptions_ROUTE!MT$44=#REF!),"",IFERROR(IF(VLOOKUP($A127,Copie_Inscriptions_ROUTE!$MN$44:$MU$68,6,0)&lt;&gt;"",1,""),""))</f>
        <v>#REF!</v>
      </c>
      <c r="CH127" s="76" t="e">
        <f>IF(OR(CH$67="",Copie_Inscriptions_ROUTE!NC$44=#REF!),"",IFERROR(IF(VLOOKUP($A127,Copie_Inscriptions_ROUTE!$MW$44:$ND$68,6,0)&lt;&gt;"",1,""),""))</f>
        <v>#REF!</v>
      </c>
      <c r="CI127" s="79" t="e">
        <f>IF(OR(CH$67="",Copie_Inscriptions_ROUTE!NC$44=#REF!),"",IFERROR(IF(VLOOKUP($A127,Copie_Inscriptions_ROUTE!$MW$44:$ND$68,6,0)&lt;&gt;"",1,""),""))</f>
        <v>#REF!</v>
      </c>
      <c r="CJ127" s="87" t="e">
        <f ca="1">IF(OR(CJ$2="",Copie_Inscriptions_ROUTE!NL$44=#REF!),"",IFERROR(IF(VLOOKUP($A127,Copie_Inscriptions_ROUTE!$NF$44:$NM$68,6,0)&lt;&gt;"",1,""),""))</f>
        <v>#REF!</v>
      </c>
      <c r="CK127" s="79" t="e">
        <f ca="1">IF(OR(CJ$2="",Copie_Inscriptions_ROUTE!NL$44=#REF!),"",IFERROR(IF(VLOOKUP($A127,Copie_Inscriptions_ROUTE!$NF$44:$NM$68,6,0)&lt;&gt;"",1,""),""))</f>
        <v>#REF!</v>
      </c>
      <c r="CL127" s="76" t="e">
        <f>IF(OR(CL$67="",Copie_Inscriptions_ROUTE!NU$44=#REF!),"",IFERROR(IF(VLOOKUP($A127,Copie_Inscriptions_ROUTE!$NO$44:$NV$68,6,0)&lt;&gt;"",1,""),""))</f>
        <v>#REF!</v>
      </c>
      <c r="CM127" s="79" t="e">
        <f>IF(OR(CL$67="",Copie_Inscriptions_ROUTE!NU$44=#REF!),"",IFERROR(IF(VLOOKUP($A127,Copie_Inscriptions_ROUTE!$NO$44:$NVI$68,6,0)&lt;&gt;"",1,""),""))</f>
        <v>#REF!</v>
      </c>
      <c r="CN127" s="87" t="e">
        <f>IF(OR(CN$67="",Copie_Inscriptions_ROUTE!OD$44=#REF!),"",IFERROR(IF(VLOOKUP($A127,Copie_Inscriptions_ROUTE!$NX$44:$OE$68,6,0)&lt;&gt;"",1,""),""))</f>
        <v>#REF!</v>
      </c>
      <c r="CO127" s="79" t="e">
        <f>IF(OR(CN$67="",Copie_Inscriptions_ROUTE!OD$44=#REF!),"",IFERROR(IF(VLOOKUP($A127,Copie_Inscriptions_ROUTE!$NX$44:$OE$68,6,0)&lt;&gt;"",1,""),""))</f>
        <v>#REF!</v>
      </c>
      <c r="CP127" s="76" t="e">
        <f>IF(OR(CP$67="",Copie_Inscriptions_ROUTE!OM$44=#REF!),"",IFERROR(IF(VLOOKUP($A127,Copie_Inscriptions_ROUTE!$OG$44:$ON$68,6,0)&lt;&gt;"",1,""),""))</f>
        <v>#REF!</v>
      </c>
      <c r="CQ127" s="79" t="e">
        <f>IF(OR(CP$67="",Copie_Inscriptions_ROUTE!OM$44=#REF!),"",IFERROR(IF(VLOOKUP($A127,Copie_Inscriptions_ROUTE!$OG$44:$ON$68,6,0)&lt;&gt;"",1,""),""))</f>
        <v>#REF!</v>
      </c>
      <c r="CR127" s="87" t="e">
        <f>IF(OR(CR$67="",Copie_Inscriptions_ROUTE!OV$44=#REF!),"",IFERROR(IF(VLOOKUP($A127,Copie_Inscriptions_ROUTE!$OP$44:$OW$68,6,0)&lt;&gt;"",1,""),""))</f>
        <v>#REF!</v>
      </c>
      <c r="CS127" s="79" t="e">
        <f>IF(OR(CR$67="",Copie_Inscriptions_ROUTE!OV$44=#REF!),"",IFERROR(IF(VLOOKUP($A127,Copie_Inscriptions_ROUTE!$OP$44:$OW$68,6,0)&lt;&gt;"",1,""),""))</f>
        <v>#REF!</v>
      </c>
      <c r="CT127" s="76" t="e">
        <f>IF(OR(CT$67="",Copie_Inscriptions_ROUTE!PE$44=#REF!),"",IFERROR(IF(VLOOKUP($A127,Copie_Inscriptions_ROUTE!$OY$44:$PF$68,6,0)&lt;&gt;"",1,""),""))</f>
        <v>#REF!</v>
      </c>
      <c r="CU127" s="79" t="e">
        <f>IF(OR(CT$67="",Copie_Inscriptions_ROUTE!PE$44=#REF!),"",IFERROR(IF(VLOOKUP($A127,Copie_Inscriptions_ROUTE!$OY$44:$PF$68,6,0)&lt;&gt;"",1,""),""))</f>
        <v>#REF!</v>
      </c>
      <c r="CV127" s="87" t="e">
        <f>IF(OR(CV$67="",Copie_Inscriptions_ROUTE!PN$44=#REF!),"",IFERROR(IF(VLOOKUP($A127,Copie_Inscriptions_ROUTE!$PH$44:$PO$68,6,0)&lt;&gt;"",1,""),""))</f>
        <v>#REF!</v>
      </c>
      <c r="CW127" s="79" t="e">
        <f>IF(OR(CV$67="",Copie_Inscriptions_ROUTE!PN$44=#REF!),"",IFERROR(IF(VLOOKUP($A127,Copie_Inscriptions_ROUTE!$PH$44:$PO$68,6,0)&lt;&gt;"",1,""),""))</f>
        <v>#REF!</v>
      </c>
      <c r="CX127" s="76" t="e">
        <f>IF(OR(CX$67="",Copie_Inscriptions_ROUTE!PW$44=#REF!),"",IFERROR(IF(VLOOKUP($A127,Copie_Inscriptions_ROUTE!$PQ$44:$PX$68,6,0)&lt;&gt;"",1,""),""))</f>
        <v>#REF!</v>
      </c>
      <c r="CY127" s="79" t="e">
        <f>IF(OR(CX$67="",Copie_Inscriptions_ROUTE!PW$44=#REF!),"",IFERROR(IF(VLOOKUP($A127,Copie_Inscriptions_ROUTE!$PQ$44:$PX$68,6,0)&lt;&gt;"",1,""),""))</f>
        <v>#REF!</v>
      </c>
      <c r="CZ127" s="87" t="e">
        <f>IF(OR(CZ$67="",Copie_Inscriptions_ROUTE!QF$44=#REF!),"",IFERROR(IF(VLOOKUP($A127,Copie_Inscriptions_ROUTE!$PZ$44:$QG$68,6,0)&lt;&gt;"",1,""),""))</f>
        <v>#REF!</v>
      </c>
      <c r="DA127" s="96" t="e">
        <f>IF(OR(CZ$67="",Copie_Inscriptions_ROUTE!QF101=#REF!),"",IFERROR(IF(VLOOKUP($A127,Copie_Inscriptions_ROUTE!$PZ$44:$QG$68,6,0)&lt;&gt;"",1,""),""))</f>
        <v>#REF!</v>
      </c>
    </row>
    <row r="128" spans="1:105" x14ac:dyDescent="0.25">
      <c r="A128" s="71">
        <f t="shared" si="8"/>
        <v>59</v>
      </c>
      <c r="B128" s="72"/>
      <c r="C128" s="73"/>
      <c r="D128" s="114" t="e">
        <f t="shared" si="9"/>
        <v>#REF!</v>
      </c>
      <c r="E128" s="129" t="e">
        <f t="shared" si="10"/>
        <v>#REF!</v>
      </c>
      <c r="F128" s="133" t="e">
        <f>IF(OR(F$67="",Copie_Inscriptions_ROUTE!G$44=#REF!),"",IFERROR(IF(VLOOKUP($A128,Copie_Inscriptions_ROUTE!$A$44:$H$68,7,0)&lt;&gt;"",1,""),""))</f>
        <v>#REF!</v>
      </c>
      <c r="G128" s="80" t="e">
        <f>IF(OR(F$67="",Copie_Inscriptions_ROUTE!G$44=#REF!),"",IFERROR(IF(VLOOKUP($A128,Copie_Inscriptions_ROUTE!$A$44:$H$68,6,0)&lt;&gt;"",1,""),""))</f>
        <v>#REF!</v>
      </c>
      <c r="H128" s="78" t="e">
        <f>IF(OR(H$67="",Copie_Inscriptions_ROUTE!P$44=#REF!),"",IFERROR(IF(VLOOKUP($A128,Copie_Inscriptions_ROUTE!$J$44:$Q$68,6,0)&lt;&gt;"",1,""),""))</f>
        <v>#REF!</v>
      </c>
      <c r="I128" s="80" t="e">
        <f>IF(OR(H$67="",Copie_Inscriptions_ROUTE!P$44=#REF!),"",IFERROR(IF(VLOOKUP($A128,Copie_Inscriptions_ROUTE!$J$44:$Q$68,6,0)&lt;&gt;"",1,""),""))</f>
        <v>#REF!</v>
      </c>
      <c r="J128" s="78" t="e">
        <f>IF(OR(J$67="",Copie_Inscriptions_ROUTE!Y$44=#REF!),"",IFERROR(IF(VLOOKUP($A128,Copie_Inscriptions_ROUTE!$S$44:$Z$68,6,0)&lt;&gt;"",1,""),""))</f>
        <v>#REF!</v>
      </c>
      <c r="K128" s="80" t="e">
        <f>IF(OR(J$67="",Copie_Inscriptions_ROUTE!Y$44=#REF!),"",IFERROR(IF(VLOOKUP($A128,Copie_Inscriptions_ROUTE!$S$44:$Z$68,6,0)&lt;&gt;"",1,""),""))</f>
        <v>#REF!</v>
      </c>
      <c r="L128" s="78" t="e">
        <f>IF(OR(J$67="",Copie_Inscriptions_ROUTE!AH$44=#REF!),"",IFERROR(IF(VLOOKUP($A128,Copie_Inscriptions_ROUTE!$AB$44:$AI$68,6,0)&lt;&gt;"",1,""),""))</f>
        <v>#REF!</v>
      </c>
      <c r="M128" s="80" t="e">
        <f>IF(OR(L$67="",Copie_Inscriptions_ROUTE!AH$44=#REF!),"",IFERROR(IF(VLOOKUP($A128,Copie_Inscriptions_ROUTE!$AB$44:$AI$68,6,0)&lt;&gt;"",1,""),""))</f>
        <v>#REF!</v>
      </c>
      <c r="N128" s="116" t="e">
        <f>IF(OR(N$67="",Copie_Inscriptions_ROUTE!AQ$44=#REF!),"",IFERROR(IF(VLOOKUP($A128,Copie_Inscriptions_ROUTE!$AK$44:$AR$68,6,0)&lt;&gt;"",1,""),""))</f>
        <v>#REF!</v>
      </c>
      <c r="O128" s="93" t="e">
        <f>IF(OR(N$67="",Copie_Inscriptions_ROUTE!AQ$44=#REF!),"",IFERROR(IF(VLOOKUP($A128,Copie_Inscriptions_ROUTE!$AK$44:$AR$68,6,0)&lt;&gt;"",1,""),""))</f>
        <v>#REF!</v>
      </c>
      <c r="P128" s="78" t="e">
        <f>IF(OR(P$67="",Copie_Inscriptions_ROUTE!AZ$44=#REF!),"",IFERROR(IF(VLOOKUP($A128,Copie_Inscriptions_ROUTE!$AT$44:$BA$68,6,0)&lt;&gt;"",1,""),""))</f>
        <v>#REF!</v>
      </c>
      <c r="Q128" s="80" t="e">
        <f>IF(OR(P$67="",Copie_Inscriptions_ROUTE!AZ$44=#REF!),"",IFERROR(IF(VLOOKUP($A128,Copie_Inscriptions_ROUTE!$AT$44:$BA$68,6,0)&lt;&gt;"",1,""),""))</f>
        <v>#REF!</v>
      </c>
      <c r="R128" s="78" t="e">
        <f>IF(OR(R$67="",Copie_Inscriptions_ROUTE!BI$44=#REF!),"",IFERROR(IF(VLOOKUP($A128,Copie_Inscriptions_ROUTE!$BC$44:$BJ$68,6,0)&lt;&gt;"",1,""),""))</f>
        <v>#REF!</v>
      </c>
      <c r="S128" s="80" t="e">
        <f>IF(OR(R$67="",Copie_Inscriptions_ROUTE!BI$44=#REF!),"",IFERROR(IF(VLOOKUP($A128,Copie_Inscriptions_ROUTE!$BC$44:$BJ$68,6,0)&lt;&gt;"",1,""),""))</f>
        <v>#REF!</v>
      </c>
      <c r="T128" s="78" t="e">
        <f>IF(OR(T$67="",Copie_Inscriptions_ROUTE!BR$44=#REF!),"",IFERROR(IF(VLOOKUP($A128,Copie_Inscriptions_ROUTE!$BL$44:$BS$68,6,0)&lt;&gt;"",1,""),""))</f>
        <v>#REF!</v>
      </c>
      <c r="U128" s="80" t="e">
        <f>IF(OR(T$67="",Copie_Inscriptions_ROUTE!BR$44=#REF!),"",IFERROR(IF(VLOOKUP($A128,Copie_Inscriptions_ROUTE!$BL$44:$BS$68,6,0)&lt;&gt;"",1,""),""))</f>
        <v>#REF!</v>
      </c>
      <c r="V128" s="78" t="e">
        <f>IF(OR(V$67="",Copie_Inscriptions_ROUTE!CA$44=#REF!),"",IFERROR(IF(VLOOKUP($A128,Copie_Inscriptions_ROUTE!$BU$44:$CB$68,6,0)&lt;&gt;"",1,""),""))</f>
        <v>#REF!</v>
      </c>
      <c r="W128" s="80" t="e">
        <f>IF(OR(V$67="",Copie_Inscriptions_ROUTE!CA$44=#REF!),"",IFERROR(IF(VLOOKUP($A128,Copie_Inscriptions_ROUTE!$BU$44:$CB$68,6,0)&lt;&gt;"",1,""),""))</f>
        <v>#REF!</v>
      </c>
      <c r="X128" s="78" t="e">
        <f>IF(OR(X$67="",Copie_Inscriptions_ROUTE!CJ$44=#REF!),"",IFERROR(IF(VLOOKUP($A128,Copie_Inscriptions_ROUTE!$CD$44:$CK$68,6,0)&lt;&gt;"",1,""),""))</f>
        <v>#REF!</v>
      </c>
      <c r="Y128" s="80" t="e">
        <f>IF(OR(X$67="",Copie_Inscriptions_ROUTE!CJ$44=#REF!),"",IFERROR(IF(VLOOKUP($A128,Copie_Inscriptions_ROUTE!$CD$44:$CK$68,6,0)&lt;&gt;"",1,""),""))</f>
        <v>#REF!</v>
      </c>
      <c r="Z128" s="80" t="e">
        <f>IF(OR(Y$67="",Copie_Inscriptions_ROUTE!CR$44=#REF!),"",IFERROR(IF(VLOOKUP($A128,Copie_Inscriptions_ROUTE!$CM$44:$CT$68,6,0)&lt;&gt;"",1,""),""))</f>
        <v>#REF!</v>
      </c>
      <c r="AA128" s="80" t="e">
        <f>IF(OR(Z$67="",Copie_Inscriptions_ROUTE!CS$44=#REF!),"",IFERROR(IF(VLOOKUP($A128,Copie_Inscriptions_ROUTE!$CM$44:$CT$68,6,0)&lt;&gt;"",1,""),""))</f>
        <v>#REF!</v>
      </c>
      <c r="AB128" s="80" t="e">
        <f>IF(OR(AA$67="",Copie_Inscriptions_ROUTE!CT$44=#REF!),"",IFERROR(IF(VLOOKUP($A128,Copie_Inscriptions_ROUTE!$CV$44:$DC$68,6,0)&lt;&gt;"",1,""),""))</f>
        <v>#REF!</v>
      </c>
      <c r="AC128" s="80" t="e">
        <f>IF(OR(AB$67="",Copie_Inscriptions_ROUTE!CU$44=#REF!),"",IFERROR(IF(VLOOKUP($A128,Copie_Inscriptions_ROUTE!$CV$44:$DC$68,6,0)&lt;&gt;"",1,""),""))</f>
        <v>#REF!</v>
      </c>
      <c r="AD128" s="78" t="e">
        <f>IF(OR(AD$67="",Copie_Inscriptions_ROUTE!DK$44=#REF!),"",IFERROR(IF(VLOOKUP($A128,Copie_Inscriptions_ROUTE!$DE$44:$DL$68,6,0)&lt;&gt;"",1,""),""))</f>
        <v>#REF!</v>
      </c>
      <c r="AE128" s="80" t="e">
        <f>IF(OR(AD$67="",Copie_Inscriptions_ROUTE!DK$44=#REF!),"",IFERROR(IF(VLOOKUP($A128,Copie_Inscriptions_ROUTE!$DE$44:$DL$68,6,0)&lt;&gt;"",1,""),""))</f>
        <v>#REF!</v>
      </c>
      <c r="AF128" s="78" t="e">
        <f>IF(OR(AF$67="",Copie_Inscriptions_ROUTE!DT$44=#REF!),"",IFERROR(IF(VLOOKUP($A128,Copie_Inscriptions_ROUTE!$DN$44:$DU$68,6,0)&lt;&gt;"",1,""),""))</f>
        <v>#REF!</v>
      </c>
      <c r="AG128" s="80" t="e">
        <f>IF(OR(AF$67="",Copie_Inscriptions_ROUTE!DT$44=#REF!),"",IFERROR(IF(VLOOKUP($A128,Copie_Inscriptions_ROUTE!$DN$44:$DU$68,6,0)&lt;&gt;"",1,""),""))</f>
        <v>#REF!</v>
      </c>
      <c r="AH128" s="78" t="e">
        <f>IF(OR(AF$67="",Copie_Inscriptions_ROUTE!EC$44=#REF!),"",IFERROR(IF(VLOOKUP($A128,Copie_Inscriptions_ROUTE!$DW$44:$ED$68,6,0)&lt;&gt;"",1,""),""))</f>
        <v>#REF!</v>
      </c>
      <c r="AI128" s="80" t="e">
        <f>IF(OR(AF$67="",Copie_Inscriptions_ROUTE!EC$44=#REF!),"",IFERROR(IF(VLOOKUP($A128,Copie_Inscriptions_ROUTE!$DW$44:$ED$68,6,0)&lt;&gt;"",1,""),""))</f>
        <v>#REF!</v>
      </c>
      <c r="AJ128" s="78" t="e">
        <f>IF(OR(AJ$67="",Copie_Inscriptions_ROUTE!EL$44=#REF!),"",IFERROR(IF(VLOOKUP($A128,Copie_Inscriptions_ROUTE!$EF$44:$EM$68,6,0)&lt;&gt;"",1,""),""))</f>
        <v>#REF!</v>
      </c>
      <c r="AK128" s="80" t="e">
        <f>IF(OR(AJ$67="",Copie_Inscriptions_ROUTE!EM$44=#REF!),"",IFERROR(IF(VLOOKUP($A128,Copie_Inscriptions_ROUTE!$EF$44:$EM$68,6,0)&lt;&gt;"",1,""),""))</f>
        <v>#REF!</v>
      </c>
      <c r="AL128" s="78" t="e">
        <f>IF(OR(AL$67="",Copie_Inscriptions_ROUTE!EU$44=#REF!),"",IFERROR(IF(VLOOKUP($A128,Copie_Inscriptions_ROUTE!$EO$44:$EV$68,6,0)&lt;&gt;"",1,""),""))</f>
        <v>#REF!</v>
      </c>
      <c r="AM128" s="80" t="e">
        <f>IF(OR(AL$67="",Copie_Inscriptions_ROUTE!EU$44=#REF!),"",IFERROR(IF(VLOOKUP($A128,Copie_Inscriptions_ROUTE!$EO$44:$EV$68,6,0)&lt;&gt;"",1,""),""))</f>
        <v>#REF!</v>
      </c>
      <c r="AN128" s="78" t="e">
        <f>IF(OR(AN$67="",Copie_Inscriptions_ROUTE!FD$44=#REF!),"",IFERROR(IF(VLOOKUP($A128,Copie_Inscriptions_ROUTE!$EX$44:$FE$68,6,0)&lt;&gt;"",1,""),""))</f>
        <v>#REF!</v>
      </c>
      <c r="AO128" s="80" t="e">
        <f>IF(OR(AN$67="",Copie_Inscriptions_ROUTE!FD$44=#REF!),"",IFERROR(IF(VLOOKUP($A128,Copie_Inscriptions_ROUTE!$EX$44:$FE$68,6,0)&lt;&gt;"",1,""),""))</f>
        <v>#REF!</v>
      </c>
      <c r="AP128" s="78" t="e">
        <f>IF(OR(AP$67="",Copie_Inscriptions_ROUTE!FM$44=#REF!),"",IFERROR(IF(VLOOKUP($A128,Copie_Inscriptions_ROUTE!$FG$44:$FN$68,6,0)&lt;&gt;"",1,""),""))</f>
        <v>#REF!</v>
      </c>
      <c r="AQ128" s="80" t="e">
        <f>IF(OR(AP$67="",Copie_Inscriptions_ROUTE!FM$44=#REF!),"",IFERROR(IF(VLOOKUP($A128,Copie_Inscriptions_ROUTE!$FG$44:$FN$68,6,0)&lt;&gt;"",1,""),""))</f>
        <v>#REF!</v>
      </c>
      <c r="AR128" s="78" t="e">
        <f ca="1">IF(OR(AR$2="",Copie_Inscriptions_ROUTE!FV$44=#REF!),"",IFERROR(IF(VLOOKUP($A128,Copie_Inscriptions_ROUTE!$FP$44:$FW$68,6,0)&lt;&gt;"",1,""),""))</f>
        <v>#REF!</v>
      </c>
      <c r="AS128" s="80" t="e">
        <f>IF(OR(AR$67="",Copie_Inscriptions_ROUTE!FV$44=#REF!),"",IFERROR(IF(VLOOKUP($A128,Copie_Inscriptions_ROUTE!$FP$44:$FW$68,6,0)&lt;&gt;"",1,""),""))</f>
        <v>#REF!</v>
      </c>
      <c r="AT128" s="78" t="e">
        <f>IF(OR(AT$67="",Copie_Inscriptions_ROUTE!GE$44=#REF!),"",IFERROR(IF(VLOOKUP($A128,Copie_Inscriptions_ROUTE!$FY$44:$GF$68,6,0)&lt;&gt;"",1,""),""))</f>
        <v>#REF!</v>
      </c>
      <c r="AU128" s="80" t="e">
        <f>IF(OR(AT$67="",Copie_Inscriptions_ROUTE!GE$44=#REF!),"",IFERROR(IF(VLOOKUP($A128,Copie_Inscriptions_ROUTE!$FY$44:$GE$68,6,0)&lt;&gt;"",1,""),""))</f>
        <v>#REF!</v>
      </c>
      <c r="AV128" s="78" t="e">
        <f>IF(OR(AV$67="",Copie_Inscriptions_ROUTE!GN$44=#REF!),"",IFERROR(IF(VLOOKUP($A128,Copie_Inscriptions_ROUTE!$GH$44:$GO$68,6,0)&lt;&gt;"",1,""),""))</f>
        <v>#REF!</v>
      </c>
      <c r="AW128" s="80" t="e">
        <f>IF(OR(AV$67="",Copie_Inscriptions_ROUTE!GN$44=#REF!),"",IFERROR(IF(VLOOKUP($A128,Copie_Inscriptions_ROUTE!$GH$44:$GO$68,6,0)&lt;&gt;"",1,""),""))</f>
        <v>#REF!</v>
      </c>
      <c r="AX128" s="116" t="e">
        <f ca="1">IF(OR(AW$2="",Copie_Inscriptions_ROUTE!GV$44=#REF!),"",IFERROR(IF(VLOOKUP($A128,Copie_Inscriptions_ROUTE!$GQ$44:$GX$68,6,0)&lt;&gt;"",1,""),""))</f>
        <v>#REF!</v>
      </c>
      <c r="AY128" s="93" t="e">
        <f ca="1">IF(OR(AX$2="",Copie_Inscriptions_ROUTE!GW$44=#REF!),"",IFERROR(IF(VLOOKUP($A128,Copie_Inscriptions_ROUTE!$GQ$44:$GX$68,6,0)&lt;&gt;"",1,""),""))</f>
        <v>#REF!</v>
      </c>
      <c r="AZ128" s="116" t="e">
        <f ca="1">IF(OR(AY$2="",Copie_Inscriptions_ROUTE!HF$44=#REF!),"",IFERROR(IF(VLOOKUP($A128,Copie_Inscriptions_ROUTE!$GZ$44:$HG$68,6,0)&lt;&gt;"",1,""),""))</f>
        <v>#REF!</v>
      </c>
      <c r="BA128" s="134" t="e">
        <f ca="1">IF(OR(AZ$2="",Copie_Inscriptions_ROUTE!HF$44=#REF!),"",IFERROR(IF(VLOOKUP($A128,Copie_Inscriptions_ROUTE!$GZ$44:$HG$68,6,0)&lt;&gt;"",1,""),""))</f>
        <v>#REF!</v>
      </c>
      <c r="BB128" s="116" t="e">
        <f ca="1">IF(OR(BA$2="",Copie_Inscriptions_ROUTE!HO$44=#REF!),"",IFERROR(IF(VLOOKUP($A128,Copie_Inscriptions_ROUTE!$HI$44:$HP$68,6,0)&lt;&gt;"",1,""),""))</f>
        <v>#REF!</v>
      </c>
      <c r="BC128" s="80" t="e">
        <f ca="1">IF(OR(BB$2="",Copie_Inscriptions_ROUTE!HO$44=#REF!),"",IFERROR(IF(VLOOKUP($A128,Copie_Inscriptions_ROUTE!$HI$44:$HP$68,6,0)&lt;&gt;"",1,""),""))</f>
        <v>#REF!</v>
      </c>
      <c r="BD128" s="78" t="e">
        <f>IF(OR(BD$67="",Copie_Inscriptions_ROUTE!HX$44=#REF!),"",IFERROR(IF(VLOOKUP($A128,Copie_Inscriptions_ROUTE!$HR$44:$HY$68,6,0)&lt;&gt;"",1,""),""))</f>
        <v>#REF!</v>
      </c>
      <c r="BE128" s="80" t="e">
        <f>IF(OR(BD$67="",Copie_Inscriptions_ROUTE!HX$44=#REF!),"",IFERROR(IF(VLOOKUP($A128,Copie_Inscriptions_ROUTE!$HR$44:$HY$68,6,0)&lt;&gt;"",1,""),""))</f>
        <v>#REF!</v>
      </c>
      <c r="BF128" s="78" t="e">
        <f>IF(OR(BF$67="",Copie_Inscriptions_ROUTE!IG$44=#REF!),"",IFERROR(IF(VLOOKUP($A128,Copie_Inscriptions_ROUTE!$IA$44:$IH$68,6,0)&lt;&gt;"",1,""),""))</f>
        <v>#REF!</v>
      </c>
      <c r="BG128" s="80" t="e">
        <f>IF(OR(BF$67="",Copie_Inscriptions_ROUTE!IG$44=#REF!),"",IFERROR(IF(VLOOKUP($A128,Copie_Inscriptions_ROUTE!$IA$44:$IH$68,6,0)&lt;&gt;"",1,""),""))</f>
        <v>#REF!</v>
      </c>
      <c r="BH128" s="78" t="e">
        <f>IF(OR(BH$67="",Copie_Inscriptions_ROUTE!IP$44=#REF!),"",IFERROR(IF(VLOOKUP($A128,Copie_Inscriptions_ROUTE!$IJ$44:$IQ$68,6,0)&lt;&gt;"",1,""),""))</f>
        <v>#REF!</v>
      </c>
      <c r="BI128" s="80" t="e">
        <f>IF(OR(BH$67="",Copie_Inscriptions_ROUTE!IP$44=#REF!),"",IFERROR(IF(VLOOKUP($A128,Copie_Inscriptions_ROUTE!$IJ$44:$IQ$68,6,0)&lt;&gt;"",1,""),""))</f>
        <v>#REF!</v>
      </c>
      <c r="BJ128" s="78" t="e">
        <f ca="1">IF(OR(BJ$2="",Copie_Inscriptions_ROUTE!IY$44=#REF!),"",IFERROR(IF(VLOOKUP($A128,Copie_Inscriptions_ROUTE!$IS$44:$IZ$68,6,0)&lt;&gt;"",1,""),""))</f>
        <v>#REF!</v>
      </c>
      <c r="BK128" s="80" t="e">
        <f ca="1">IF(OR(BJ$2="",Copie_Inscriptions_ROUTE!IY$44=#REF!),"",IFERROR(IF(VLOOKUP($A128,Copie_Inscriptions_ROUTE!$IS$44:$IZ$68,6,0)&lt;&gt;"",1,""),""))</f>
        <v>#REF!</v>
      </c>
      <c r="BL128" s="78" t="e">
        <f>IF(OR(BL$67="",Copie_Inscriptions_ROUTE!JH$44=#REF!),"",IFERROR(IF(VLOOKUP($A128,Copie_Inscriptions_ROUTE!$JB$44:$JI$68,6,0)&lt;&gt;"",1,""),""))</f>
        <v>#REF!</v>
      </c>
      <c r="BM128" s="80" t="e">
        <f>IF(OR(BL$67="",Copie_Inscriptions_ROUTE!JH$44=#REF!),"",IFERROR(IF(VLOOKUP($A128,Copie_Inscriptions_ROUTE!$JB$44:$JI$68,6,0)&lt;&gt;"",1,""),""))</f>
        <v>#REF!</v>
      </c>
      <c r="BN128" s="78" t="e">
        <f>IF(OR(BN$67="",Copie_Inscriptions_ROUTE!JQ$44=#REF!),"",IFERROR(IF(VLOOKUP($A128,Copie_Inscriptions_ROUTE!$JK$44:$JR$68,6,0)&lt;&gt;"",1,""),""))</f>
        <v>#REF!</v>
      </c>
      <c r="BO128" s="80" t="e">
        <f>IF(OR(BN$67="",Copie_Inscriptions_ROUTE!JQ$44=#REF!),"",IFERROR(IF(VLOOKUP($A128,Copie_Inscriptions_ROUTE!$JK$44:$JR$68,6,0)&lt;&gt;"",1,""),""))</f>
        <v>#REF!</v>
      </c>
      <c r="BP128" s="78" t="e">
        <f>IF(OR(BP$67="",Copie_Inscriptions_ROUTE!JZ$44=#REF!),"",IFERROR(IF(VLOOKUP($A128,Copie_Inscriptions_ROUTE!$JT$44:$KA$68,6,0)&lt;&gt;"",1,""),""))</f>
        <v>#REF!</v>
      </c>
      <c r="BQ128" s="80" t="e">
        <f>IF(OR(BP$67="",Copie_Inscriptions_ROUTE!JZ$44=#REF!),"",IFERROR(IF(VLOOKUP($A128,Copie_Inscriptions_ROUTE!$JT$44:$KA$68,6,0)&lt;&gt;"",1,""),""))</f>
        <v>#REF!</v>
      </c>
      <c r="BR128" s="78" t="e">
        <f>IF(OR(BR$67="",Copie_Inscriptions_ROUTE!KI$44=#REF!),"",IFERROR(IF(VLOOKUP($A128,Copie_Inscriptions_ROUTE!$KC$44:$KJ$68,6,0)&lt;&gt;"",1,""),""))</f>
        <v>#REF!</v>
      </c>
      <c r="BS128" s="80" t="e">
        <f>IF(OR(BR$67="",Copie_Inscriptions_ROUTE!KI$44=#REF!),"",IFERROR(IF(VLOOKUP($A128,Copie_Inscriptions_ROUTE!$KC$44:$KJ$68,6,0)&lt;&gt;"",1,""),""))</f>
        <v>#REF!</v>
      </c>
      <c r="BT128" s="78" t="e">
        <f>IF(OR(BT$67="",Copie_Inscriptions_ROUTE!KR$44=#REF!),"",IFERROR(IF(VLOOKUP($A128,Copie_Inscriptions_ROUTE!$KL$44:$KS$68,6,0)&lt;&gt;"",1,""),""))</f>
        <v>#REF!</v>
      </c>
      <c r="BU128" s="80" t="e">
        <f>IF(OR(BT$67="",Copie_Inscriptions_ROUTE!KR$44=#REF!),"",IFERROR(IF(VLOOKUP($A128,Copie_Inscriptions_ROUTE!$KL$44:$KS$68,6,0)&lt;&gt;"",1,""),""))</f>
        <v>#REF!</v>
      </c>
      <c r="BV128" s="78" t="e">
        <f>IF(OR(BV$67="",Copie_Inscriptions_ROUTE!LA$44=#REF!),"",IFERROR(IF(VLOOKUP($A128,Copie_Inscriptions_ROUTE!$KU$44:$LB$68,6,0)&lt;&gt;"",1,""),""))</f>
        <v>#REF!</v>
      </c>
      <c r="BW128" s="80" t="e">
        <f>IF(OR(BV$67="",Copie_Inscriptions_ROUTE!LB$44=#REF!),"",IFERROR(IF(VLOOKUP($A128,Copie_Inscriptions_ROUTE!$KU$44:$LB$68,6,0)&lt;&gt;"",1,""),""))</f>
        <v>#REF!</v>
      </c>
      <c r="BX128" s="78" t="e">
        <f>IF(OR(BX$67="",Copie_Inscriptions_ROUTE!LJ$44=#REF!),"",IFERROR(IF(VLOOKUP($A128,Copie_Inscriptions_ROUTE!$LD$44:$LK$68,6,0)&lt;&gt;"",1,""),""))</f>
        <v>#REF!</v>
      </c>
      <c r="BY128" s="80" t="e">
        <f>IF(OR(BX$67="",Copie_Inscriptions_ROUTE!LJ$44=#REF!),"",IFERROR(IF(VLOOKUP($A128,Copie_Inscriptions_ROUTE!$LD$44:$LK$68,6,0)&lt;&gt;"",1,""),""))</f>
        <v>#REF!</v>
      </c>
      <c r="BZ128" s="78" t="e">
        <f>IF(OR(BZ$67="",Copie_Inscriptions_ROUTE!LS$44=#REF!),"",IFERROR(IF(VLOOKUP($A128,Copie_Inscriptions_ROUTE!$LM$44:$LT$68,6,0)&lt;&gt;"",1,""),""))</f>
        <v>#REF!</v>
      </c>
      <c r="CA128" s="92" t="e">
        <f>IF(OR(BZ$67="",Copie_Inscriptions_ROUTE!LS102=#REF!),"",IFERROR(IF(VLOOKUP($A128,Copie_Inscriptions_ROUTE!$LM$44:$LT$68,6,0)&lt;&gt;"",1,""),""))</f>
        <v>#REF!</v>
      </c>
      <c r="CB128" s="78" t="e">
        <f>IF(OR(CB$67="",Copie_Inscriptions_ROUTE!MB$44=#REF!),"",IFERROR(IF(VLOOKUP($A128,Copie_Inscriptions_ROUTE!$LV$44:$MC$68,6,0)&lt;&gt;"",1,""),""))</f>
        <v>#REF!</v>
      </c>
      <c r="CC128" s="80" t="e">
        <f>IF(OR(CB$67="",Copie_Inscriptions_ROUTE!MB$44=#REF!),"",IFERROR(IF(VLOOKUP($A128,Copie_Inscriptions_ROUTE!$LV$44:$MC$68,6,0)&lt;&gt;"",1,""),""))</f>
        <v>#REF!</v>
      </c>
      <c r="CD128" s="78" t="e">
        <f>IF(OR(CD$67="",Copie_Inscriptions_ROUTE!MK$44=#REF!),"",IFERROR(IF(VLOOKUP($A128,Copie_Inscriptions_ROUTE!$ME$44:$ML$68,6,0)&lt;&gt;"",1,""),""))</f>
        <v>#REF!</v>
      </c>
      <c r="CE128" s="80" t="e">
        <f>IF(OR(CD$67="",Copie_Inscriptions_ROUTE!MK$44=#REF!),"",IFERROR(IF(VLOOKUP($A128,Copie_Inscriptions_ROUTE!$ME$44:$ML$68,6,0)&lt;&gt;"",1,""),""))</f>
        <v>#REF!</v>
      </c>
      <c r="CF128" s="78" t="e">
        <f>IF(OR(CF$67="",Copie_Inscriptions_ROUTE!MT$44=#REF!),"",IFERROR(IF(VLOOKUP($A128,Copie_Inscriptions_ROUTE!$MN$44:$MU$68,6,0)&lt;&gt;"",1,""),""))</f>
        <v>#REF!</v>
      </c>
      <c r="CG128" s="80" t="e">
        <f>IF(OR(CF$67="",Copie_Inscriptions_ROUTE!MT$44=#REF!),"",IFERROR(IF(VLOOKUP($A128,Copie_Inscriptions_ROUTE!$MN$44:$MU$68,6,0)&lt;&gt;"",1,""),""))</f>
        <v>#REF!</v>
      </c>
      <c r="CH128" s="78" t="e">
        <f>IF(OR(CH$67="",Copie_Inscriptions_ROUTE!NC$44=#REF!),"",IFERROR(IF(VLOOKUP($A128,Copie_Inscriptions_ROUTE!$MW$44:$ND$68,6,0)&lt;&gt;"",1,""),""))</f>
        <v>#REF!</v>
      </c>
      <c r="CI128" s="80" t="e">
        <f>IF(OR(CH$67="",Copie_Inscriptions_ROUTE!NC$44=#REF!),"",IFERROR(IF(VLOOKUP($A128,Copie_Inscriptions_ROUTE!$MW$44:$ND$68,6,0)&lt;&gt;"",1,""),""))</f>
        <v>#REF!</v>
      </c>
      <c r="CJ128" s="78" t="e">
        <f ca="1">IF(OR(CJ$2="",Copie_Inscriptions_ROUTE!NL$44=#REF!),"",IFERROR(IF(VLOOKUP($A128,Copie_Inscriptions_ROUTE!$NF$44:$NM$68,6,0)&lt;&gt;"",1,""),""))</f>
        <v>#REF!</v>
      </c>
      <c r="CK128" s="80" t="e">
        <f ca="1">IF(OR(CJ$2="",Copie_Inscriptions_ROUTE!NL$44=#REF!),"",IFERROR(IF(VLOOKUP($A128,Copie_Inscriptions_ROUTE!$NF$44:$NM$68,6,0)&lt;&gt;"",1,""),""))</f>
        <v>#REF!</v>
      </c>
      <c r="CL128" s="78" t="e">
        <f>IF(OR(CL$67="",Copie_Inscriptions_ROUTE!NU$44=#REF!),"",IFERROR(IF(VLOOKUP($A128,Copie_Inscriptions_ROUTE!$NO$44:$NV$68,6,0)&lt;&gt;"",1,""),""))</f>
        <v>#REF!</v>
      </c>
      <c r="CM128" s="80" t="e">
        <f>IF(OR(CL$67="",Copie_Inscriptions_ROUTE!NU$44=#REF!),"",IFERROR(IF(VLOOKUP($A128,Copie_Inscriptions_ROUTE!$NO$44:$NVI$68,6,0)&lt;&gt;"",1,""),""))</f>
        <v>#REF!</v>
      </c>
      <c r="CN128" s="78" t="e">
        <f>IF(OR(CN$67="",Copie_Inscriptions_ROUTE!OD$44=#REF!),"",IFERROR(IF(VLOOKUP($A128,Copie_Inscriptions_ROUTE!$NX$44:$OE$68,6,0)&lt;&gt;"",1,""),""))</f>
        <v>#REF!</v>
      </c>
      <c r="CO128" s="80" t="e">
        <f>IF(OR(CN$67="",Copie_Inscriptions_ROUTE!OD$44=#REF!),"",IFERROR(IF(VLOOKUP($A128,Copie_Inscriptions_ROUTE!$NX$44:$OE$68,6,0)&lt;&gt;"",1,""),""))</f>
        <v>#REF!</v>
      </c>
      <c r="CP128" s="78" t="e">
        <f>IF(OR(CP$67="",Copie_Inscriptions_ROUTE!OM$44=#REF!),"",IFERROR(IF(VLOOKUP($A128,Copie_Inscriptions_ROUTE!$OG$44:$ON$68,6,0)&lt;&gt;"",1,""),""))</f>
        <v>#REF!</v>
      </c>
      <c r="CQ128" s="80" t="e">
        <f>IF(OR(CP$67="",Copie_Inscriptions_ROUTE!OM$44=#REF!),"",IFERROR(IF(VLOOKUP($A128,Copie_Inscriptions_ROUTE!$OG$44:$ON$68,6,0)&lt;&gt;"",1,""),""))</f>
        <v>#REF!</v>
      </c>
      <c r="CR128" s="78" t="e">
        <f>IF(OR(CR$67="",Copie_Inscriptions_ROUTE!OV$44=#REF!),"",IFERROR(IF(VLOOKUP($A128,Copie_Inscriptions_ROUTE!$OP$44:$OW$68,6,0)&lt;&gt;"",1,""),""))</f>
        <v>#REF!</v>
      </c>
      <c r="CS128" s="80" t="e">
        <f>IF(OR(CR$67="",Copie_Inscriptions_ROUTE!OV$44=#REF!),"",IFERROR(IF(VLOOKUP($A128,Copie_Inscriptions_ROUTE!$OP$44:$OW$68,6,0)&lt;&gt;"",1,""),""))</f>
        <v>#REF!</v>
      </c>
      <c r="CT128" s="78" t="e">
        <f>IF(OR(CT$67="",Copie_Inscriptions_ROUTE!PE$44=#REF!),"",IFERROR(IF(VLOOKUP($A128,Copie_Inscriptions_ROUTE!$OY$44:$PF$68,6,0)&lt;&gt;"",1,""),""))</f>
        <v>#REF!</v>
      </c>
      <c r="CU128" s="80" t="e">
        <f>IF(OR(CT$67="",Copie_Inscriptions_ROUTE!PE$44=#REF!),"",IFERROR(IF(VLOOKUP($A128,Copie_Inscriptions_ROUTE!$OY$44:$PF$68,6,0)&lt;&gt;"",1,""),""))</f>
        <v>#REF!</v>
      </c>
      <c r="CV128" s="78" t="e">
        <f>IF(OR(CV$67="",Copie_Inscriptions_ROUTE!PN$44=#REF!),"",IFERROR(IF(VLOOKUP($A128,Copie_Inscriptions_ROUTE!$PH$44:$PO$68,6,0)&lt;&gt;"",1,""),""))</f>
        <v>#REF!</v>
      </c>
      <c r="CW128" s="80" t="e">
        <f>IF(OR(CV$67="",Copie_Inscriptions_ROUTE!PN$44=#REF!),"",IFERROR(IF(VLOOKUP($A128,Copie_Inscriptions_ROUTE!$PH$44:$PO$68,6,0)&lt;&gt;"",1,""),""))</f>
        <v>#REF!</v>
      </c>
      <c r="CX128" s="78" t="e">
        <f>IF(OR(CX$67="",Copie_Inscriptions_ROUTE!PW$44=#REF!),"",IFERROR(IF(VLOOKUP($A128,Copie_Inscriptions_ROUTE!$PQ$44:$PX$68,6,0)&lt;&gt;"",1,""),""))</f>
        <v>#REF!</v>
      </c>
      <c r="CY128" s="80" t="e">
        <f>IF(OR(CX$67="",Copie_Inscriptions_ROUTE!PW$44=#REF!),"",IFERROR(IF(VLOOKUP($A128,Copie_Inscriptions_ROUTE!$PQ$44:$PX$68,6,0)&lt;&gt;"",1,""),""))</f>
        <v>#REF!</v>
      </c>
      <c r="CZ128" s="78" t="e">
        <f>IF(OR(CZ$67="",Copie_Inscriptions_ROUTE!QF$44=#REF!),"",IFERROR(IF(VLOOKUP($A128,Copie_Inscriptions_ROUTE!$PZ$44:$QG$68,6,0)&lt;&gt;"",1,""),""))</f>
        <v>#REF!</v>
      </c>
      <c r="DA128" s="92" t="e">
        <f>IF(OR(CZ$67="",Copie_Inscriptions_ROUTE!QF102=#REF!),"",IFERROR(IF(VLOOKUP($A128,Copie_Inscriptions_ROUTE!$PZ$44:$QG$68,6,0)&lt;&gt;"",1,""),""))</f>
        <v>#REF!</v>
      </c>
    </row>
    <row r="129" spans="1:106" x14ac:dyDescent="0.25">
      <c r="A129" s="74">
        <f t="shared" si="8"/>
        <v>60</v>
      </c>
      <c r="B129" s="75"/>
      <c r="C129" s="76"/>
      <c r="D129" s="114" t="e">
        <f t="shared" si="9"/>
        <v>#REF!</v>
      </c>
      <c r="E129" s="129" t="e">
        <f t="shared" si="10"/>
        <v>#REF!</v>
      </c>
      <c r="F129" s="76" t="e">
        <f>IF(OR(F$67="",Copie_Inscriptions_ROUTE!G$44=#REF!),"",IFERROR(IF(VLOOKUP($A129,Copie_Inscriptions_ROUTE!$A$44:$H$68,7,0)&lt;&gt;"",1,""),""))</f>
        <v>#REF!</v>
      </c>
      <c r="G129" s="79" t="e">
        <f>IF(OR(F$67="",Copie_Inscriptions_ROUTE!G$44=#REF!),"",IFERROR(IF(VLOOKUP($A129,Copie_Inscriptions_ROUTE!$A$44:$H$68,6,0)&lt;&gt;"",1,""),""))</f>
        <v>#REF!</v>
      </c>
      <c r="H129" s="87" t="e">
        <f>IF(OR(H$67="",Copie_Inscriptions_ROUTE!P$44=#REF!),"",IFERROR(IF(VLOOKUP($A129,Copie_Inscriptions_ROUTE!$J$44:$Q$68,6,0)&lt;&gt;"",1,""),""))</f>
        <v>#REF!</v>
      </c>
      <c r="I129" s="79" t="e">
        <f>IF(OR(H$67="",Copie_Inscriptions_ROUTE!P$44=#REF!),"",IFERROR(IF(VLOOKUP($A129,Copie_Inscriptions_ROUTE!$J$44:$Q$68,6,0)&lt;&gt;"",1,""),""))</f>
        <v>#REF!</v>
      </c>
      <c r="J129" s="76" t="e">
        <f>IF(OR(J$67="",Copie_Inscriptions_ROUTE!Y$44=#REF!),"",IFERROR(IF(VLOOKUP($A129,Copie_Inscriptions_ROUTE!$S$44:$Z$68,6,0)&lt;&gt;"",1,""),""))</f>
        <v>#REF!</v>
      </c>
      <c r="K129" s="79" t="e">
        <f>IF(OR(J$67="",Copie_Inscriptions_ROUTE!Y$44=#REF!),"",IFERROR(IF(VLOOKUP($A129,Copie_Inscriptions_ROUTE!$S$44:$Z$68,6,0)&lt;&gt;"",1,""),""))</f>
        <v>#REF!</v>
      </c>
      <c r="L129" s="87" t="e">
        <f>IF(OR(J$67="",Copie_Inscriptions_ROUTE!AH$44=#REF!),"",IFERROR(IF(VLOOKUP($A129,Copie_Inscriptions_ROUTE!$AB$44:$AI$68,6,0)&lt;&gt;"",1,""),""))</f>
        <v>#REF!</v>
      </c>
      <c r="M129" s="79" t="e">
        <f>IF(OR(L$67="",Copie_Inscriptions_ROUTE!AH$44=#REF!),"",IFERROR(IF(VLOOKUP($A129,Copie_Inscriptions_ROUTE!$AB$44:$AI$68,6,0)&lt;&gt;"",1,""),""))</f>
        <v>#REF!</v>
      </c>
      <c r="N129" s="76" t="e">
        <f>IF(OR(N$67="",Copie_Inscriptions_ROUTE!AQ$44=#REF!),"",IFERROR(IF(VLOOKUP($A129,Copie_Inscriptions_ROUTE!$AK$44:$AR$68,6,0)&lt;&gt;"",1,""),""))</f>
        <v>#REF!</v>
      </c>
      <c r="O129" s="79" t="e">
        <f>IF(OR(N$67="",Copie_Inscriptions_ROUTE!AQ$44=#REF!),"",IFERROR(IF(VLOOKUP($A129,Copie_Inscriptions_ROUTE!$AK$44:$AR$68,6,0)&lt;&gt;"",1,""),""))</f>
        <v>#REF!</v>
      </c>
      <c r="P129" s="87" t="e">
        <f>IF(OR(P$67="",Copie_Inscriptions_ROUTE!AZ$44=#REF!),"",IFERROR(IF(VLOOKUP($A129,Copie_Inscriptions_ROUTE!$AT$44:$BA$68,6,0)&lt;&gt;"",1,""),""))</f>
        <v>#REF!</v>
      </c>
      <c r="Q129" s="79" t="e">
        <f>IF(OR(P$67="",Copie_Inscriptions_ROUTE!AZ$44=#REF!),"",IFERROR(IF(VLOOKUP($A129,Copie_Inscriptions_ROUTE!$AT$44:$BA$68,6,0)&lt;&gt;"",1,""),""))</f>
        <v>#REF!</v>
      </c>
      <c r="R129" s="76" t="e">
        <f>IF(OR(R$67="",Copie_Inscriptions_ROUTE!BI$44=#REF!),"",IFERROR(IF(VLOOKUP($A129,Copie_Inscriptions_ROUTE!$BC$44:$BJ$68,6,0)&lt;&gt;"",1,""),""))</f>
        <v>#REF!</v>
      </c>
      <c r="S129" s="79" t="e">
        <f>IF(OR(R$67="",Copie_Inscriptions_ROUTE!BI$44=#REF!),"",IFERROR(IF(VLOOKUP($A129,Copie_Inscriptions_ROUTE!$BC$44:$BJ$68,6,0)&lt;&gt;"",1,""),""))</f>
        <v>#REF!</v>
      </c>
      <c r="T129" s="87" t="e">
        <f>IF(OR(T$67="",Copie_Inscriptions_ROUTE!BR$44=#REF!),"",IFERROR(IF(VLOOKUP($A129,Copie_Inscriptions_ROUTE!$BL$44:$BS$68,6,0)&lt;&gt;"",1,""),""))</f>
        <v>#REF!</v>
      </c>
      <c r="U129" s="79" t="e">
        <f>IF(OR(T$67="",Copie_Inscriptions_ROUTE!BR$44=#REF!),"",IFERROR(IF(VLOOKUP($A129,Copie_Inscriptions_ROUTE!$BL$44:$BS$68,6,0)&lt;&gt;"",1,""),""))</f>
        <v>#REF!</v>
      </c>
      <c r="V129" s="76" t="e">
        <f>IF(OR(V$67="",Copie_Inscriptions_ROUTE!CA$44=#REF!),"",IFERROR(IF(VLOOKUP($A129,Copie_Inscriptions_ROUTE!$BU$44:$CB$68,6,0)&lt;&gt;"",1,""),""))</f>
        <v>#REF!</v>
      </c>
      <c r="W129" s="79" t="e">
        <f>IF(OR(V$67="",Copie_Inscriptions_ROUTE!CA$44=#REF!),"",IFERROR(IF(VLOOKUP($A129,Copie_Inscriptions_ROUTE!$BU$44:$CB$68,6,0)&lt;&gt;"",1,""),""))</f>
        <v>#REF!</v>
      </c>
      <c r="X129" s="87" t="e">
        <f>IF(OR(X$67="",Copie_Inscriptions_ROUTE!CJ$44=#REF!),"",IFERROR(IF(VLOOKUP($A129,Copie_Inscriptions_ROUTE!$CD$44:$CK$68,6,0)&lt;&gt;"",1,""),""))</f>
        <v>#REF!</v>
      </c>
      <c r="Y129" s="79" t="e">
        <f>IF(OR(X$67="",Copie_Inscriptions_ROUTE!CJ$44=#REF!),"",IFERROR(IF(VLOOKUP($A129,Copie_Inscriptions_ROUTE!$CD$44:$CK$68,6,0)&lt;&gt;"",1,""),""))</f>
        <v>#REF!</v>
      </c>
      <c r="Z129" s="76" t="e">
        <f>IF(OR(Y$67="",Copie_Inscriptions_ROUTE!CR$44=#REF!),"",IFERROR(IF(VLOOKUP($A129,Copie_Inscriptions_ROUTE!$CM$44:$CT$68,6,0)&lt;&gt;"",1,""),""))</f>
        <v>#REF!</v>
      </c>
      <c r="AA129" s="79" t="e">
        <f>IF(OR(Z$67="",Copie_Inscriptions_ROUTE!CS$44=#REF!),"",IFERROR(IF(VLOOKUP($A129,Copie_Inscriptions_ROUTE!$CM$44:$CT$68,6,0)&lt;&gt;"",1,""),""))</f>
        <v>#REF!</v>
      </c>
      <c r="AB129" s="87" t="e">
        <f>IF(OR(AA$67="",Copie_Inscriptions_ROUTE!CT$44=#REF!),"",IFERROR(IF(VLOOKUP($A129,Copie_Inscriptions_ROUTE!$CV$44:$DC$68,6,0)&lt;&gt;"",1,""),""))</f>
        <v>#REF!</v>
      </c>
      <c r="AC129" s="79" t="e">
        <f>IF(OR(AB$67="",Copie_Inscriptions_ROUTE!CU$44=#REF!),"",IFERROR(IF(VLOOKUP($A129,Copie_Inscriptions_ROUTE!$CV$44:$DC$68,6,0)&lt;&gt;"",1,""),""))</f>
        <v>#REF!</v>
      </c>
      <c r="AD129" s="76" t="e">
        <f>IF(OR(AD$67="",Copie_Inscriptions_ROUTE!DK$44=#REF!),"",IFERROR(IF(VLOOKUP($A129,Copie_Inscriptions_ROUTE!$DE$44:$DL$68,6,0)&lt;&gt;"",1,""),""))</f>
        <v>#REF!</v>
      </c>
      <c r="AE129" s="79" t="e">
        <f>IF(OR(AD$67="",Copie_Inscriptions_ROUTE!DK$44=#REF!),"",IFERROR(IF(VLOOKUP($A129,Copie_Inscriptions_ROUTE!$DE$44:$DL$68,6,0)&lt;&gt;"",1,""),""))</f>
        <v>#REF!</v>
      </c>
      <c r="AF129" s="87" t="e">
        <f>IF(OR(AF$67="",Copie_Inscriptions_ROUTE!DT$44=#REF!),"",IFERROR(IF(VLOOKUP($A129,Copie_Inscriptions_ROUTE!$DN$44:$DU$68,6,0)&lt;&gt;"",1,""),""))</f>
        <v>#REF!</v>
      </c>
      <c r="AG129" s="79" t="e">
        <f>IF(OR(AF$67="",Copie_Inscriptions_ROUTE!DT$44=#REF!),"",IFERROR(IF(VLOOKUP($A129,Copie_Inscriptions_ROUTE!$DN$44:$DU$68,6,0)&lt;&gt;"",1,""),""))</f>
        <v>#REF!</v>
      </c>
      <c r="AH129" s="76" t="e">
        <f>IF(OR(AF$67="",Copie_Inscriptions_ROUTE!EC$44=#REF!),"",IFERROR(IF(VLOOKUP($A129,Copie_Inscriptions_ROUTE!$DW$44:$ED$68,6,0)&lt;&gt;"",1,""),""))</f>
        <v>#REF!</v>
      </c>
      <c r="AI129" s="79" t="e">
        <f>IF(OR(AF$67="",Copie_Inscriptions_ROUTE!EC$44=#REF!),"",IFERROR(IF(VLOOKUP($A129,Copie_Inscriptions_ROUTE!$DW$44:$ED$68,6,0)&lt;&gt;"",1,""),""))</f>
        <v>#REF!</v>
      </c>
      <c r="AJ129" s="87" t="e">
        <f>IF(OR(AJ$67="",Copie_Inscriptions_ROUTE!EL$44=#REF!),"",IFERROR(IF(VLOOKUP($A129,Copie_Inscriptions_ROUTE!$EF$44:$EM$68,6,0)&lt;&gt;"",1,""),""))</f>
        <v>#REF!</v>
      </c>
      <c r="AK129" s="79" t="e">
        <f>IF(OR(AJ$67="",Copie_Inscriptions_ROUTE!EM$44=#REF!),"",IFERROR(IF(VLOOKUP($A129,Copie_Inscriptions_ROUTE!$EF$44:$EM$68,6,0)&lt;&gt;"",1,""),""))</f>
        <v>#REF!</v>
      </c>
      <c r="AL129" s="76" t="e">
        <f>IF(OR(AL$67="",Copie_Inscriptions_ROUTE!EU$44=#REF!),"",IFERROR(IF(VLOOKUP($A129,Copie_Inscriptions_ROUTE!$EO$44:$EV$68,6,0)&lt;&gt;"",1,""),""))</f>
        <v>#REF!</v>
      </c>
      <c r="AM129" s="79" t="e">
        <f>IF(OR(AL$67="",Copie_Inscriptions_ROUTE!EU$44=#REF!),"",IFERROR(IF(VLOOKUP($A129,Copie_Inscriptions_ROUTE!$EO$44:$EV$68,6,0)&lt;&gt;"",1,""),""))</f>
        <v>#REF!</v>
      </c>
      <c r="AN129" s="87" t="e">
        <f>IF(OR(AN$67="",Copie_Inscriptions_ROUTE!FD$44=#REF!),"",IFERROR(IF(VLOOKUP($A129,Copie_Inscriptions_ROUTE!$EX$44:$FE$68,6,0)&lt;&gt;"",1,""),""))</f>
        <v>#REF!</v>
      </c>
      <c r="AO129" s="79" t="e">
        <f>IF(OR(AN$67="",Copie_Inscriptions_ROUTE!FD$44=#REF!),"",IFERROR(IF(VLOOKUP($A129,Copie_Inscriptions_ROUTE!$EX$44:$FE$68,6,0)&lt;&gt;"",1,""),""))</f>
        <v>#REF!</v>
      </c>
      <c r="AP129" s="76" t="e">
        <f>IF(OR(AP$67="",Copie_Inscriptions_ROUTE!FM$44=#REF!),"",IFERROR(IF(VLOOKUP($A129,Copie_Inscriptions_ROUTE!$FG$44:$FN$68,6,0)&lt;&gt;"",1,""),""))</f>
        <v>#REF!</v>
      </c>
      <c r="AQ129" s="79" t="e">
        <f>IF(OR(AP$67="",Copie_Inscriptions_ROUTE!FM$44=#REF!),"",IFERROR(IF(VLOOKUP($A129,Copie_Inscriptions_ROUTE!$FG$44:$FN$68,6,0)&lt;&gt;"",1,""),""))</f>
        <v>#REF!</v>
      </c>
      <c r="AR129" s="87" t="e">
        <f ca="1">IF(OR(AR$2="",Copie_Inscriptions_ROUTE!FV$44=#REF!),"",IFERROR(IF(VLOOKUP($A129,Copie_Inscriptions_ROUTE!$FP$44:$FW$68,6,0)&lt;&gt;"",1,""),""))</f>
        <v>#REF!</v>
      </c>
      <c r="AS129" s="79" t="e">
        <f>IF(OR(AR$67="",Copie_Inscriptions_ROUTE!FV$44=#REF!),"",IFERROR(IF(VLOOKUP($A129,Copie_Inscriptions_ROUTE!$FP$44:$FW$68,6,0)&lt;&gt;"",1,""),""))</f>
        <v>#REF!</v>
      </c>
      <c r="AT129" s="76" t="e">
        <f>IF(OR(AT$67="",Copie_Inscriptions_ROUTE!GE$44=#REF!),"",IFERROR(IF(VLOOKUP($A129,Copie_Inscriptions_ROUTE!$FY$44:$GF$68,6,0)&lt;&gt;"",1,""),""))</f>
        <v>#REF!</v>
      </c>
      <c r="AU129" s="79" t="e">
        <f>IF(OR(AT$67="",Copie_Inscriptions_ROUTE!GE$44=#REF!),"",IFERROR(IF(VLOOKUP($A129,Copie_Inscriptions_ROUTE!$FY$44:$GE$68,6,0)&lt;&gt;"",1,""),""))</f>
        <v>#REF!</v>
      </c>
      <c r="AV129" s="87" t="e">
        <f>IF(OR(AV$67="",Copie_Inscriptions_ROUTE!GN$44=#REF!),"",IFERROR(IF(VLOOKUP($A129,Copie_Inscriptions_ROUTE!$GH$44:$GO$68,6,0)&lt;&gt;"",1,""),""))</f>
        <v>#REF!</v>
      </c>
      <c r="AW129" s="79" t="e">
        <f>IF(OR(AV$67="",Copie_Inscriptions_ROUTE!GN$44=#REF!),"",IFERROR(IF(VLOOKUP($A129,Copie_Inscriptions_ROUTE!$GH$44:$GO$68,6,0)&lt;&gt;"",1,""),""))</f>
        <v>#REF!</v>
      </c>
      <c r="AX129" s="76" t="e">
        <f ca="1">IF(OR(AW$2="",Copie_Inscriptions_ROUTE!GV$44=#REF!),"",IFERROR(IF(VLOOKUP($A129,Copie_Inscriptions_ROUTE!$GQ$44:$GX$68,6,0)&lt;&gt;"",1,""),""))</f>
        <v>#REF!</v>
      </c>
      <c r="AY129" s="79" t="e">
        <f ca="1">IF(OR(AX$2="",Copie_Inscriptions_ROUTE!GW$44=#REF!),"",IFERROR(IF(VLOOKUP($A129,Copie_Inscriptions_ROUTE!$GQ$44:$GX$68,6,0)&lt;&gt;"",1,""),""))</f>
        <v>#REF!</v>
      </c>
      <c r="AZ129" s="87" t="e">
        <f ca="1">IF(OR(AY$2="",Copie_Inscriptions_ROUTE!HF$44=#REF!),"",IFERROR(IF(VLOOKUP($A129,Copie_Inscriptions_ROUTE!$GZ$44:$HG$68,6,0)&lt;&gt;"",1,""),""))</f>
        <v>#REF!</v>
      </c>
      <c r="BA129" s="79" t="e">
        <f ca="1">IF(OR(AZ$2="",Copie_Inscriptions_ROUTE!HF$44=#REF!),"",IFERROR(IF(VLOOKUP($A129,Copie_Inscriptions_ROUTE!$GZ$44:$HG$68,6,0)&lt;&gt;"",1,""),""))</f>
        <v>#REF!</v>
      </c>
      <c r="BB129" s="76" t="e">
        <f ca="1">IF(OR(BA$2="",Copie_Inscriptions_ROUTE!HO$44=#REF!),"",IFERROR(IF(VLOOKUP($A129,Copie_Inscriptions_ROUTE!$HI$44:$HP$68,6,0)&lt;&gt;"",1,""),""))</f>
        <v>#REF!</v>
      </c>
      <c r="BC129" s="79" t="e">
        <f ca="1">IF(OR(BB$2="",Copie_Inscriptions_ROUTE!HO$44=#REF!),"",IFERROR(IF(VLOOKUP($A129,Copie_Inscriptions_ROUTE!$HI$44:$HP$68,6,0)&lt;&gt;"",1,""),""))</f>
        <v>#REF!</v>
      </c>
      <c r="BD129" s="87" t="e">
        <f>IF(OR(BD$67="",Copie_Inscriptions_ROUTE!HX$44=#REF!),"",IFERROR(IF(VLOOKUP($A129,Copie_Inscriptions_ROUTE!$HR$44:$HY$68,6,0)&lt;&gt;"",1,""),""))</f>
        <v>#REF!</v>
      </c>
      <c r="BE129" s="79" t="e">
        <f>IF(OR(BD$67="",Copie_Inscriptions_ROUTE!HX$44=#REF!),"",IFERROR(IF(VLOOKUP($A129,Copie_Inscriptions_ROUTE!$HR$44:$HY$68,6,0)&lt;&gt;"",1,""),""))</f>
        <v>#REF!</v>
      </c>
      <c r="BF129" s="76" t="e">
        <f>IF(OR(BF$67="",Copie_Inscriptions_ROUTE!IG$44=#REF!),"",IFERROR(IF(VLOOKUP($A129,Copie_Inscriptions_ROUTE!$IA$44:$IH$68,6,0)&lt;&gt;"",1,""),""))</f>
        <v>#REF!</v>
      </c>
      <c r="BG129" s="79" t="e">
        <f>IF(OR(BF$67="",Copie_Inscriptions_ROUTE!IG$44=#REF!),"",IFERROR(IF(VLOOKUP($A129,Copie_Inscriptions_ROUTE!$IA$44:$IH$68,6,0)&lt;&gt;"",1,""),""))</f>
        <v>#REF!</v>
      </c>
      <c r="BH129" s="87" t="e">
        <f>IF(OR(BH$67="",Copie_Inscriptions_ROUTE!IP$44=#REF!),"",IFERROR(IF(VLOOKUP($A129,Copie_Inscriptions_ROUTE!$IJ$44:$IQ$68,6,0)&lt;&gt;"",1,""),""))</f>
        <v>#REF!</v>
      </c>
      <c r="BI129" s="79" t="e">
        <f>IF(OR(BH$67="",Copie_Inscriptions_ROUTE!IP$44=#REF!),"",IFERROR(IF(VLOOKUP($A129,Copie_Inscriptions_ROUTE!$IJ$44:$IQ$68,6,0)&lt;&gt;"",1,""),""))</f>
        <v>#REF!</v>
      </c>
      <c r="BJ129" s="76" t="e">
        <f ca="1">IF(OR(BJ$2="",Copie_Inscriptions_ROUTE!IY$44=#REF!),"",IFERROR(IF(VLOOKUP($A129,Copie_Inscriptions_ROUTE!$IS$44:$IZ$68,6,0)&lt;&gt;"",1,""),""))</f>
        <v>#REF!</v>
      </c>
      <c r="BK129" s="79" t="e">
        <f ca="1">IF(OR(BJ$2="",Copie_Inscriptions_ROUTE!IY$44=#REF!),"",IFERROR(IF(VLOOKUP($A129,Copie_Inscriptions_ROUTE!$IS$44:$IZ$68,6,0)&lt;&gt;"",1,""),""))</f>
        <v>#REF!</v>
      </c>
      <c r="BL129" s="87" t="e">
        <f>IF(OR(BL$67="",Copie_Inscriptions_ROUTE!JH$44=#REF!),"",IFERROR(IF(VLOOKUP($A129,Copie_Inscriptions_ROUTE!$JB$44:$JI$68,6,0)&lt;&gt;"",1,""),""))</f>
        <v>#REF!</v>
      </c>
      <c r="BM129" s="79" t="e">
        <f>IF(OR(BL$67="",Copie_Inscriptions_ROUTE!JH$44=#REF!),"",IFERROR(IF(VLOOKUP($A129,Copie_Inscriptions_ROUTE!$JB$44:$JI$68,6,0)&lt;&gt;"",1,""),""))</f>
        <v>#REF!</v>
      </c>
      <c r="BN129" s="76" t="e">
        <f>IF(OR(BN$67="",Copie_Inscriptions_ROUTE!JQ$44=#REF!),"",IFERROR(IF(VLOOKUP($A129,Copie_Inscriptions_ROUTE!$JK$44:$JR$68,6,0)&lt;&gt;"",1,""),""))</f>
        <v>#REF!</v>
      </c>
      <c r="BO129" s="79" t="e">
        <f>IF(OR(BN$67="",Copie_Inscriptions_ROUTE!JQ$44=#REF!),"",IFERROR(IF(VLOOKUP($A129,Copie_Inscriptions_ROUTE!$JK$44:$JR$68,6,0)&lt;&gt;"",1,""),""))</f>
        <v>#REF!</v>
      </c>
      <c r="BP129" s="87" t="e">
        <f>IF(OR(BP$67="",Copie_Inscriptions_ROUTE!JZ$44=#REF!),"",IFERROR(IF(VLOOKUP($A129,Copie_Inscriptions_ROUTE!$JT$44:$KA$68,6,0)&lt;&gt;"",1,""),""))</f>
        <v>#REF!</v>
      </c>
      <c r="BQ129" s="79" t="e">
        <f>IF(OR(BP$67="",Copie_Inscriptions_ROUTE!JZ$44=#REF!),"",IFERROR(IF(VLOOKUP($A129,Copie_Inscriptions_ROUTE!$JT$44:$KA$68,6,0)&lt;&gt;"",1,""),""))</f>
        <v>#REF!</v>
      </c>
      <c r="BR129" s="76" t="e">
        <f>IF(OR(BR$67="",Copie_Inscriptions_ROUTE!KI$44=#REF!),"",IFERROR(IF(VLOOKUP($A129,Copie_Inscriptions_ROUTE!$KC$44:$KJ$68,6,0)&lt;&gt;"",1,""),""))</f>
        <v>#REF!</v>
      </c>
      <c r="BS129" s="79" t="e">
        <f>IF(OR(BR$67="",Copie_Inscriptions_ROUTE!KI$44=#REF!),"",IFERROR(IF(VLOOKUP($A129,Copie_Inscriptions_ROUTE!$KC$44:$KJ$68,6,0)&lt;&gt;"",1,""),""))</f>
        <v>#REF!</v>
      </c>
      <c r="BT129" s="87" t="e">
        <f>IF(OR(BT$67="",Copie_Inscriptions_ROUTE!KR$44=#REF!),"",IFERROR(IF(VLOOKUP($A129,Copie_Inscriptions_ROUTE!$KL$44:$KS$68,6,0)&lt;&gt;"",1,""),""))</f>
        <v>#REF!</v>
      </c>
      <c r="BU129" s="79" t="e">
        <f>IF(OR(BT$67="",Copie_Inscriptions_ROUTE!KR$44=#REF!),"",IFERROR(IF(VLOOKUP($A129,Copie_Inscriptions_ROUTE!$KL$44:$KS$68,6,0)&lt;&gt;"",1,""),""))</f>
        <v>#REF!</v>
      </c>
      <c r="BV129" s="76" t="e">
        <f>IF(OR(BV$67="",Copie_Inscriptions_ROUTE!LA$44=#REF!),"",IFERROR(IF(VLOOKUP($A129,Copie_Inscriptions_ROUTE!$KU$44:$LB$68,6,0)&lt;&gt;"",1,""),""))</f>
        <v>#REF!</v>
      </c>
      <c r="BW129" s="79" t="e">
        <f>IF(OR(BV$67="",Copie_Inscriptions_ROUTE!LB$44=#REF!),"",IFERROR(IF(VLOOKUP($A129,Copie_Inscriptions_ROUTE!$KU$44:$LB$68,6,0)&lt;&gt;"",1,""),""))</f>
        <v>#REF!</v>
      </c>
      <c r="BX129" s="87" t="e">
        <f>IF(OR(BX$67="",Copie_Inscriptions_ROUTE!LJ$44=#REF!),"",IFERROR(IF(VLOOKUP($A129,Copie_Inscriptions_ROUTE!$LD$44:$LK$68,6,0)&lt;&gt;"",1,""),""))</f>
        <v>#REF!</v>
      </c>
      <c r="BY129" s="79" t="e">
        <f>IF(OR(BX$67="",Copie_Inscriptions_ROUTE!LJ$44=#REF!),"",IFERROR(IF(VLOOKUP($A129,Copie_Inscriptions_ROUTE!$LD$44:$LK$68,6,0)&lt;&gt;"",1,""),""))</f>
        <v>#REF!</v>
      </c>
      <c r="BZ129" s="76" t="e">
        <f>IF(OR(BZ$67="",Copie_Inscriptions_ROUTE!LS$44=#REF!),"",IFERROR(IF(VLOOKUP($A129,Copie_Inscriptions_ROUTE!$LM$44:$LT$68,6,0)&lt;&gt;"",1,""),""))</f>
        <v>#REF!</v>
      </c>
      <c r="CA129" s="79" t="e">
        <f>IF(OR(BZ$67="",Copie_Inscriptions_ROUTE!LS103=#REF!),"",IFERROR(IF(VLOOKUP($A129,Copie_Inscriptions_ROUTE!$LM$44:$LT$68,6,0)&lt;&gt;"",1,""),""))</f>
        <v>#REF!</v>
      </c>
      <c r="CB129" s="87" t="e">
        <f>IF(OR(CB$67="",Copie_Inscriptions_ROUTE!MB$44=#REF!),"",IFERROR(IF(VLOOKUP($A129,Copie_Inscriptions_ROUTE!$LV$44:$MC$68,6,0)&lt;&gt;"",1,""),""))</f>
        <v>#REF!</v>
      </c>
      <c r="CC129" s="79" t="e">
        <f>IF(OR(CB$67="",Copie_Inscriptions_ROUTE!MB$44=#REF!),"",IFERROR(IF(VLOOKUP($A129,Copie_Inscriptions_ROUTE!$LV$44:$MC$68,6,0)&lt;&gt;"",1,""),""))</f>
        <v>#REF!</v>
      </c>
      <c r="CD129" s="76" t="e">
        <f>IF(OR(CD$67="",Copie_Inscriptions_ROUTE!MK$44=#REF!),"",IFERROR(IF(VLOOKUP($A129,Copie_Inscriptions_ROUTE!$ME$44:$ML$68,6,0)&lt;&gt;"",1,""),""))</f>
        <v>#REF!</v>
      </c>
      <c r="CE129" s="79" t="e">
        <f>IF(OR(CD$67="",Copie_Inscriptions_ROUTE!MK$44=#REF!),"",IFERROR(IF(VLOOKUP($A129,Copie_Inscriptions_ROUTE!$ME$44:$ML$68,6,0)&lt;&gt;"",1,""),""))</f>
        <v>#REF!</v>
      </c>
      <c r="CF129" s="87" t="e">
        <f>IF(OR(CF$67="",Copie_Inscriptions_ROUTE!MT$44=#REF!),"",IFERROR(IF(VLOOKUP($A129,Copie_Inscriptions_ROUTE!$MN$44:$MU$68,6,0)&lt;&gt;"",1,""),""))</f>
        <v>#REF!</v>
      </c>
      <c r="CG129" s="79" t="e">
        <f>IF(OR(CF$67="",Copie_Inscriptions_ROUTE!MT$44=#REF!),"",IFERROR(IF(VLOOKUP($A129,Copie_Inscriptions_ROUTE!$MN$44:$MU$68,6,0)&lt;&gt;"",1,""),""))</f>
        <v>#REF!</v>
      </c>
      <c r="CH129" s="76" t="e">
        <f>IF(OR(CH$67="",Copie_Inscriptions_ROUTE!NC$44=#REF!),"",IFERROR(IF(VLOOKUP($A129,Copie_Inscriptions_ROUTE!$MW$44:$ND$68,6,0)&lt;&gt;"",1,""),""))</f>
        <v>#REF!</v>
      </c>
      <c r="CI129" s="79" t="e">
        <f>IF(OR(CH$67="",Copie_Inscriptions_ROUTE!NC$44=#REF!),"",IFERROR(IF(VLOOKUP($A129,Copie_Inscriptions_ROUTE!$MW$44:$ND$68,6,0)&lt;&gt;"",1,""),""))</f>
        <v>#REF!</v>
      </c>
      <c r="CJ129" s="87" t="e">
        <f ca="1">IF(OR(CJ$2="",Copie_Inscriptions_ROUTE!NL$44=#REF!),"",IFERROR(IF(VLOOKUP($A129,Copie_Inscriptions_ROUTE!$NF$44:$NM$68,6,0)&lt;&gt;"",1,""),""))</f>
        <v>#REF!</v>
      </c>
      <c r="CK129" s="79" t="e">
        <f ca="1">IF(OR(CJ$2="",Copie_Inscriptions_ROUTE!NL$44=#REF!),"",IFERROR(IF(VLOOKUP($A129,Copie_Inscriptions_ROUTE!$NF$44:$NM$68,6,0)&lt;&gt;"",1,""),""))</f>
        <v>#REF!</v>
      </c>
      <c r="CL129" s="76" t="e">
        <f>IF(OR(CL$67="",Copie_Inscriptions_ROUTE!NU$44=#REF!),"",IFERROR(IF(VLOOKUP($A129,Copie_Inscriptions_ROUTE!$NO$44:$NV$68,6,0)&lt;&gt;"",1,""),""))</f>
        <v>#REF!</v>
      </c>
      <c r="CM129" s="79" t="e">
        <f>IF(OR(CL$67="",Copie_Inscriptions_ROUTE!NU$44=#REF!),"",IFERROR(IF(VLOOKUP($A129,Copie_Inscriptions_ROUTE!$NO$44:$NVI$68,6,0)&lt;&gt;"",1,""),""))</f>
        <v>#REF!</v>
      </c>
      <c r="CN129" s="87" t="e">
        <f>IF(OR(CN$67="",Copie_Inscriptions_ROUTE!OD$44=#REF!),"",IFERROR(IF(VLOOKUP($A129,Copie_Inscriptions_ROUTE!$NX$44:$OE$68,6,0)&lt;&gt;"",1,""),""))</f>
        <v>#REF!</v>
      </c>
      <c r="CO129" s="79" t="e">
        <f>IF(OR(CN$67="",Copie_Inscriptions_ROUTE!OD$44=#REF!),"",IFERROR(IF(VLOOKUP($A129,Copie_Inscriptions_ROUTE!$NX$44:$OE$68,6,0)&lt;&gt;"",1,""),""))</f>
        <v>#REF!</v>
      </c>
      <c r="CP129" s="76" t="e">
        <f>IF(OR(CP$67="",Copie_Inscriptions_ROUTE!OM$44=#REF!),"",IFERROR(IF(VLOOKUP($A129,Copie_Inscriptions_ROUTE!$OG$44:$ON$68,6,0)&lt;&gt;"",1,""),""))</f>
        <v>#REF!</v>
      </c>
      <c r="CQ129" s="79" t="e">
        <f>IF(OR(CP$67="",Copie_Inscriptions_ROUTE!OM$44=#REF!),"",IFERROR(IF(VLOOKUP($A129,Copie_Inscriptions_ROUTE!$OG$44:$ON$68,6,0)&lt;&gt;"",1,""),""))</f>
        <v>#REF!</v>
      </c>
      <c r="CR129" s="87" t="e">
        <f>IF(OR(CR$67="",Copie_Inscriptions_ROUTE!OV$44=#REF!),"",IFERROR(IF(VLOOKUP($A129,Copie_Inscriptions_ROUTE!$OP$44:$OW$68,6,0)&lt;&gt;"",1,""),""))</f>
        <v>#REF!</v>
      </c>
      <c r="CS129" s="79" t="e">
        <f>IF(OR(CR$67="",Copie_Inscriptions_ROUTE!OV$44=#REF!),"",IFERROR(IF(VLOOKUP($A129,Copie_Inscriptions_ROUTE!$OP$44:$OW$68,6,0)&lt;&gt;"",1,""),""))</f>
        <v>#REF!</v>
      </c>
      <c r="CT129" s="76" t="e">
        <f>IF(OR(CT$67="",Copie_Inscriptions_ROUTE!PE$44=#REF!),"",IFERROR(IF(VLOOKUP($A129,Copie_Inscriptions_ROUTE!$OY$44:$PF$68,6,0)&lt;&gt;"",1,""),""))</f>
        <v>#REF!</v>
      </c>
      <c r="CU129" s="79" t="e">
        <f>IF(OR(CT$67="",Copie_Inscriptions_ROUTE!PE$44=#REF!),"",IFERROR(IF(VLOOKUP($A129,Copie_Inscriptions_ROUTE!$OY$44:$PF$68,6,0)&lt;&gt;"",1,""),""))</f>
        <v>#REF!</v>
      </c>
      <c r="CV129" s="87" t="e">
        <f>IF(OR(CV$67="",Copie_Inscriptions_ROUTE!PN$44=#REF!),"",IFERROR(IF(VLOOKUP($A129,Copie_Inscriptions_ROUTE!$PH$44:$PO$68,6,0)&lt;&gt;"",1,""),""))</f>
        <v>#REF!</v>
      </c>
      <c r="CW129" s="79" t="e">
        <f>IF(OR(CV$67="",Copie_Inscriptions_ROUTE!PN$44=#REF!),"",IFERROR(IF(VLOOKUP($A129,Copie_Inscriptions_ROUTE!$PH$44:$PO$68,6,0)&lt;&gt;"",1,""),""))</f>
        <v>#REF!</v>
      </c>
      <c r="CX129" s="76" t="e">
        <f>IF(OR(CX$67="",Copie_Inscriptions_ROUTE!PW$44=#REF!),"",IFERROR(IF(VLOOKUP($A129,Copie_Inscriptions_ROUTE!$PQ$44:$PX$68,6,0)&lt;&gt;"",1,""),""))</f>
        <v>#REF!</v>
      </c>
      <c r="CY129" s="79" t="e">
        <f>IF(OR(CX$67="",Copie_Inscriptions_ROUTE!PW$44=#REF!),"",IFERROR(IF(VLOOKUP($A129,Copie_Inscriptions_ROUTE!$PQ$44:$PX$68,6,0)&lt;&gt;"",1,""),""))</f>
        <v>#REF!</v>
      </c>
      <c r="CZ129" s="87" t="e">
        <f>IF(OR(CZ$67="",Copie_Inscriptions_ROUTE!QF$44=#REF!),"",IFERROR(IF(VLOOKUP($A129,Copie_Inscriptions_ROUTE!$PZ$44:$QG$68,6,0)&lt;&gt;"",1,""),""))</f>
        <v>#REF!</v>
      </c>
      <c r="DA129" s="96" t="e">
        <f>IF(OR(CZ$67="",Copie_Inscriptions_ROUTE!QF103=#REF!),"",IFERROR(IF(VLOOKUP($A129,Copie_Inscriptions_ROUTE!$PZ$44:$QG$68,6,0)&lt;&gt;"",1,""),""))</f>
        <v>#REF!</v>
      </c>
    </row>
    <row r="130" spans="1:106" x14ac:dyDescent="0.25">
      <c r="A130" s="71">
        <f t="shared" si="8"/>
        <v>61</v>
      </c>
      <c r="B130" s="72" t="str">
        <f>IF(Listing_Coursiers!B57="","",Listing_Coursiers!B57)</f>
        <v/>
      </c>
      <c r="C130" s="73" t="str">
        <f>IF(Listing_Coursiers!C57="","",Listing_Coursiers!C57)</f>
        <v/>
      </c>
      <c r="D130" s="114" t="e">
        <f t="shared" si="9"/>
        <v>#REF!</v>
      </c>
      <c r="E130" s="129" t="e">
        <f t="shared" si="10"/>
        <v>#REF!</v>
      </c>
      <c r="F130" s="133" t="e">
        <f>IF(OR(F$67="",Copie_Inscriptions_ROUTE!G$44=#REF!),"",IFERROR(IF(VLOOKUP($A130,Copie_Inscriptions_ROUTE!$A$44:$H$68,7,0)&lt;&gt;"",1,""),""))</f>
        <v>#REF!</v>
      </c>
      <c r="G130" s="80" t="e">
        <f>IF(OR(F$67="",Copie_Inscriptions_ROUTE!G$44=#REF!),"",IFERROR(IF(VLOOKUP($A130,Copie_Inscriptions_ROUTE!$A$44:$H$68,6,0)&lt;&gt;"",1,""),""))</f>
        <v>#REF!</v>
      </c>
      <c r="H130" s="78" t="e">
        <f>IF(OR(H$67="",Copie_Inscriptions_ROUTE!P$44=#REF!),"",IFERROR(IF(VLOOKUP($A130,Copie_Inscriptions_ROUTE!$J$44:$Q$68,6,0)&lt;&gt;"",1,""),""))</f>
        <v>#REF!</v>
      </c>
      <c r="I130" s="80" t="e">
        <f>IF(OR(H$67="",Copie_Inscriptions_ROUTE!P$44=#REF!),"",IFERROR(IF(VLOOKUP($A130,Copie_Inscriptions_ROUTE!$J$44:$Q$68,6,0)&lt;&gt;"",1,""),""))</f>
        <v>#REF!</v>
      </c>
      <c r="J130" s="78" t="e">
        <f>IF(OR(J$67="",Copie_Inscriptions_ROUTE!Y$44=#REF!),"",IFERROR(IF(VLOOKUP($A130,Copie_Inscriptions_ROUTE!$S$44:$Z$68,6,0)&lt;&gt;"",1,""),""))</f>
        <v>#REF!</v>
      </c>
      <c r="K130" s="80" t="e">
        <f>IF(OR(J$67="",Copie_Inscriptions_ROUTE!Y$44=#REF!),"",IFERROR(IF(VLOOKUP($A130,Copie_Inscriptions_ROUTE!$S$44:$Z$68,6,0)&lt;&gt;"",1,""),""))</f>
        <v>#REF!</v>
      </c>
      <c r="L130" s="78" t="e">
        <f>IF(OR(J$67="",Copie_Inscriptions_ROUTE!AH$44=#REF!),"",IFERROR(IF(VLOOKUP($A130,Copie_Inscriptions_ROUTE!$AB$44:$AI$68,6,0)&lt;&gt;"",1,""),""))</f>
        <v>#REF!</v>
      </c>
      <c r="M130" s="80" t="e">
        <f>IF(OR(L$67="",Copie_Inscriptions_ROUTE!AH$44=#REF!),"",IFERROR(IF(VLOOKUP($A130,Copie_Inscriptions_ROUTE!$AB$44:$AI$68,6,0)&lt;&gt;"",1,""),""))</f>
        <v>#REF!</v>
      </c>
      <c r="N130" s="116" t="e">
        <f>IF(OR(N$67="",Copie_Inscriptions_ROUTE!AQ$44=#REF!),"",IFERROR(IF(VLOOKUP($A130,Copie_Inscriptions_ROUTE!$AK$44:$AR$68,6,0)&lt;&gt;"",1,""),""))</f>
        <v>#REF!</v>
      </c>
      <c r="O130" s="93" t="e">
        <f>IF(OR(N$67="",Copie_Inscriptions_ROUTE!AQ$44=#REF!),"",IFERROR(IF(VLOOKUP($A130,Copie_Inscriptions_ROUTE!$AK$44:$AR$68,6,0)&lt;&gt;"",1,""),""))</f>
        <v>#REF!</v>
      </c>
      <c r="P130" s="78" t="e">
        <f>IF(OR(P$67="",Copie_Inscriptions_ROUTE!AZ$44=#REF!),"",IFERROR(IF(VLOOKUP($A130,Copie_Inscriptions_ROUTE!$AT$44:$BA$68,6,0)&lt;&gt;"",1,""),""))</f>
        <v>#REF!</v>
      </c>
      <c r="Q130" s="80" t="e">
        <f>IF(OR(P$67="",Copie_Inscriptions_ROUTE!AZ$44=#REF!),"",IFERROR(IF(VLOOKUP($A130,Copie_Inscriptions_ROUTE!$AT$44:$BA$68,6,0)&lt;&gt;"",1,""),""))</f>
        <v>#REF!</v>
      </c>
      <c r="R130" s="78" t="e">
        <f>IF(OR(R$67="",Copie_Inscriptions_ROUTE!BI$44=#REF!),"",IFERROR(IF(VLOOKUP($A130,Copie_Inscriptions_ROUTE!$BC$44:$BJ$68,6,0)&lt;&gt;"",1,""),""))</f>
        <v>#REF!</v>
      </c>
      <c r="S130" s="80" t="e">
        <f>IF(OR(R$67="",Copie_Inscriptions_ROUTE!BI$44=#REF!),"",IFERROR(IF(VLOOKUP($A130,Copie_Inscriptions_ROUTE!$BC$44:$BJ$68,6,0)&lt;&gt;"",1,""),""))</f>
        <v>#REF!</v>
      </c>
      <c r="T130" s="78" t="e">
        <f>IF(OR(T$67="",Copie_Inscriptions_ROUTE!BR$44=#REF!),"",IFERROR(IF(VLOOKUP($A130,Copie_Inscriptions_ROUTE!$BL$44:$BS$68,6,0)&lt;&gt;"",1,""),""))</f>
        <v>#REF!</v>
      </c>
      <c r="U130" s="80" t="e">
        <f>IF(OR(T$67="",Copie_Inscriptions_ROUTE!BR$44=#REF!),"",IFERROR(IF(VLOOKUP($A130,Copie_Inscriptions_ROUTE!$BL$44:$BS$68,6,0)&lt;&gt;"",1,""),""))</f>
        <v>#REF!</v>
      </c>
      <c r="V130" s="78" t="e">
        <f>IF(OR(V$67="",Copie_Inscriptions_ROUTE!CA$44=#REF!),"",IFERROR(IF(VLOOKUP($A130,Copie_Inscriptions_ROUTE!$BU$44:$CB$68,6,0)&lt;&gt;"",1,""),""))</f>
        <v>#REF!</v>
      </c>
      <c r="W130" s="80" t="e">
        <f>IF(OR(V$67="",Copie_Inscriptions_ROUTE!CA$44=#REF!),"",IFERROR(IF(VLOOKUP($A130,Copie_Inscriptions_ROUTE!$BU$44:$CB$68,6,0)&lt;&gt;"",1,""),""))</f>
        <v>#REF!</v>
      </c>
      <c r="X130" s="78" t="e">
        <f>IF(OR(X$67="",Copie_Inscriptions_ROUTE!CJ$44=#REF!),"",IFERROR(IF(VLOOKUP($A130,Copie_Inscriptions_ROUTE!$CD$44:$CK$68,6,0)&lt;&gt;"",1,""),""))</f>
        <v>#REF!</v>
      </c>
      <c r="Y130" s="80" t="e">
        <f>IF(OR(X$67="",Copie_Inscriptions_ROUTE!CJ$44=#REF!),"",IFERROR(IF(VLOOKUP($A130,Copie_Inscriptions_ROUTE!$CD$44:$CK$68,6,0)&lt;&gt;"",1,""),""))</f>
        <v>#REF!</v>
      </c>
      <c r="Z130" s="80" t="e">
        <f>IF(OR(Y$67="",Copie_Inscriptions_ROUTE!CR$44=#REF!),"",IFERROR(IF(VLOOKUP($A130,Copie_Inscriptions_ROUTE!$CM$44:$CT$68,6,0)&lt;&gt;"",1,""),""))</f>
        <v>#REF!</v>
      </c>
      <c r="AA130" s="80" t="e">
        <f>IF(OR(Z$67="",Copie_Inscriptions_ROUTE!CS$44=#REF!),"",IFERROR(IF(VLOOKUP($A130,Copie_Inscriptions_ROUTE!$CM$44:$CT$68,6,0)&lt;&gt;"",1,""),""))</f>
        <v>#REF!</v>
      </c>
      <c r="AB130" s="80" t="e">
        <f>IF(OR(AA$67="",Copie_Inscriptions_ROUTE!CT$44=#REF!),"",IFERROR(IF(VLOOKUP($A130,Copie_Inscriptions_ROUTE!$CV$44:$DC$68,6,0)&lt;&gt;"",1,""),""))</f>
        <v>#REF!</v>
      </c>
      <c r="AC130" s="80" t="e">
        <f>IF(OR(AB$67="",Copie_Inscriptions_ROUTE!CU$44=#REF!),"",IFERROR(IF(VLOOKUP($A130,Copie_Inscriptions_ROUTE!$CV$44:$DC$68,6,0)&lt;&gt;"",1,""),""))</f>
        <v>#REF!</v>
      </c>
      <c r="AD130" s="78" t="e">
        <f>IF(OR(AD$67="",Copie_Inscriptions_ROUTE!DK$44=#REF!),"",IFERROR(IF(VLOOKUP($A130,Copie_Inscriptions_ROUTE!$DE$44:$DL$68,6,0)&lt;&gt;"",1,""),""))</f>
        <v>#REF!</v>
      </c>
      <c r="AE130" s="80" t="e">
        <f>IF(OR(AD$67="",Copie_Inscriptions_ROUTE!DK$44=#REF!),"",IFERROR(IF(VLOOKUP($A130,Copie_Inscriptions_ROUTE!$DE$44:$DL$68,6,0)&lt;&gt;"",1,""),""))</f>
        <v>#REF!</v>
      </c>
      <c r="AF130" s="78" t="e">
        <f>IF(OR(AF$67="",Copie_Inscriptions_ROUTE!DT$44=#REF!),"",IFERROR(IF(VLOOKUP($A130,Copie_Inscriptions_ROUTE!$DN$44:$DU$68,6,0)&lt;&gt;"",1,""),""))</f>
        <v>#REF!</v>
      </c>
      <c r="AG130" s="80" t="e">
        <f>IF(OR(AF$67="",Copie_Inscriptions_ROUTE!DT$44=#REF!),"",IFERROR(IF(VLOOKUP($A130,Copie_Inscriptions_ROUTE!$DN$44:$DU$68,6,0)&lt;&gt;"",1,""),""))</f>
        <v>#REF!</v>
      </c>
      <c r="AH130" s="78" t="e">
        <f>IF(OR(AF$67="",Copie_Inscriptions_ROUTE!EC$44=#REF!),"",IFERROR(IF(VLOOKUP($A130,Copie_Inscriptions_ROUTE!$DW$44:$ED$68,6,0)&lt;&gt;"",1,""),""))</f>
        <v>#REF!</v>
      </c>
      <c r="AI130" s="80" t="e">
        <f>IF(OR(AF$67="",Copie_Inscriptions_ROUTE!EC$44=#REF!),"",IFERROR(IF(VLOOKUP($A130,Copie_Inscriptions_ROUTE!$DW$44:$ED$68,6,0)&lt;&gt;"",1,""),""))</f>
        <v>#REF!</v>
      </c>
      <c r="AJ130" s="78" t="e">
        <f>IF(OR(AJ$67="",Copie_Inscriptions_ROUTE!EL$44=#REF!),"",IFERROR(IF(VLOOKUP($A130,Copie_Inscriptions_ROUTE!$EF$44:$EM$68,6,0)&lt;&gt;"",1,""),""))</f>
        <v>#REF!</v>
      </c>
      <c r="AK130" s="80" t="e">
        <f>IF(OR(AJ$67="",Copie_Inscriptions_ROUTE!EM$44=#REF!),"",IFERROR(IF(VLOOKUP($A130,Copie_Inscriptions_ROUTE!$EF$44:$EM$68,6,0)&lt;&gt;"",1,""),""))</f>
        <v>#REF!</v>
      </c>
      <c r="AL130" s="78" t="e">
        <f>IF(OR(AL$67="",Copie_Inscriptions_ROUTE!EU$44=#REF!),"",IFERROR(IF(VLOOKUP($A130,Copie_Inscriptions_ROUTE!$EO$44:$EV$68,6,0)&lt;&gt;"",1,""),""))</f>
        <v>#REF!</v>
      </c>
      <c r="AM130" s="80" t="e">
        <f>IF(OR(AL$67="",Copie_Inscriptions_ROUTE!EU$44=#REF!),"",IFERROR(IF(VLOOKUP($A130,Copie_Inscriptions_ROUTE!$EO$44:$EV$68,6,0)&lt;&gt;"",1,""),""))</f>
        <v>#REF!</v>
      </c>
      <c r="AN130" s="78" t="e">
        <f>IF(OR(AN$67="",Copie_Inscriptions_ROUTE!FD$44=#REF!),"",IFERROR(IF(VLOOKUP($A130,Copie_Inscriptions_ROUTE!$EX$44:$FE$68,6,0)&lt;&gt;"",1,""),""))</f>
        <v>#REF!</v>
      </c>
      <c r="AO130" s="80" t="e">
        <f>IF(OR(AN$67="",Copie_Inscriptions_ROUTE!FD$44=#REF!),"",IFERROR(IF(VLOOKUP($A130,Copie_Inscriptions_ROUTE!$EX$44:$FE$68,6,0)&lt;&gt;"",1,""),""))</f>
        <v>#REF!</v>
      </c>
      <c r="AP130" s="78" t="e">
        <f>IF(OR(AP$67="",Copie_Inscriptions_ROUTE!FM$44=#REF!),"",IFERROR(IF(VLOOKUP($A130,Copie_Inscriptions_ROUTE!$FG$44:$FN$68,6,0)&lt;&gt;"",1,""),""))</f>
        <v>#REF!</v>
      </c>
      <c r="AQ130" s="80" t="e">
        <f>IF(OR(AP$67="",Copie_Inscriptions_ROUTE!FM$44=#REF!),"",IFERROR(IF(VLOOKUP($A130,Copie_Inscriptions_ROUTE!$FG$44:$FN$68,6,0)&lt;&gt;"",1,""),""))</f>
        <v>#REF!</v>
      </c>
      <c r="AR130" s="78" t="e">
        <f ca="1">IF(OR(AR$2="",Copie_Inscriptions_ROUTE!FV$44=#REF!),"",IFERROR(IF(VLOOKUP($A130,Copie_Inscriptions_ROUTE!$FP$44:$FW$68,6,0)&lt;&gt;"",1,""),""))</f>
        <v>#REF!</v>
      </c>
      <c r="AS130" s="80" t="e">
        <f>IF(OR(AR$67="",Copie_Inscriptions_ROUTE!FV$44=#REF!),"",IFERROR(IF(VLOOKUP($A130,Copie_Inscriptions_ROUTE!$FP$44:$FW$68,6,0)&lt;&gt;"",1,""),""))</f>
        <v>#REF!</v>
      </c>
      <c r="AT130" s="78" t="e">
        <f>IF(OR(AT$67="",Copie_Inscriptions_ROUTE!GE$44=#REF!),"",IFERROR(IF(VLOOKUP($A130,Copie_Inscriptions_ROUTE!$FY$44:$GF$68,6,0)&lt;&gt;"",1,""),""))</f>
        <v>#REF!</v>
      </c>
      <c r="AU130" s="80" t="e">
        <f>IF(OR(AT$67="",Copie_Inscriptions_ROUTE!GE$44=#REF!),"",IFERROR(IF(VLOOKUP($A130,Copie_Inscriptions_ROUTE!$FY$44:$GE$68,6,0)&lt;&gt;"",1,""),""))</f>
        <v>#REF!</v>
      </c>
      <c r="AV130" s="78" t="e">
        <f>IF(OR(AV$67="",Copie_Inscriptions_ROUTE!GN$44=#REF!),"",IFERROR(IF(VLOOKUP($A130,Copie_Inscriptions_ROUTE!$GH$44:$GO$68,6,0)&lt;&gt;"",1,""),""))</f>
        <v>#REF!</v>
      </c>
      <c r="AW130" s="80" t="e">
        <f>IF(OR(AV$67="",Copie_Inscriptions_ROUTE!GN$44=#REF!),"",IFERROR(IF(VLOOKUP($A130,Copie_Inscriptions_ROUTE!$GH$44:$GO$68,6,0)&lt;&gt;"",1,""),""))</f>
        <v>#REF!</v>
      </c>
      <c r="AX130" s="116" t="e">
        <f ca="1">IF(OR(AW$2="",Copie_Inscriptions_ROUTE!GV$44=#REF!),"",IFERROR(IF(VLOOKUP($A130,Copie_Inscriptions_ROUTE!$GQ$44:$GX$68,6,0)&lt;&gt;"",1,""),""))</f>
        <v>#REF!</v>
      </c>
      <c r="AY130" s="93" t="e">
        <f ca="1">IF(OR(AX$2="",Copie_Inscriptions_ROUTE!GW$44=#REF!),"",IFERROR(IF(VLOOKUP($A130,Copie_Inscriptions_ROUTE!$GQ$44:$GX$68,6,0)&lt;&gt;"",1,""),""))</f>
        <v>#REF!</v>
      </c>
      <c r="AZ130" s="116" t="e">
        <f ca="1">IF(OR(AY$2="",Copie_Inscriptions_ROUTE!HF$44=#REF!),"",IFERROR(IF(VLOOKUP($A130,Copie_Inscriptions_ROUTE!$GZ$44:$HG$68,6,0)&lt;&gt;"",1,""),""))</f>
        <v>#REF!</v>
      </c>
      <c r="BA130" s="134" t="e">
        <f ca="1">IF(OR(AZ$2="",Copie_Inscriptions_ROUTE!HF$44=#REF!),"",IFERROR(IF(VLOOKUP($A130,Copie_Inscriptions_ROUTE!$GZ$44:$HG$68,6,0)&lt;&gt;"",1,""),""))</f>
        <v>#REF!</v>
      </c>
      <c r="BB130" s="116" t="e">
        <f ca="1">IF(OR(BA$2="",Copie_Inscriptions_ROUTE!HO$44=#REF!),"",IFERROR(IF(VLOOKUP($A130,Copie_Inscriptions_ROUTE!$HI$44:$HP$68,6,0)&lt;&gt;"",1,""),""))</f>
        <v>#REF!</v>
      </c>
      <c r="BC130" s="80" t="e">
        <f ca="1">IF(OR(BB$2="",Copie_Inscriptions_ROUTE!HO$44=#REF!),"",IFERROR(IF(VLOOKUP($A130,Copie_Inscriptions_ROUTE!$HI$44:$HP$68,6,0)&lt;&gt;"",1,""),""))</f>
        <v>#REF!</v>
      </c>
      <c r="BD130" s="78" t="e">
        <f>IF(OR(BD$67="",Copie_Inscriptions_ROUTE!HX$44=#REF!),"",IFERROR(IF(VLOOKUP($A130,Copie_Inscriptions_ROUTE!$HR$44:$HY$68,6,0)&lt;&gt;"",1,""),""))</f>
        <v>#REF!</v>
      </c>
      <c r="BE130" s="80" t="e">
        <f>IF(OR(BD$67="",Copie_Inscriptions_ROUTE!HX$44=#REF!),"",IFERROR(IF(VLOOKUP($A130,Copie_Inscriptions_ROUTE!$HR$44:$HY$68,6,0)&lt;&gt;"",1,""),""))</f>
        <v>#REF!</v>
      </c>
      <c r="BF130" s="78" t="e">
        <f>IF(OR(BF$67="",Copie_Inscriptions_ROUTE!IG$44=#REF!),"",IFERROR(IF(VLOOKUP($A130,Copie_Inscriptions_ROUTE!$IA$44:$IH$68,6,0)&lt;&gt;"",1,""),""))</f>
        <v>#REF!</v>
      </c>
      <c r="BG130" s="80" t="e">
        <f>IF(OR(BF$67="",Copie_Inscriptions_ROUTE!IG$44=#REF!),"",IFERROR(IF(VLOOKUP($A130,Copie_Inscriptions_ROUTE!$IA$44:$IH$68,6,0)&lt;&gt;"",1,""),""))</f>
        <v>#REF!</v>
      </c>
      <c r="BH130" s="78" t="e">
        <f>IF(OR(BH$67="",Copie_Inscriptions_ROUTE!IP$44=#REF!),"",IFERROR(IF(VLOOKUP($A130,Copie_Inscriptions_ROUTE!$IJ$44:$IQ$68,6,0)&lt;&gt;"",1,""),""))</f>
        <v>#REF!</v>
      </c>
      <c r="BI130" s="80" t="e">
        <f>IF(OR(BH$67="",Copie_Inscriptions_ROUTE!IP$44=#REF!),"",IFERROR(IF(VLOOKUP($A130,Copie_Inscriptions_ROUTE!$IJ$44:$IQ$68,6,0)&lt;&gt;"",1,""),""))</f>
        <v>#REF!</v>
      </c>
      <c r="BJ130" s="78" t="e">
        <f ca="1">IF(OR(BJ$2="",Copie_Inscriptions_ROUTE!IY$44=#REF!),"",IFERROR(IF(VLOOKUP($A130,Copie_Inscriptions_ROUTE!$IS$44:$IZ$68,6,0)&lt;&gt;"",1,""),""))</f>
        <v>#REF!</v>
      </c>
      <c r="BK130" s="80" t="e">
        <f ca="1">IF(OR(BJ$2="",Copie_Inscriptions_ROUTE!IY$44=#REF!),"",IFERROR(IF(VLOOKUP($A130,Copie_Inscriptions_ROUTE!$IS$44:$IZ$68,6,0)&lt;&gt;"",1,""),""))</f>
        <v>#REF!</v>
      </c>
      <c r="BL130" s="78" t="e">
        <f>IF(OR(BL$67="",Copie_Inscriptions_ROUTE!JH$44=#REF!),"",IFERROR(IF(VLOOKUP($A130,Copie_Inscriptions_ROUTE!$JB$44:$JI$68,6,0)&lt;&gt;"",1,""),""))</f>
        <v>#REF!</v>
      </c>
      <c r="BM130" s="80" t="e">
        <f>IF(OR(BL$67="",Copie_Inscriptions_ROUTE!JH$44=#REF!),"",IFERROR(IF(VLOOKUP($A130,Copie_Inscriptions_ROUTE!$JB$44:$JI$68,6,0)&lt;&gt;"",1,""),""))</f>
        <v>#REF!</v>
      </c>
      <c r="BN130" s="78" t="e">
        <f>IF(OR(BN$67="",Copie_Inscriptions_ROUTE!JQ$44=#REF!),"",IFERROR(IF(VLOOKUP($A130,Copie_Inscriptions_ROUTE!$JK$44:$JR$68,6,0)&lt;&gt;"",1,""),""))</f>
        <v>#REF!</v>
      </c>
      <c r="BO130" s="80" t="e">
        <f>IF(OR(BN$67="",Copie_Inscriptions_ROUTE!JQ$44=#REF!),"",IFERROR(IF(VLOOKUP($A130,Copie_Inscriptions_ROUTE!$JK$44:$JR$68,6,0)&lt;&gt;"",1,""),""))</f>
        <v>#REF!</v>
      </c>
      <c r="BP130" s="78" t="e">
        <f>IF(OR(BP$67="",Copie_Inscriptions_ROUTE!JZ$44=#REF!),"",IFERROR(IF(VLOOKUP($A130,Copie_Inscriptions_ROUTE!$JT$44:$KA$68,6,0)&lt;&gt;"",1,""),""))</f>
        <v>#REF!</v>
      </c>
      <c r="BQ130" s="80" t="e">
        <f>IF(OR(BP$67="",Copie_Inscriptions_ROUTE!JZ$44=#REF!),"",IFERROR(IF(VLOOKUP($A130,Copie_Inscriptions_ROUTE!$JT$44:$KA$68,6,0)&lt;&gt;"",1,""),""))</f>
        <v>#REF!</v>
      </c>
      <c r="BR130" s="78" t="e">
        <f>IF(OR(BR$67="",Copie_Inscriptions_ROUTE!KI$44=#REF!),"",IFERROR(IF(VLOOKUP($A130,Copie_Inscriptions_ROUTE!$KC$44:$KJ$68,6,0)&lt;&gt;"",1,""),""))</f>
        <v>#REF!</v>
      </c>
      <c r="BS130" s="80" t="e">
        <f>IF(OR(BR$67="",Copie_Inscriptions_ROUTE!KI$44=#REF!),"",IFERROR(IF(VLOOKUP($A130,Copie_Inscriptions_ROUTE!$KC$44:$KJ$68,6,0)&lt;&gt;"",1,""),""))</f>
        <v>#REF!</v>
      </c>
      <c r="BT130" s="78" t="e">
        <f>IF(OR(BT$67="",Copie_Inscriptions_ROUTE!KR$44=#REF!),"",IFERROR(IF(VLOOKUP($A130,Copie_Inscriptions_ROUTE!$KL$44:$KS$68,6,0)&lt;&gt;"",1,""),""))</f>
        <v>#REF!</v>
      </c>
      <c r="BU130" s="80" t="e">
        <f>IF(OR(BT$67="",Copie_Inscriptions_ROUTE!KR$44=#REF!),"",IFERROR(IF(VLOOKUP($A130,Copie_Inscriptions_ROUTE!$KL$44:$KS$68,6,0)&lt;&gt;"",1,""),""))</f>
        <v>#REF!</v>
      </c>
      <c r="BV130" s="78" t="e">
        <f>IF(OR(BV$67="",Copie_Inscriptions_ROUTE!LA$44=#REF!),"",IFERROR(IF(VLOOKUP($A130,Copie_Inscriptions_ROUTE!$KU$44:$LB$68,6,0)&lt;&gt;"",1,""),""))</f>
        <v>#REF!</v>
      </c>
      <c r="BW130" s="80" t="e">
        <f>IF(OR(BV$67="",Copie_Inscriptions_ROUTE!LB$44=#REF!),"",IFERROR(IF(VLOOKUP($A130,Copie_Inscriptions_ROUTE!$KU$44:$LB$68,6,0)&lt;&gt;"",1,""),""))</f>
        <v>#REF!</v>
      </c>
      <c r="BX130" s="78" t="e">
        <f>IF(OR(BX$67="",Copie_Inscriptions_ROUTE!LJ$44=#REF!),"",IFERROR(IF(VLOOKUP($A130,Copie_Inscriptions_ROUTE!$LD$44:$LK$68,6,0)&lt;&gt;"",1,""),""))</f>
        <v>#REF!</v>
      </c>
      <c r="BY130" s="80" t="e">
        <f>IF(OR(BX$67="",Copie_Inscriptions_ROUTE!LJ$44=#REF!),"",IFERROR(IF(VLOOKUP($A130,Copie_Inscriptions_ROUTE!$LD$44:$LK$68,6,0)&lt;&gt;"",1,""),""))</f>
        <v>#REF!</v>
      </c>
      <c r="BZ130" s="78" t="e">
        <f>IF(OR(BZ$67="",Copie_Inscriptions_ROUTE!LS$44=#REF!),"",IFERROR(IF(VLOOKUP($A130,Copie_Inscriptions_ROUTE!$LM$44:$LT$68,6,0)&lt;&gt;"",1,""),""))</f>
        <v>#REF!</v>
      </c>
      <c r="CA130" s="92" t="e">
        <f>IF(OR(BZ$67="",Copie_Inscriptions_ROUTE!LS104=#REF!),"",IFERROR(IF(VLOOKUP($A130,Copie_Inscriptions_ROUTE!$LM$44:$LT$68,6,0)&lt;&gt;"",1,""),""))</f>
        <v>#REF!</v>
      </c>
      <c r="CB130" s="78" t="e">
        <f>IF(OR(CB$67="",Copie_Inscriptions_ROUTE!MB$44=#REF!),"",IFERROR(IF(VLOOKUP($A130,Copie_Inscriptions_ROUTE!$LV$44:$MC$68,6,0)&lt;&gt;"",1,""),""))</f>
        <v>#REF!</v>
      </c>
      <c r="CC130" s="80" t="e">
        <f>IF(OR(CB$67="",Copie_Inscriptions_ROUTE!MB$44=#REF!),"",IFERROR(IF(VLOOKUP($A130,Copie_Inscriptions_ROUTE!$LV$44:$MC$68,6,0)&lt;&gt;"",1,""),""))</f>
        <v>#REF!</v>
      </c>
      <c r="CD130" s="78" t="e">
        <f>IF(OR(CD$67="",Copie_Inscriptions_ROUTE!MK$44=#REF!),"",IFERROR(IF(VLOOKUP($A130,Copie_Inscriptions_ROUTE!$ME$44:$ML$68,6,0)&lt;&gt;"",1,""),""))</f>
        <v>#REF!</v>
      </c>
      <c r="CE130" s="80" t="e">
        <f>IF(OR(CD$67="",Copie_Inscriptions_ROUTE!MK$44=#REF!),"",IFERROR(IF(VLOOKUP($A130,Copie_Inscriptions_ROUTE!$ME$44:$ML$68,6,0)&lt;&gt;"",1,""),""))</f>
        <v>#REF!</v>
      </c>
      <c r="CF130" s="78" t="e">
        <f>IF(OR(CF$67="",Copie_Inscriptions_ROUTE!MT$44=#REF!),"",IFERROR(IF(VLOOKUP($A130,Copie_Inscriptions_ROUTE!$MN$44:$MU$68,6,0)&lt;&gt;"",1,""),""))</f>
        <v>#REF!</v>
      </c>
      <c r="CG130" s="80" t="e">
        <f>IF(OR(CF$67="",Copie_Inscriptions_ROUTE!MT$44=#REF!),"",IFERROR(IF(VLOOKUP($A130,Copie_Inscriptions_ROUTE!$MN$44:$MU$68,6,0)&lt;&gt;"",1,""),""))</f>
        <v>#REF!</v>
      </c>
      <c r="CH130" s="78" t="e">
        <f>IF(OR(CH$67="",Copie_Inscriptions_ROUTE!NC$44=#REF!),"",IFERROR(IF(VLOOKUP($A130,Copie_Inscriptions_ROUTE!$MW$44:$ND$68,6,0)&lt;&gt;"",1,""),""))</f>
        <v>#REF!</v>
      </c>
      <c r="CI130" s="80" t="e">
        <f>IF(OR(CH$67="",Copie_Inscriptions_ROUTE!NC$44=#REF!),"",IFERROR(IF(VLOOKUP($A130,Copie_Inscriptions_ROUTE!$MW$44:$ND$68,6,0)&lt;&gt;"",1,""),""))</f>
        <v>#REF!</v>
      </c>
      <c r="CJ130" s="78" t="e">
        <f ca="1">IF(OR(CJ$2="",Copie_Inscriptions_ROUTE!NL$44=#REF!),"",IFERROR(IF(VLOOKUP($A130,Copie_Inscriptions_ROUTE!$NF$44:$NM$68,6,0)&lt;&gt;"",1,""),""))</f>
        <v>#REF!</v>
      </c>
      <c r="CK130" s="80" t="e">
        <f ca="1">IF(OR(CJ$2="",Copie_Inscriptions_ROUTE!NL$44=#REF!),"",IFERROR(IF(VLOOKUP($A130,Copie_Inscriptions_ROUTE!$NF$44:$NM$68,6,0)&lt;&gt;"",1,""),""))</f>
        <v>#REF!</v>
      </c>
      <c r="CL130" s="78" t="e">
        <f>IF(OR(CL$67="",Copie_Inscriptions_ROUTE!NU$44=#REF!),"",IFERROR(IF(VLOOKUP($A130,Copie_Inscriptions_ROUTE!$NO$44:$NV$68,6,0)&lt;&gt;"",1,""),""))</f>
        <v>#REF!</v>
      </c>
      <c r="CM130" s="80" t="e">
        <f>IF(OR(CL$67="",Copie_Inscriptions_ROUTE!NU$44=#REF!),"",IFERROR(IF(VLOOKUP($A130,Copie_Inscriptions_ROUTE!$NO$44:$NVI$68,6,0)&lt;&gt;"",1,""),""))</f>
        <v>#REF!</v>
      </c>
      <c r="CN130" s="78" t="e">
        <f>IF(OR(CN$67="",Copie_Inscriptions_ROUTE!OD$44=#REF!),"",IFERROR(IF(VLOOKUP($A130,Copie_Inscriptions_ROUTE!$NX$44:$OE$68,6,0)&lt;&gt;"",1,""),""))</f>
        <v>#REF!</v>
      </c>
      <c r="CO130" s="80" t="e">
        <f>IF(OR(CN$67="",Copie_Inscriptions_ROUTE!OD$44=#REF!),"",IFERROR(IF(VLOOKUP($A130,Copie_Inscriptions_ROUTE!$NX$44:$OE$68,6,0)&lt;&gt;"",1,""),""))</f>
        <v>#REF!</v>
      </c>
      <c r="CP130" s="78" t="e">
        <f>IF(OR(CP$67="",Copie_Inscriptions_ROUTE!OM$44=#REF!),"",IFERROR(IF(VLOOKUP($A130,Copie_Inscriptions_ROUTE!$OG$44:$ON$68,6,0)&lt;&gt;"",1,""),""))</f>
        <v>#REF!</v>
      </c>
      <c r="CQ130" s="80" t="e">
        <f>IF(OR(CP$67="",Copie_Inscriptions_ROUTE!OM$44=#REF!),"",IFERROR(IF(VLOOKUP($A130,Copie_Inscriptions_ROUTE!$OG$44:$ON$68,6,0)&lt;&gt;"",1,""),""))</f>
        <v>#REF!</v>
      </c>
      <c r="CR130" s="78" t="e">
        <f>IF(OR(CR$67="",Copie_Inscriptions_ROUTE!OV$44=#REF!),"",IFERROR(IF(VLOOKUP($A130,Copie_Inscriptions_ROUTE!$OP$44:$OW$68,6,0)&lt;&gt;"",1,""),""))</f>
        <v>#REF!</v>
      </c>
      <c r="CS130" s="80" t="e">
        <f>IF(OR(CR$67="",Copie_Inscriptions_ROUTE!OV$44=#REF!),"",IFERROR(IF(VLOOKUP($A130,Copie_Inscriptions_ROUTE!$OP$44:$OW$68,6,0)&lt;&gt;"",1,""),""))</f>
        <v>#REF!</v>
      </c>
      <c r="CT130" s="78" t="e">
        <f>IF(OR(CT$67="",Copie_Inscriptions_ROUTE!PE$44=#REF!),"",IFERROR(IF(VLOOKUP($A130,Copie_Inscriptions_ROUTE!$OY$44:$PF$68,6,0)&lt;&gt;"",1,""),""))</f>
        <v>#REF!</v>
      </c>
      <c r="CU130" s="80" t="e">
        <f>IF(OR(CT$67="",Copie_Inscriptions_ROUTE!PE$44=#REF!),"",IFERROR(IF(VLOOKUP($A130,Copie_Inscriptions_ROUTE!$OY$44:$PF$68,6,0)&lt;&gt;"",1,""),""))</f>
        <v>#REF!</v>
      </c>
      <c r="CV130" s="78" t="e">
        <f>IF(OR(CV$67="",Copie_Inscriptions_ROUTE!PN$44=#REF!),"",IFERROR(IF(VLOOKUP($A130,Copie_Inscriptions_ROUTE!$PH$44:$PO$68,6,0)&lt;&gt;"",1,""),""))</f>
        <v>#REF!</v>
      </c>
      <c r="CW130" s="80" t="e">
        <f>IF(OR(CV$67="",Copie_Inscriptions_ROUTE!PN$44=#REF!),"",IFERROR(IF(VLOOKUP($A130,Copie_Inscriptions_ROUTE!$PH$44:$PO$68,6,0)&lt;&gt;"",1,""),""))</f>
        <v>#REF!</v>
      </c>
      <c r="CX130" s="78" t="e">
        <f>IF(OR(CX$67="",Copie_Inscriptions_ROUTE!PW$44=#REF!),"",IFERROR(IF(VLOOKUP($A130,Copie_Inscriptions_ROUTE!$PQ$44:$PX$68,6,0)&lt;&gt;"",1,""),""))</f>
        <v>#REF!</v>
      </c>
      <c r="CY130" s="80" t="e">
        <f>IF(OR(CX$67="",Copie_Inscriptions_ROUTE!PW$44=#REF!),"",IFERROR(IF(VLOOKUP($A130,Copie_Inscriptions_ROUTE!$PQ$44:$PX$68,6,0)&lt;&gt;"",1,""),""))</f>
        <v>#REF!</v>
      </c>
      <c r="CZ130" s="78" t="e">
        <f>IF(OR(CZ$67="",Copie_Inscriptions_ROUTE!QF$44=#REF!),"",IFERROR(IF(VLOOKUP($A130,Copie_Inscriptions_ROUTE!$PZ$44:$QG$68,6,0)&lt;&gt;"",1,""),""))</f>
        <v>#REF!</v>
      </c>
      <c r="DA130" s="92" t="e">
        <f>IF(OR(CZ$67="",Copie_Inscriptions_ROUTE!QF104=#REF!),"",IFERROR(IF(VLOOKUP($A130,Copie_Inscriptions_ROUTE!$PZ$44:$QG$68,6,0)&lt;&gt;"",1,""),""))</f>
        <v>#REF!</v>
      </c>
    </row>
    <row r="131" spans="1:106" x14ac:dyDescent="0.25">
      <c r="A131" s="74">
        <f t="shared" si="8"/>
        <v>62</v>
      </c>
      <c r="B131" s="75" t="str">
        <f>IF(Listing_Coursiers!B58="","",Listing_Coursiers!B58)</f>
        <v/>
      </c>
      <c r="C131" s="76" t="str">
        <f>IF(Listing_Coursiers!C58="","",Listing_Coursiers!C58)</f>
        <v/>
      </c>
      <c r="D131" s="114" t="e">
        <f t="shared" si="9"/>
        <v>#REF!</v>
      </c>
      <c r="E131" s="129" t="e">
        <f t="shared" si="10"/>
        <v>#REF!</v>
      </c>
      <c r="F131" s="76" t="e">
        <f>IF(OR(F$67="",Copie_Inscriptions_ROUTE!G$44=#REF!),"",IFERROR(IF(VLOOKUP($A131,Copie_Inscriptions_ROUTE!$A$44:$H$68,7,0)&lt;&gt;"",1,""),""))</f>
        <v>#REF!</v>
      </c>
      <c r="G131" s="79" t="e">
        <f>IF(OR(F$67="",Copie_Inscriptions_ROUTE!G$44=#REF!),"",IFERROR(IF(VLOOKUP($A131,Copie_Inscriptions_ROUTE!$A$44:$H$68,6,0)&lt;&gt;"",1,""),""))</f>
        <v>#REF!</v>
      </c>
      <c r="H131" s="87" t="e">
        <f>IF(OR(H$67="",Copie_Inscriptions_ROUTE!P$44=#REF!),"",IFERROR(IF(VLOOKUP($A131,Copie_Inscriptions_ROUTE!$J$44:$Q$68,6,0)&lt;&gt;"",1,""),""))</f>
        <v>#REF!</v>
      </c>
      <c r="I131" s="79" t="e">
        <f>IF(OR(H$67="",Copie_Inscriptions_ROUTE!P$44=#REF!),"",IFERROR(IF(VLOOKUP($A131,Copie_Inscriptions_ROUTE!$J$44:$Q$68,6,0)&lt;&gt;"",1,""),""))</f>
        <v>#REF!</v>
      </c>
      <c r="J131" s="76" t="e">
        <f>IF(OR(J$67="",Copie_Inscriptions_ROUTE!Y$44=#REF!),"",IFERROR(IF(VLOOKUP($A131,Copie_Inscriptions_ROUTE!$S$44:$Z$68,6,0)&lt;&gt;"",1,""),""))</f>
        <v>#REF!</v>
      </c>
      <c r="K131" s="79" t="e">
        <f>IF(OR(J$67="",Copie_Inscriptions_ROUTE!Y$44=#REF!),"",IFERROR(IF(VLOOKUP($A131,Copie_Inscriptions_ROUTE!$S$44:$Z$68,6,0)&lt;&gt;"",1,""),""))</f>
        <v>#REF!</v>
      </c>
      <c r="L131" s="87" t="e">
        <f>IF(OR(J$67="",Copie_Inscriptions_ROUTE!AH$44=#REF!),"",IFERROR(IF(VLOOKUP($A131,Copie_Inscriptions_ROUTE!$AB$44:$AI$68,6,0)&lt;&gt;"",1,""),""))</f>
        <v>#REF!</v>
      </c>
      <c r="M131" s="79" t="e">
        <f>IF(OR(L$67="",Copie_Inscriptions_ROUTE!AH$44=#REF!),"",IFERROR(IF(VLOOKUP($A131,Copie_Inscriptions_ROUTE!$AB$44:$AI$68,6,0)&lt;&gt;"",1,""),""))</f>
        <v>#REF!</v>
      </c>
      <c r="N131" s="76" t="e">
        <f>IF(OR(N$67="",Copie_Inscriptions_ROUTE!AQ$44=#REF!),"",IFERROR(IF(VLOOKUP($A131,Copie_Inscriptions_ROUTE!$AK$44:$AR$68,6,0)&lt;&gt;"",1,""),""))</f>
        <v>#REF!</v>
      </c>
      <c r="O131" s="79" t="e">
        <f>IF(OR(N$67="",Copie_Inscriptions_ROUTE!AQ$44=#REF!),"",IFERROR(IF(VLOOKUP($A131,Copie_Inscriptions_ROUTE!$AK$44:$AR$68,6,0)&lt;&gt;"",1,""),""))</f>
        <v>#REF!</v>
      </c>
      <c r="P131" s="87" t="e">
        <f>IF(OR(P$67="",Copie_Inscriptions_ROUTE!AZ$44=#REF!),"",IFERROR(IF(VLOOKUP($A131,Copie_Inscriptions_ROUTE!$AT$44:$BA$68,6,0)&lt;&gt;"",1,""),""))</f>
        <v>#REF!</v>
      </c>
      <c r="Q131" s="79" t="e">
        <f>IF(OR(P$67="",Copie_Inscriptions_ROUTE!AZ$44=#REF!),"",IFERROR(IF(VLOOKUP($A131,Copie_Inscriptions_ROUTE!$AT$44:$BA$68,6,0)&lt;&gt;"",1,""),""))</f>
        <v>#REF!</v>
      </c>
      <c r="R131" s="76" t="e">
        <f>IF(OR(R$67="",Copie_Inscriptions_ROUTE!BI$44=#REF!),"",IFERROR(IF(VLOOKUP($A131,Copie_Inscriptions_ROUTE!$BC$44:$BJ$68,6,0)&lt;&gt;"",1,""),""))</f>
        <v>#REF!</v>
      </c>
      <c r="S131" s="79" t="e">
        <f>IF(OR(R$67="",Copie_Inscriptions_ROUTE!BI$44=#REF!),"",IFERROR(IF(VLOOKUP($A131,Copie_Inscriptions_ROUTE!$BC$44:$BJ$68,6,0)&lt;&gt;"",1,""),""))</f>
        <v>#REF!</v>
      </c>
      <c r="T131" s="87" t="e">
        <f>IF(OR(T$67="",Copie_Inscriptions_ROUTE!BR$44=#REF!),"",IFERROR(IF(VLOOKUP($A131,Copie_Inscriptions_ROUTE!$BL$44:$BS$68,6,0)&lt;&gt;"",1,""),""))</f>
        <v>#REF!</v>
      </c>
      <c r="U131" s="79" t="e">
        <f>IF(OR(T$67="",Copie_Inscriptions_ROUTE!BR$44=#REF!),"",IFERROR(IF(VLOOKUP($A131,Copie_Inscriptions_ROUTE!$BL$44:$BS$68,6,0)&lt;&gt;"",1,""),""))</f>
        <v>#REF!</v>
      </c>
      <c r="V131" s="76" t="e">
        <f>IF(OR(V$67="",Copie_Inscriptions_ROUTE!CA$44=#REF!),"",IFERROR(IF(VLOOKUP($A131,Copie_Inscriptions_ROUTE!$BU$44:$CB$68,6,0)&lt;&gt;"",1,""),""))</f>
        <v>#REF!</v>
      </c>
      <c r="W131" s="79" t="e">
        <f>IF(OR(V$67="",Copie_Inscriptions_ROUTE!CA$44=#REF!),"",IFERROR(IF(VLOOKUP($A131,Copie_Inscriptions_ROUTE!$BU$44:$CB$68,6,0)&lt;&gt;"",1,""),""))</f>
        <v>#REF!</v>
      </c>
      <c r="X131" s="87" t="e">
        <f>IF(OR(X$67="",Copie_Inscriptions_ROUTE!CJ$44=#REF!),"",IFERROR(IF(VLOOKUP($A131,Copie_Inscriptions_ROUTE!$CD$44:$CK$68,6,0)&lt;&gt;"",1,""),""))</f>
        <v>#REF!</v>
      </c>
      <c r="Y131" s="79" t="e">
        <f>IF(OR(X$67="",Copie_Inscriptions_ROUTE!CJ$44=#REF!),"",IFERROR(IF(VLOOKUP($A131,Copie_Inscriptions_ROUTE!$CD$44:$CK$68,6,0)&lt;&gt;"",1,""),""))</f>
        <v>#REF!</v>
      </c>
      <c r="Z131" s="76" t="e">
        <f>IF(OR(Y$67="",Copie_Inscriptions_ROUTE!CR$44=#REF!),"",IFERROR(IF(VLOOKUP($A131,Copie_Inscriptions_ROUTE!$CM$44:$CT$68,6,0)&lt;&gt;"",1,""),""))</f>
        <v>#REF!</v>
      </c>
      <c r="AA131" s="79" t="e">
        <f>IF(OR(Z$67="",Copie_Inscriptions_ROUTE!CS$44=#REF!),"",IFERROR(IF(VLOOKUP($A131,Copie_Inscriptions_ROUTE!$CM$44:$CT$68,6,0)&lt;&gt;"",1,""),""))</f>
        <v>#REF!</v>
      </c>
      <c r="AB131" s="87" t="e">
        <f>IF(OR(AA$67="",Copie_Inscriptions_ROUTE!CT$44=#REF!),"",IFERROR(IF(VLOOKUP($A131,Copie_Inscriptions_ROUTE!$CV$44:$DC$68,6,0)&lt;&gt;"",1,""),""))</f>
        <v>#REF!</v>
      </c>
      <c r="AC131" s="79" t="e">
        <f>IF(OR(AB$67="",Copie_Inscriptions_ROUTE!CU$44=#REF!),"",IFERROR(IF(VLOOKUP($A131,Copie_Inscriptions_ROUTE!$CV$44:$DC$68,6,0)&lt;&gt;"",1,""),""))</f>
        <v>#REF!</v>
      </c>
      <c r="AD131" s="76" t="e">
        <f>IF(OR(AD$67="",Copie_Inscriptions_ROUTE!DK$44=#REF!),"",IFERROR(IF(VLOOKUP($A131,Copie_Inscriptions_ROUTE!$DE$44:$DL$68,6,0)&lt;&gt;"",1,""),""))</f>
        <v>#REF!</v>
      </c>
      <c r="AE131" s="79" t="e">
        <f>IF(OR(AD$67="",Copie_Inscriptions_ROUTE!DK$44=#REF!),"",IFERROR(IF(VLOOKUP($A131,Copie_Inscriptions_ROUTE!$DE$44:$DL$68,6,0)&lt;&gt;"",1,""),""))</f>
        <v>#REF!</v>
      </c>
      <c r="AF131" s="87" t="e">
        <f>IF(OR(AF$67="",Copie_Inscriptions_ROUTE!DT$44=#REF!),"",IFERROR(IF(VLOOKUP($A131,Copie_Inscriptions_ROUTE!$DN$44:$DU$68,6,0)&lt;&gt;"",1,""),""))</f>
        <v>#REF!</v>
      </c>
      <c r="AG131" s="79" t="e">
        <f>IF(OR(AF$67="",Copie_Inscriptions_ROUTE!DT$44=#REF!),"",IFERROR(IF(VLOOKUP($A131,Copie_Inscriptions_ROUTE!$DN$44:$DU$68,6,0)&lt;&gt;"",1,""),""))</f>
        <v>#REF!</v>
      </c>
      <c r="AH131" s="76" t="e">
        <f>IF(OR(AF$67="",Copie_Inscriptions_ROUTE!EC$44=#REF!),"",IFERROR(IF(VLOOKUP($A131,Copie_Inscriptions_ROUTE!$DW$44:$ED$68,6,0)&lt;&gt;"",1,""),""))</f>
        <v>#REF!</v>
      </c>
      <c r="AI131" s="79" t="e">
        <f>IF(OR(AF$67="",Copie_Inscriptions_ROUTE!EC$44=#REF!),"",IFERROR(IF(VLOOKUP($A131,Copie_Inscriptions_ROUTE!$DW$44:$ED$68,6,0)&lt;&gt;"",1,""),""))</f>
        <v>#REF!</v>
      </c>
      <c r="AJ131" s="87" t="e">
        <f>IF(OR(AJ$67="",Copie_Inscriptions_ROUTE!EL$44=#REF!),"",IFERROR(IF(VLOOKUP($A131,Copie_Inscriptions_ROUTE!$EF$44:$EM$68,6,0)&lt;&gt;"",1,""),""))</f>
        <v>#REF!</v>
      </c>
      <c r="AK131" s="79" t="e">
        <f>IF(OR(AJ$67="",Copie_Inscriptions_ROUTE!EM$44=#REF!),"",IFERROR(IF(VLOOKUP($A131,Copie_Inscriptions_ROUTE!$EF$44:$EM$68,6,0)&lt;&gt;"",1,""),""))</f>
        <v>#REF!</v>
      </c>
      <c r="AL131" s="76" t="e">
        <f>IF(OR(AL$67="",Copie_Inscriptions_ROUTE!EU$44=#REF!),"",IFERROR(IF(VLOOKUP($A131,Copie_Inscriptions_ROUTE!$EO$44:$EV$68,6,0)&lt;&gt;"",1,""),""))</f>
        <v>#REF!</v>
      </c>
      <c r="AM131" s="79" t="e">
        <f>IF(OR(AL$67="",Copie_Inscriptions_ROUTE!EU$44=#REF!),"",IFERROR(IF(VLOOKUP($A131,Copie_Inscriptions_ROUTE!$EO$44:$EV$68,6,0)&lt;&gt;"",1,""),""))</f>
        <v>#REF!</v>
      </c>
      <c r="AN131" s="87" t="e">
        <f>IF(OR(AN$67="",Copie_Inscriptions_ROUTE!FD$44=#REF!),"",IFERROR(IF(VLOOKUP($A131,Copie_Inscriptions_ROUTE!$EX$44:$FE$68,6,0)&lt;&gt;"",1,""),""))</f>
        <v>#REF!</v>
      </c>
      <c r="AO131" s="79" t="e">
        <f>IF(OR(AN$67="",Copie_Inscriptions_ROUTE!FD$44=#REF!),"",IFERROR(IF(VLOOKUP($A131,Copie_Inscriptions_ROUTE!$EX$44:$FE$68,6,0)&lt;&gt;"",1,""),""))</f>
        <v>#REF!</v>
      </c>
      <c r="AP131" s="76" t="e">
        <f>IF(OR(AP$67="",Copie_Inscriptions_ROUTE!FM$44=#REF!),"",IFERROR(IF(VLOOKUP($A131,Copie_Inscriptions_ROUTE!$FG$44:$FN$68,6,0)&lt;&gt;"",1,""),""))</f>
        <v>#REF!</v>
      </c>
      <c r="AQ131" s="79" t="e">
        <f>IF(OR(AP$67="",Copie_Inscriptions_ROUTE!FM$44=#REF!),"",IFERROR(IF(VLOOKUP($A131,Copie_Inscriptions_ROUTE!$FG$44:$FN$68,6,0)&lt;&gt;"",1,""),""))</f>
        <v>#REF!</v>
      </c>
      <c r="AR131" s="87" t="e">
        <f ca="1">IF(OR(AR$2="",Copie_Inscriptions_ROUTE!FV$44=#REF!),"",IFERROR(IF(VLOOKUP($A131,Copie_Inscriptions_ROUTE!$FP$44:$FW$68,6,0)&lt;&gt;"",1,""),""))</f>
        <v>#REF!</v>
      </c>
      <c r="AS131" s="79" t="e">
        <f>IF(OR(AR$67="",Copie_Inscriptions_ROUTE!FV$44=#REF!),"",IFERROR(IF(VLOOKUP($A131,Copie_Inscriptions_ROUTE!$FP$44:$FW$68,6,0)&lt;&gt;"",1,""),""))</f>
        <v>#REF!</v>
      </c>
      <c r="AT131" s="76" t="e">
        <f>IF(OR(AT$67="",Copie_Inscriptions_ROUTE!GE$44=#REF!),"",IFERROR(IF(VLOOKUP($A131,Copie_Inscriptions_ROUTE!$FY$44:$GF$68,6,0)&lt;&gt;"",1,""),""))</f>
        <v>#REF!</v>
      </c>
      <c r="AU131" s="79" t="e">
        <f>IF(OR(AT$67="",Copie_Inscriptions_ROUTE!GE$44=#REF!),"",IFERROR(IF(VLOOKUP($A131,Copie_Inscriptions_ROUTE!$FY$44:$GE$68,6,0)&lt;&gt;"",1,""),""))</f>
        <v>#REF!</v>
      </c>
      <c r="AV131" s="87" t="e">
        <f>IF(OR(AV$67="",Copie_Inscriptions_ROUTE!GN$44=#REF!),"",IFERROR(IF(VLOOKUP($A131,Copie_Inscriptions_ROUTE!$GH$44:$GO$68,6,0)&lt;&gt;"",1,""),""))</f>
        <v>#REF!</v>
      </c>
      <c r="AW131" s="79" t="e">
        <f>IF(OR(AV$67="",Copie_Inscriptions_ROUTE!GN$44=#REF!),"",IFERROR(IF(VLOOKUP($A131,Copie_Inscriptions_ROUTE!$GH$44:$GO$68,6,0)&lt;&gt;"",1,""),""))</f>
        <v>#REF!</v>
      </c>
      <c r="AX131" s="76" t="e">
        <f ca="1">IF(OR(AW$2="",Copie_Inscriptions_ROUTE!GV$44=#REF!),"",IFERROR(IF(VLOOKUP($A131,Copie_Inscriptions_ROUTE!$GQ$44:$GX$68,6,0)&lt;&gt;"",1,""),""))</f>
        <v>#REF!</v>
      </c>
      <c r="AY131" s="79" t="e">
        <f ca="1">IF(OR(AX$2="",Copie_Inscriptions_ROUTE!GW$44=#REF!),"",IFERROR(IF(VLOOKUP($A131,Copie_Inscriptions_ROUTE!$GQ$44:$GX$68,6,0)&lt;&gt;"",1,""),""))</f>
        <v>#REF!</v>
      </c>
      <c r="AZ131" s="87" t="e">
        <f ca="1">IF(OR(AY$2="",Copie_Inscriptions_ROUTE!HF$44=#REF!),"",IFERROR(IF(VLOOKUP($A131,Copie_Inscriptions_ROUTE!$GZ$44:$HG$68,6,0)&lt;&gt;"",1,""),""))</f>
        <v>#REF!</v>
      </c>
      <c r="BA131" s="79" t="e">
        <f ca="1">IF(OR(AZ$2="",Copie_Inscriptions_ROUTE!HF$44=#REF!),"",IFERROR(IF(VLOOKUP($A131,Copie_Inscriptions_ROUTE!$GZ$44:$HG$68,6,0)&lt;&gt;"",1,""),""))</f>
        <v>#REF!</v>
      </c>
      <c r="BB131" s="76" t="e">
        <f ca="1">IF(OR(BA$2="",Copie_Inscriptions_ROUTE!HO$44=#REF!),"",IFERROR(IF(VLOOKUP($A131,Copie_Inscriptions_ROUTE!$HI$44:$HP$68,6,0)&lt;&gt;"",1,""),""))</f>
        <v>#REF!</v>
      </c>
      <c r="BC131" s="79" t="e">
        <f ca="1">IF(OR(BB$2="",Copie_Inscriptions_ROUTE!HO$44=#REF!),"",IFERROR(IF(VLOOKUP($A131,Copie_Inscriptions_ROUTE!$HI$44:$HP$68,6,0)&lt;&gt;"",1,""),""))</f>
        <v>#REF!</v>
      </c>
      <c r="BD131" s="87" t="e">
        <f>IF(OR(BD$67="",Copie_Inscriptions_ROUTE!HX$44=#REF!),"",IFERROR(IF(VLOOKUP($A131,Copie_Inscriptions_ROUTE!$HR$44:$HY$68,6,0)&lt;&gt;"",1,""),""))</f>
        <v>#REF!</v>
      </c>
      <c r="BE131" s="79" t="e">
        <f>IF(OR(BD$67="",Copie_Inscriptions_ROUTE!HX$44=#REF!),"",IFERROR(IF(VLOOKUP($A131,Copie_Inscriptions_ROUTE!$HR$44:$HY$68,6,0)&lt;&gt;"",1,""),""))</f>
        <v>#REF!</v>
      </c>
      <c r="BF131" s="76" t="e">
        <f>IF(OR(BF$67="",Copie_Inscriptions_ROUTE!IG$44=#REF!),"",IFERROR(IF(VLOOKUP($A131,Copie_Inscriptions_ROUTE!$IA$44:$IH$68,6,0)&lt;&gt;"",1,""),""))</f>
        <v>#REF!</v>
      </c>
      <c r="BG131" s="79" t="e">
        <f>IF(OR(BF$67="",Copie_Inscriptions_ROUTE!IG$44=#REF!),"",IFERROR(IF(VLOOKUP($A131,Copie_Inscriptions_ROUTE!$IA$44:$IH$68,6,0)&lt;&gt;"",1,""),""))</f>
        <v>#REF!</v>
      </c>
      <c r="BH131" s="87" t="e">
        <f>IF(OR(BH$67="",Copie_Inscriptions_ROUTE!IP$44=#REF!),"",IFERROR(IF(VLOOKUP($A131,Copie_Inscriptions_ROUTE!$IJ$44:$IQ$68,6,0)&lt;&gt;"",1,""),""))</f>
        <v>#REF!</v>
      </c>
      <c r="BI131" s="79" t="e">
        <f>IF(OR(BH$67="",Copie_Inscriptions_ROUTE!IP$44=#REF!),"",IFERROR(IF(VLOOKUP($A131,Copie_Inscriptions_ROUTE!$IJ$44:$IQ$68,6,0)&lt;&gt;"",1,""),""))</f>
        <v>#REF!</v>
      </c>
      <c r="BJ131" s="76" t="e">
        <f ca="1">IF(OR(BJ$2="",Copie_Inscriptions_ROUTE!IY$44=#REF!),"",IFERROR(IF(VLOOKUP($A131,Copie_Inscriptions_ROUTE!$IS$44:$IZ$68,6,0)&lt;&gt;"",1,""),""))</f>
        <v>#REF!</v>
      </c>
      <c r="BK131" s="79" t="e">
        <f ca="1">IF(OR(BJ$2="",Copie_Inscriptions_ROUTE!IY$44=#REF!),"",IFERROR(IF(VLOOKUP($A131,Copie_Inscriptions_ROUTE!$IS$44:$IZ$68,6,0)&lt;&gt;"",1,""),""))</f>
        <v>#REF!</v>
      </c>
      <c r="BL131" s="87" t="e">
        <f>IF(OR(BL$67="",Copie_Inscriptions_ROUTE!JH$44=#REF!),"",IFERROR(IF(VLOOKUP($A131,Copie_Inscriptions_ROUTE!$JB$44:$JI$68,6,0)&lt;&gt;"",1,""),""))</f>
        <v>#REF!</v>
      </c>
      <c r="BM131" s="79" t="e">
        <f>IF(OR(BL$67="",Copie_Inscriptions_ROUTE!JH$44=#REF!),"",IFERROR(IF(VLOOKUP($A131,Copie_Inscriptions_ROUTE!$JB$44:$JI$68,6,0)&lt;&gt;"",1,""),""))</f>
        <v>#REF!</v>
      </c>
      <c r="BN131" s="76" t="e">
        <f>IF(OR(BN$67="",Copie_Inscriptions_ROUTE!JQ$44=#REF!),"",IFERROR(IF(VLOOKUP($A131,Copie_Inscriptions_ROUTE!$JK$44:$JR$68,6,0)&lt;&gt;"",1,""),""))</f>
        <v>#REF!</v>
      </c>
      <c r="BO131" s="79" t="e">
        <f>IF(OR(BN$67="",Copie_Inscriptions_ROUTE!JQ$44=#REF!),"",IFERROR(IF(VLOOKUP($A131,Copie_Inscriptions_ROUTE!$JK$44:$JR$68,6,0)&lt;&gt;"",1,""),""))</f>
        <v>#REF!</v>
      </c>
      <c r="BP131" s="87" t="e">
        <f>IF(OR(BP$67="",Copie_Inscriptions_ROUTE!JZ$44=#REF!),"",IFERROR(IF(VLOOKUP($A131,Copie_Inscriptions_ROUTE!$JT$44:$KA$68,6,0)&lt;&gt;"",1,""),""))</f>
        <v>#REF!</v>
      </c>
      <c r="BQ131" s="79" t="e">
        <f>IF(OR(BP$67="",Copie_Inscriptions_ROUTE!JZ$44=#REF!),"",IFERROR(IF(VLOOKUP($A131,Copie_Inscriptions_ROUTE!$JT$44:$KA$68,6,0)&lt;&gt;"",1,""),""))</f>
        <v>#REF!</v>
      </c>
      <c r="BR131" s="76" t="e">
        <f>IF(OR(BR$67="",Copie_Inscriptions_ROUTE!KI$44=#REF!),"",IFERROR(IF(VLOOKUP($A131,Copie_Inscriptions_ROUTE!$KC$44:$KJ$68,6,0)&lt;&gt;"",1,""),""))</f>
        <v>#REF!</v>
      </c>
      <c r="BS131" s="79" t="e">
        <f>IF(OR(BR$67="",Copie_Inscriptions_ROUTE!KI$44=#REF!),"",IFERROR(IF(VLOOKUP($A131,Copie_Inscriptions_ROUTE!$KC$44:$KJ$68,6,0)&lt;&gt;"",1,""),""))</f>
        <v>#REF!</v>
      </c>
      <c r="BT131" s="87" t="e">
        <f>IF(OR(BT$67="",Copie_Inscriptions_ROUTE!KR$44=#REF!),"",IFERROR(IF(VLOOKUP($A131,Copie_Inscriptions_ROUTE!$KL$44:$KS$68,6,0)&lt;&gt;"",1,""),""))</f>
        <v>#REF!</v>
      </c>
      <c r="BU131" s="79" t="e">
        <f>IF(OR(BT$67="",Copie_Inscriptions_ROUTE!KR$44=#REF!),"",IFERROR(IF(VLOOKUP($A131,Copie_Inscriptions_ROUTE!$KL$44:$KS$68,6,0)&lt;&gt;"",1,""),""))</f>
        <v>#REF!</v>
      </c>
      <c r="BV131" s="76" t="e">
        <f>IF(OR(BV$67="",Copie_Inscriptions_ROUTE!LA$44=#REF!),"",IFERROR(IF(VLOOKUP($A131,Copie_Inscriptions_ROUTE!$KU$44:$LB$68,6,0)&lt;&gt;"",1,""),""))</f>
        <v>#REF!</v>
      </c>
      <c r="BW131" s="79" t="e">
        <f>IF(OR(BV$67="",Copie_Inscriptions_ROUTE!LB$44=#REF!),"",IFERROR(IF(VLOOKUP($A131,Copie_Inscriptions_ROUTE!$KU$44:$LB$68,6,0)&lt;&gt;"",1,""),""))</f>
        <v>#REF!</v>
      </c>
      <c r="BX131" s="87" t="e">
        <f>IF(OR(BX$67="",Copie_Inscriptions_ROUTE!LJ$44=#REF!),"",IFERROR(IF(VLOOKUP($A131,Copie_Inscriptions_ROUTE!$LD$44:$LK$68,6,0)&lt;&gt;"",1,""),""))</f>
        <v>#REF!</v>
      </c>
      <c r="BY131" s="79" t="e">
        <f>IF(OR(BX$67="",Copie_Inscriptions_ROUTE!LJ$44=#REF!),"",IFERROR(IF(VLOOKUP($A131,Copie_Inscriptions_ROUTE!$LD$44:$LK$68,6,0)&lt;&gt;"",1,""),""))</f>
        <v>#REF!</v>
      </c>
      <c r="BZ131" s="76" t="e">
        <f>IF(OR(BZ$67="",Copie_Inscriptions_ROUTE!LS$44=#REF!),"",IFERROR(IF(VLOOKUP($A131,Copie_Inscriptions_ROUTE!$LM$44:$LT$68,6,0)&lt;&gt;"",1,""),""))</f>
        <v>#REF!</v>
      </c>
      <c r="CA131" s="79" t="e">
        <f>IF(OR(BZ$67="",Copie_Inscriptions_ROUTE!LS105=#REF!),"",IFERROR(IF(VLOOKUP($A131,Copie_Inscriptions_ROUTE!$LM$44:$LT$68,6,0)&lt;&gt;"",1,""),""))</f>
        <v>#REF!</v>
      </c>
      <c r="CB131" s="87" t="e">
        <f>IF(OR(CB$67="",Copie_Inscriptions_ROUTE!MB$44=#REF!),"",IFERROR(IF(VLOOKUP($A131,Copie_Inscriptions_ROUTE!$LV$44:$MC$68,6,0)&lt;&gt;"",1,""),""))</f>
        <v>#REF!</v>
      </c>
      <c r="CC131" s="79" t="e">
        <f>IF(OR(CB$67="",Copie_Inscriptions_ROUTE!MB$44=#REF!),"",IFERROR(IF(VLOOKUP($A131,Copie_Inscriptions_ROUTE!$LV$44:$MC$68,6,0)&lt;&gt;"",1,""),""))</f>
        <v>#REF!</v>
      </c>
      <c r="CD131" s="76" t="e">
        <f>IF(OR(CD$67="",Copie_Inscriptions_ROUTE!MK$44=#REF!),"",IFERROR(IF(VLOOKUP($A131,Copie_Inscriptions_ROUTE!$ME$44:$ML$68,6,0)&lt;&gt;"",1,""),""))</f>
        <v>#REF!</v>
      </c>
      <c r="CE131" s="79" t="e">
        <f>IF(OR(CD$67="",Copie_Inscriptions_ROUTE!MK$44=#REF!),"",IFERROR(IF(VLOOKUP($A131,Copie_Inscriptions_ROUTE!$ME$44:$ML$68,6,0)&lt;&gt;"",1,""),""))</f>
        <v>#REF!</v>
      </c>
      <c r="CF131" s="87" t="e">
        <f>IF(OR(CF$67="",Copie_Inscriptions_ROUTE!MT$44=#REF!),"",IFERROR(IF(VLOOKUP($A131,Copie_Inscriptions_ROUTE!$MN$44:$MU$68,6,0)&lt;&gt;"",1,""),""))</f>
        <v>#REF!</v>
      </c>
      <c r="CG131" s="79" t="e">
        <f>IF(OR(CF$67="",Copie_Inscriptions_ROUTE!MT$44=#REF!),"",IFERROR(IF(VLOOKUP($A131,Copie_Inscriptions_ROUTE!$MN$44:$MU$68,6,0)&lt;&gt;"",1,""),""))</f>
        <v>#REF!</v>
      </c>
      <c r="CH131" s="76" t="e">
        <f>IF(OR(CH$67="",Copie_Inscriptions_ROUTE!NC$44=#REF!),"",IFERROR(IF(VLOOKUP($A131,Copie_Inscriptions_ROUTE!$MW$44:$ND$68,6,0)&lt;&gt;"",1,""),""))</f>
        <v>#REF!</v>
      </c>
      <c r="CI131" s="79" t="e">
        <f>IF(OR(CH$67="",Copie_Inscriptions_ROUTE!NC$44=#REF!),"",IFERROR(IF(VLOOKUP($A131,Copie_Inscriptions_ROUTE!$MW$44:$ND$68,6,0)&lt;&gt;"",1,""),""))</f>
        <v>#REF!</v>
      </c>
      <c r="CJ131" s="87" t="e">
        <f ca="1">IF(OR(CJ$2="",Copie_Inscriptions_ROUTE!NL$44=#REF!),"",IFERROR(IF(VLOOKUP($A131,Copie_Inscriptions_ROUTE!$NF$44:$NM$68,6,0)&lt;&gt;"",1,""),""))</f>
        <v>#REF!</v>
      </c>
      <c r="CK131" s="79" t="e">
        <f ca="1">IF(OR(CJ$2="",Copie_Inscriptions_ROUTE!NL$44=#REF!),"",IFERROR(IF(VLOOKUP($A131,Copie_Inscriptions_ROUTE!$NF$44:$NM$68,6,0)&lt;&gt;"",1,""),""))</f>
        <v>#REF!</v>
      </c>
      <c r="CL131" s="76" t="e">
        <f>IF(OR(CL$67="",Copie_Inscriptions_ROUTE!NU$44=#REF!),"",IFERROR(IF(VLOOKUP($A131,Copie_Inscriptions_ROUTE!$NO$44:$NV$68,6,0)&lt;&gt;"",1,""),""))</f>
        <v>#REF!</v>
      </c>
      <c r="CM131" s="79" t="e">
        <f>IF(OR(CL$67="",Copie_Inscriptions_ROUTE!NU$44=#REF!),"",IFERROR(IF(VLOOKUP($A131,Copie_Inscriptions_ROUTE!$NO$44:$NVI$68,6,0)&lt;&gt;"",1,""),""))</f>
        <v>#REF!</v>
      </c>
      <c r="CN131" s="87" t="e">
        <f>IF(OR(CN$67="",Copie_Inscriptions_ROUTE!OD$44=#REF!),"",IFERROR(IF(VLOOKUP($A131,Copie_Inscriptions_ROUTE!$NX$44:$OE$68,6,0)&lt;&gt;"",1,""),""))</f>
        <v>#REF!</v>
      </c>
      <c r="CO131" s="79" t="e">
        <f>IF(OR(CN$67="",Copie_Inscriptions_ROUTE!OD$44=#REF!),"",IFERROR(IF(VLOOKUP($A131,Copie_Inscriptions_ROUTE!$NX$44:$OE$68,6,0)&lt;&gt;"",1,""),""))</f>
        <v>#REF!</v>
      </c>
      <c r="CP131" s="76" t="e">
        <f>IF(OR(CP$67="",Copie_Inscriptions_ROUTE!OM$44=#REF!),"",IFERROR(IF(VLOOKUP($A131,Copie_Inscriptions_ROUTE!$OG$44:$ON$68,6,0)&lt;&gt;"",1,""),""))</f>
        <v>#REF!</v>
      </c>
      <c r="CQ131" s="79" t="e">
        <f>IF(OR(CP$67="",Copie_Inscriptions_ROUTE!OM$44=#REF!),"",IFERROR(IF(VLOOKUP($A131,Copie_Inscriptions_ROUTE!$OG$44:$ON$68,6,0)&lt;&gt;"",1,""),""))</f>
        <v>#REF!</v>
      </c>
      <c r="CR131" s="87" t="e">
        <f>IF(OR(CR$67="",Copie_Inscriptions_ROUTE!OV$44=#REF!),"",IFERROR(IF(VLOOKUP($A131,Copie_Inscriptions_ROUTE!$OP$44:$OW$68,6,0)&lt;&gt;"",1,""),""))</f>
        <v>#REF!</v>
      </c>
      <c r="CS131" s="79" t="e">
        <f>IF(OR(CR$67="",Copie_Inscriptions_ROUTE!OV$44=#REF!),"",IFERROR(IF(VLOOKUP($A131,Copie_Inscriptions_ROUTE!$OP$44:$OW$68,6,0)&lt;&gt;"",1,""),""))</f>
        <v>#REF!</v>
      </c>
      <c r="CT131" s="76" t="e">
        <f>IF(OR(CT$67="",Copie_Inscriptions_ROUTE!PE$44=#REF!),"",IFERROR(IF(VLOOKUP($A131,Copie_Inscriptions_ROUTE!$OY$44:$PF$68,6,0)&lt;&gt;"",1,""),""))</f>
        <v>#REF!</v>
      </c>
      <c r="CU131" s="79" t="e">
        <f>IF(OR(CT$67="",Copie_Inscriptions_ROUTE!PE$44=#REF!),"",IFERROR(IF(VLOOKUP($A131,Copie_Inscriptions_ROUTE!$OY$44:$PF$68,6,0)&lt;&gt;"",1,""),""))</f>
        <v>#REF!</v>
      </c>
      <c r="CV131" s="87" t="e">
        <f>IF(OR(CV$67="",Copie_Inscriptions_ROUTE!PN$44=#REF!),"",IFERROR(IF(VLOOKUP($A131,Copie_Inscriptions_ROUTE!$PH$44:$PO$68,6,0)&lt;&gt;"",1,""),""))</f>
        <v>#REF!</v>
      </c>
      <c r="CW131" s="79" t="e">
        <f>IF(OR(CV$67="",Copie_Inscriptions_ROUTE!PN$44=#REF!),"",IFERROR(IF(VLOOKUP($A131,Copie_Inscriptions_ROUTE!$PH$44:$PO$68,6,0)&lt;&gt;"",1,""),""))</f>
        <v>#REF!</v>
      </c>
      <c r="CX131" s="76" t="e">
        <f>IF(OR(CX$67="",Copie_Inscriptions_ROUTE!PW$44=#REF!),"",IFERROR(IF(VLOOKUP($A131,Copie_Inscriptions_ROUTE!$PQ$44:$PX$68,6,0)&lt;&gt;"",1,""),""))</f>
        <v>#REF!</v>
      </c>
      <c r="CY131" s="79" t="e">
        <f>IF(OR(CX$67="",Copie_Inscriptions_ROUTE!PW$44=#REF!),"",IFERROR(IF(VLOOKUP($A131,Copie_Inscriptions_ROUTE!$PQ$44:$PX$68,6,0)&lt;&gt;"",1,""),""))</f>
        <v>#REF!</v>
      </c>
      <c r="CZ131" s="87" t="e">
        <f>IF(OR(CZ$67="",Copie_Inscriptions_ROUTE!QF$44=#REF!),"",IFERROR(IF(VLOOKUP($A131,Copie_Inscriptions_ROUTE!$PZ$44:$QG$68,6,0)&lt;&gt;"",1,""),""))</f>
        <v>#REF!</v>
      </c>
      <c r="DA131" s="96" t="e">
        <f>IF(OR(CZ$67="",Copie_Inscriptions_ROUTE!QF105=#REF!),"",IFERROR(IF(VLOOKUP($A131,Copie_Inscriptions_ROUTE!$PZ$44:$QG$68,6,0)&lt;&gt;"",1,""),""))</f>
        <v>#REF!</v>
      </c>
    </row>
    <row r="132" spans="1:106" x14ac:dyDescent="0.25">
      <c r="A132" s="71">
        <f t="shared" si="8"/>
        <v>63</v>
      </c>
      <c r="B132" s="72" t="str">
        <f>IF(Listing_Coursiers!B59="","",Listing_Coursiers!B59)</f>
        <v/>
      </c>
      <c r="C132" s="73" t="str">
        <f>IF(Listing_Coursiers!C59="","",Listing_Coursiers!C59)</f>
        <v/>
      </c>
      <c r="D132" s="114" t="e">
        <f t="shared" si="9"/>
        <v>#REF!</v>
      </c>
      <c r="E132" s="129" t="e">
        <f t="shared" si="10"/>
        <v>#REF!</v>
      </c>
      <c r="F132" s="133" t="e">
        <f>IF(OR(F$67="",Copie_Inscriptions_ROUTE!G$44=#REF!),"",IFERROR(IF(VLOOKUP($A132,Copie_Inscriptions_ROUTE!$A$44:$H$68,7,0)&lt;&gt;"",1,""),""))</f>
        <v>#REF!</v>
      </c>
      <c r="G132" s="80" t="e">
        <f>IF(OR(F$67="",Copie_Inscriptions_ROUTE!G$44=#REF!),"",IFERROR(IF(VLOOKUP($A132,Copie_Inscriptions_ROUTE!$A$44:$H$68,6,0)&lt;&gt;"",1,""),""))</f>
        <v>#REF!</v>
      </c>
      <c r="H132" s="78" t="e">
        <f>IF(OR(H$67="",Copie_Inscriptions_ROUTE!P$44=#REF!),"",IFERROR(IF(VLOOKUP($A132,Copie_Inscriptions_ROUTE!$J$44:$Q$68,6,0)&lt;&gt;"",1,""),""))</f>
        <v>#REF!</v>
      </c>
      <c r="I132" s="80" t="e">
        <f>IF(OR(H$67="",Copie_Inscriptions_ROUTE!P$44=#REF!),"",IFERROR(IF(VLOOKUP($A132,Copie_Inscriptions_ROUTE!$J$44:$Q$68,6,0)&lt;&gt;"",1,""),""))</f>
        <v>#REF!</v>
      </c>
      <c r="J132" s="78" t="e">
        <f>IF(OR(J$67="",Copie_Inscriptions_ROUTE!Y$44=#REF!),"",IFERROR(IF(VLOOKUP($A132,Copie_Inscriptions_ROUTE!$S$44:$Z$68,6,0)&lt;&gt;"",1,""),""))</f>
        <v>#REF!</v>
      </c>
      <c r="K132" s="80" t="e">
        <f>IF(OR(J$67="",Copie_Inscriptions_ROUTE!Y$44=#REF!),"",IFERROR(IF(VLOOKUP($A132,Copie_Inscriptions_ROUTE!$S$44:$Z$68,6,0)&lt;&gt;"",1,""),""))</f>
        <v>#REF!</v>
      </c>
      <c r="L132" s="78" t="e">
        <f>IF(OR(J$67="",Copie_Inscriptions_ROUTE!AH$44=#REF!),"",IFERROR(IF(VLOOKUP($A132,Copie_Inscriptions_ROUTE!$AB$44:$AI$68,6,0)&lt;&gt;"",1,""),""))</f>
        <v>#REF!</v>
      </c>
      <c r="M132" s="80" t="e">
        <f>IF(OR(L$67="",Copie_Inscriptions_ROUTE!AH$44=#REF!),"",IFERROR(IF(VLOOKUP($A132,Copie_Inscriptions_ROUTE!$AB$44:$AI$68,6,0)&lt;&gt;"",1,""),""))</f>
        <v>#REF!</v>
      </c>
      <c r="N132" s="116" t="e">
        <f>IF(OR(N$67="",Copie_Inscriptions_ROUTE!AQ$44=#REF!),"",IFERROR(IF(VLOOKUP($A132,Copie_Inscriptions_ROUTE!$AK$44:$AR$68,6,0)&lt;&gt;"",1,""),""))</f>
        <v>#REF!</v>
      </c>
      <c r="O132" s="93" t="e">
        <f>IF(OR(N$67="",Copie_Inscriptions_ROUTE!AQ$44=#REF!),"",IFERROR(IF(VLOOKUP($A132,Copie_Inscriptions_ROUTE!$AK$44:$AR$68,6,0)&lt;&gt;"",1,""),""))</f>
        <v>#REF!</v>
      </c>
      <c r="P132" s="78" t="e">
        <f>IF(OR(P$67="",Copie_Inscriptions_ROUTE!AZ$44=#REF!),"",IFERROR(IF(VLOOKUP($A132,Copie_Inscriptions_ROUTE!$AT$44:$BA$68,6,0)&lt;&gt;"",1,""),""))</f>
        <v>#REF!</v>
      </c>
      <c r="Q132" s="80" t="e">
        <f>IF(OR(P$67="",Copie_Inscriptions_ROUTE!AZ$44=#REF!),"",IFERROR(IF(VLOOKUP($A132,Copie_Inscriptions_ROUTE!$AT$44:$BA$68,6,0)&lt;&gt;"",1,""),""))</f>
        <v>#REF!</v>
      </c>
      <c r="R132" s="78" t="e">
        <f>IF(OR(R$67="",Copie_Inscriptions_ROUTE!BI$44=#REF!),"",IFERROR(IF(VLOOKUP($A132,Copie_Inscriptions_ROUTE!$BC$44:$BJ$68,6,0)&lt;&gt;"",1,""),""))</f>
        <v>#REF!</v>
      </c>
      <c r="S132" s="80" t="e">
        <f>IF(OR(R$67="",Copie_Inscriptions_ROUTE!BI$44=#REF!),"",IFERROR(IF(VLOOKUP($A132,Copie_Inscriptions_ROUTE!$BC$44:$BJ$68,6,0)&lt;&gt;"",1,""),""))</f>
        <v>#REF!</v>
      </c>
      <c r="T132" s="78" t="e">
        <f>IF(OR(T$67="",Copie_Inscriptions_ROUTE!BR$44=#REF!),"",IFERROR(IF(VLOOKUP($A132,Copie_Inscriptions_ROUTE!$BL$44:$BS$68,6,0)&lt;&gt;"",1,""),""))</f>
        <v>#REF!</v>
      </c>
      <c r="U132" s="80" t="e">
        <f>IF(OR(T$67="",Copie_Inscriptions_ROUTE!BR$44=#REF!),"",IFERROR(IF(VLOOKUP($A132,Copie_Inscriptions_ROUTE!$BL$44:$BS$68,6,0)&lt;&gt;"",1,""),""))</f>
        <v>#REF!</v>
      </c>
      <c r="V132" s="78" t="e">
        <f>IF(OR(V$67="",Copie_Inscriptions_ROUTE!CA$44=#REF!),"",IFERROR(IF(VLOOKUP($A132,Copie_Inscriptions_ROUTE!$BU$44:$CB$68,6,0)&lt;&gt;"",1,""),""))</f>
        <v>#REF!</v>
      </c>
      <c r="W132" s="80" t="e">
        <f>IF(OR(V$67="",Copie_Inscriptions_ROUTE!CA$44=#REF!),"",IFERROR(IF(VLOOKUP($A132,Copie_Inscriptions_ROUTE!$BU$44:$CB$68,6,0)&lt;&gt;"",1,""),""))</f>
        <v>#REF!</v>
      </c>
      <c r="X132" s="78" t="e">
        <f>IF(OR(X$67="",Copie_Inscriptions_ROUTE!CJ$44=#REF!),"",IFERROR(IF(VLOOKUP($A132,Copie_Inscriptions_ROUTE!$CD$44:$CK$68,6,0)&lt;&gt;"",1,""),""))</f>
        <v>#REF!</v>
      </c>
      <c r="Y132" s="80" t="e">
        <f>IF(OR(X$67="",Copie_Inscriptions_ROUTE!CJ$44=#REF!),"",IFERROR(IF(VLOOKUP($A132,Copie_Inscriptions_ROUTE!$CD$44:$CK$68,6,0)&lt;&gt;"",1,""),""))</f>
        <v>#REF!</v>
      </c>
      <c r="Z132" s="80" t="e">
        <f>IF(OR(Y$67="",Copie_Inscriptions_ROUTE!CR$44=#REF!),"",IFERROR(IF(VLOOKUP($A132,Copie_Inscriptions_ROUTE!$CM$44:$CT$68,6,0)&lt;&gt;"",1,""),""))</f>
        <v>#REF!</v>
      </c>
      <c r="AA132" s="80" t="e">
        <f>IF(OR(Z$67="",Copie_Inscriptions_ROUTE!CS$44=#REF!),"",IFERROR(IF(VLOOKUP($A132,Copie_Inscriptions_ROUTE!$CM$44:$CT$68,6,0)&lt;&gt;"",1,""),""))</f>
        <v>#REF!</v>
      </c>
      <c r="AB132" s="80" t="e">
        <f>IF(OR(AA$67="",Copie_Inscriptions_ROUTE!CT$44=#REF!),"",IFERROR(IF(VLOOKUP($A132,Copie_Inscriptions_ROUTE!$CV$44:$DC$68,6,0)&lt;&gt;"",1,""),""))</f>
        <v>#REF!</v>
      </c>
      <c r="AC132" s="80" t="e">
        <f>IF(OR(AB$67="",Copie_Inscriptions_ROUTE!CU$44=#REF!),"",IFERROR(IF(VLOOKUP($A132,Copie_Inscriptions_ROUTE!$CV$44:$DC$68,6,0)&lt;&gt;"",1,""),""))</f>
        <v>#REF!</v>
      </c>
      <c r="AD132" s="78" t="e">
        <f>IF(OR(AD$67="",Copie_Inscriptions_ROUTE!DK$44=#REF!),"",IFERROR(IF(VLOOKUP($A132,Copie_Inscriptions_ROUTE!$DE$44:$DL$68,6,0)&lt;&gt;"",1,""),""))</f>
        <v>#REF!</v>
      </c>
      <c r="AE132" s="80" t="e">
        <f>IF(OR(AD$67="",Copie_Inscriptions_ROUTE!DK$44=#REF!),"",IFERROR(IF(VLOOKUP($A132,Copie_Inscriptions_ROUTE!$DE$44:$DL$68,6,0)&lt;&gt;"",1,""),""))</f>
        <v>#REF!</v>
      </c>
      <c r="AF132" s="78" t="e">
        <f>IF(OR(AF$67="",Copie_Inscriptions_ROUTE!DT$44=#REF!),"",IFERROR(IF(VLOOKUP($A132,Copie_Inscriptions_ROUTE!$DN$44:$DU$68,6,0)&lt;&gt;"",1,""),""))</f>
        <v>#REF!</v>
      </c>
      <c r="AG132" s="80" t="e">
        <f>IF(OR(AF$67="",Copie_Inscriptions_ROUTE!DT$44=#REF!),"",IFERROR(IF(VLOOKUP($A132,Copie_Inscriptions_ROUTE!$DN$44:$DU$68,6,0)&lt;&gt;"",1,""),""))</f>
        <v>#REF!</v>
      </c>
      <c r="AH132" s="78" t="e">
        <f>IF(OR(AF$67="",Copie_Inscriptions_ROUTE!EC$44=#REF!),"",IFERROR(IF(VLOOKUP($A132,Copie_Inscriptions_ROUTE!$DW$44:$ED$68,6,0)&lt;&gt;"",1,""),""))</f>
        <v>#REF!</v>
      </c>
      <c r="AI132" s="80" t="e">
        <f>IF(OR(AF$67="",Copie_Inscriptions_ROUTE!EC$44=#REF!),"",IFERROR(IF(VLOOKUP($A132,Copie_Inscriptions_ROUTE!$DW$44:$ED$68,6,0)&lt;&gt;"",1,""),""))</f>
        <v>#REF!</v>
      </c>
      <c r="AJ132" s="78" t="e">
        <f>IF(OR(AJ$67="",Copie_Inscriptions_ROUTE!EL$44=#REF!),"",IFERROR(IF(VLOOKUP($A132,Copie_Inscriptions_ROUTE!$EF$44:$EM$68,6,0)&lt;&gt;"",1,""),""))</f>
        <v>#REF!</v>
      </c>
      <c r="AK132" s="80" t="e">
        <f>IF(OR(AJ$67="",Copie_Inscriptions_ROUTE!EM$44=#REF!),"",IFERROR(IF(VLOOKUP($A132,Copie_Inscriptions_ROUTE!$EF$44:$EM$68,6,0)&lt;&gt;"",1,""),""))</f>
        <v>#REF!</v>
      </c>
      <c r="AL132" s="78" t="e">
        <f>IF(OR(AL$67="",Copie_Inscriptions_ROUTE!EU$44=#REF!),"",IFERROR(IF(VLOOKUP($A132,Copie_Inscriptions_ROUTE!$EO$44:$EV$68,6,0)&lt;&gt;"",1,""),""))</f>
        <v>#REF!</v>
      </c>
      <c r="AM132" s="80" t="e">
        <f>IF(OR(AL$67="",Copie_Inscriptions_ROUTE!EU$44=#REF!),"",IFERROR(IF(VLOOKUP($A132,Copie_Inscriptions_ROUTE!$EO$44:$EV$68,6,0)&lt;&gt;"",1,""),""))</f>
        <v>#REF!</v>
      </c>
      <c r="AN132" s="78" t="e">
        <f>IF(OR(AN$67="",Copie_Inscriptions_ROUTE!FD$44=#REF!),"",IFERROR(IF(VLOOKUP($A132,Copie_Inscriptions_ROUTE!$EX$44:$FE$68,6,0)&lt;&gt;"",1,""),""))</f>
        <v>#REF!</v>
      </c>
      <c r="AO132" s="80" t="e">
        <f>IF(OR(AN$67="",Copie_Inscriptions_ROUTE!FD$44=#REF!),"",IFERROR(IF(VLOOKUP($A132,Copie_Inscriptions_ROUTE!$EX$44:$FE$68,6,0)&lt;&gt;"",1,""),""))</f>
        <v>#REF!</v>
      </c>
      <c r="AP132" s="78" t="e">
        <f>IF(OR(AP$67="",Copie_Inscriptions_ROUTE!FM$44=#REF!),"",IFERROR(IF(VLOOKUP($A132,Copie_Inscriptions_ROUTE!$FG$44:$FN$68,6,0)&lt;&gt;"",1,""),""))</f>
        <v>#REF!</v>
      </c>
      <c r="AQ132" s="80" t="e">
        <f>IF(OR(AP$67="",Copie_Inscriptions_ROUTE!FM$44=#REF!),"",IFERROR(IF(VLOOKUP($A132,Copie_Inscriptions_ROUTE!$FG$44:$FN$68,6,0)&lt;&gt;"",1,""),""))</f>
        <v>#REF!</v>
      </c>
      <c r="AR132" s="78" t="e">
        <f ca="1">IF(OR(AR$2="",Copie_Inscriptions_ROUTE!FV$44=#REF!),"",IFERROR(IF(VLOOKUP($A132,Copie_Inscriptions_ROUTE!$FP$44:$FW$68,6,0)&lt;&gt;"",1,""),""))</f>
        <v>#REF!</v>
      </c>
      <c r="AS132" s="80" t="e">
        <f>IF(OR(AR$67="",Copie_Inscriptions_ROUTE!FV$44=#REF!),"",IFERROR(IF(VLOOKUP($A132,Copie_Inscriptions_ROUTE!$FP$44:$FW$68,6,0)&lt;&gt;"",1,""),""))</f>
        <v>#REF!</v>
      </c>
      <c r="AT132" s="78" t="e">
        <f>IF(OR(AT$67="",Copie_Inscriptions_ROUTE!GE$44=#REF!),"",IFERROR(IF(VLOOKUP($A132,Copie_Inscriptions_ROUTE!$FY$44:$GF$68,6,0)&lt;&gt;"",1,""),""))</f>
        <v>#REF!</v>
      </c>
      <c r="AU132" s="80" t="e">
        <f>IF(OR(AT$67="",Copie_Inscriptions_ROUTE!GE$44=#REF!),"",IFERROR(IF(VLOOKUP($A132,Copie_Inscriptions_ROUTE!$FY$44:$GE$68,6,0)&lt;&gt;"",1,""),""))</f>
        <v>#REF!</v>
      </c>
      <c r="AV132" s="78" t="e">
        <f>IF(OR(AV$67="",Copie_Inscriptions_ROUTE!GN$44=#REF!),"",IFERROR(IF(VLOOKUP($A132,Copie_Inscriptions_ROUTE!$GH$44:$GO$68,6,0)&lt;&gt;"",1,""),""))</f>
        <v>#REF!</v>
      </c>
      <c r="AW132" s="80" t="e">
        <f>IF(OR(AV$67="",Copie_Inscriptions_ROUTE!GN$44=#REF!),"",IFERROR(IF(VLOOKUP($A132,Copie_Inscriptions_ROUTE!$GH$44:$GO$68,6,0)&lt;&gt;"",1,""),""))</f>
        <v>#REF!</v>
      </c>
      <c r="AX132" s="116" t="e">
        <f ca="1">IF(OR(AW$2="",Copie_Inscriptions_ROUTE!GV$44=#REF!),"",IFERROR(IF(VLOOKUP($A132,Copie_Inscriptions_ROUTE!$GQ$44:$GX$68,6,0)&lt;&gt;"",1,""),""))</f>
        <v>#REF!</v>
      </c>
      <c r="AY132" s="93" t="e">
        <f ca="1">IF(OR(AX$2="",Copie_Inscriptions_ROUTE!GW$44=#REF!),"",IFERROR(IF(VLOOKUP($A132,Copie_Inscriptions_ROUTE!$GQ$44:$GX$68,6,0)&lt;&gt;"",1,""),""))</f>
        <v>#REF!</v>
      </c>
      <c r="AZ132" s="116" t="e">
        <f ca="1">IF(OR(AY$2="",Copie_Inscriptions_ROUTE!HF$44=#REF!),"",IFERROR(IF(VLOOKUP($A132,Copie_Inscriptions_ROUTE!$GZ$44:$HG$68,6,0)&lt;&gt;"",1,""),""))</f>
        <v>#REF!</v>
      </c>
      <c r="BA132" s="134" t="e">
        <f ca="1">IF(OR(AZ$2="",Copie_Inscriptions_ROUTE!HF$44=#REF!),"",IFERROR(IF(VLOOKUP($A132,Copie_Inscriptions_ROUTE!$GZ$44:$HG$68,6,0)&lt;&gt;"",1,""),""))</f>
        <v>#REF!</v>
      </c>
      <c r="BB132" s="116" t="e">
        <f ca="1">IF(OR(BA$2="",Copie_Inscriptions_ROUTE!HO$44=#REF!),"",IFERROR(IF(VLOOKUP($A132,Copie_Inscriptions_ROUTE!$HI$44:$HP$68,6,0)&lt;&gt;"",1,""),""))</f>
        <v>#REF!</v>
      </c>
      <c r="BC132" s="80" t="e">
        <f ca="1">IF(OR(BB$2="",Copie_Inscriptions_ROUTE!HO$44=#REF!),"",IFERROR(IF(VLOOKUP($A132,Copie_Inscriptions_ROUTE!$HI$44:$HP$68,6,0)&lt;&gt;"",1,""),""))</f>
        <v>#REF!</v>
      </c>
      <c r="BD132" s="78" t="e">
        <f>IF(OR(BD$67="",Copie_Inscriptions_ROUTE!HX$44=#REF!),"",IFERROR(IF(VLOOKUP($A132,Copie_Inscriptions_ROUTE!$HR$44:$HY$68,6,0)&lt;&gt;"",1,""),""))</f>
        <v>#REF!</v>
      </c>
      <c r="BE132" s="80" t="e">
        <f>IF(OR(BD$67="",Copie_Inscriptions_ROUTE!HX$44=#REF!),"",IFERROR(IF(VLOOKUP($A132,Copie_Inscriptions_ROUTE!$HR$44:$HY$68,6,0)&lt;&gt;"",1,""),""))</f>
        <v>#REF!</v>
      </c>
      <c r="BF132" s="78" t="e">
        <f>IF(OR(BF$67="",Copie_Inscriptions_ROUTE!IG$44=#REF!),"",IFERROR(IF(VLOOKUP($A132,Copie_Inscriptions_ROUTE!$IA$44:$IH$68,6,0)&lt;&gt;"",1,""),""))</f>
        <v>#REF!</v>
      </c>
      <c r="BG132" s="80" t="e">
        <f>IF(OR(BF$67="",Copie_Inscriptions_ROUTE!IG$44=#REF!),"",IFERROR(IF(VLOOKUP($A132,Copie_Inscriptions_ROUTE!$IA$44:$IH$68,6,0)&lt;&gt;"",1,""),""))</f>
        <v>#REF!</v>
      </c>
      <c r="BH132" s="78" t="e">
        <f>IF(OR(BH$67="",Copie_Inscriptions_ROUTE!IP$44=#REF!),"",IFERROR(IF(VLOOKUP($A132,Copie_Inscriptions_ROUTE!$IJ$44:$IQ$68,6,0)&lt;&gt;"",1,""),""))</f>
        <v>#REF!</v>
      </c>
      <c r="BI132" s="80" t="e">
        <f>IF(OR(BH$67="",Copie_Inscriptions_ROUTE!IP$44=#REF!),"",IFERROR(IF(VLOOKUP($A132,Copie_Inscriptions_ROUTE!$IJ$44:$IQ$68,6,0)&lt;&gt;"",1,""),""))</f>
        <v>#REF!</v>
      </c>
      <c r="BJ132" s="78" t="e">
        <f ca="1">IF(OR(BJ$2="",Copie_Inscriptions_ROUTE!IY$44=#REF!),"",IFERROR(IF(VLOOKUP($A132,Copie_Inscriptions_ROUTE!$IS$44:$IZ$68,6,0)&lt;&gt;"",1,""),""))</f>
        <v>#REF!</v>
      </c>
      <c r="BK132" s="80" t="e">
        <f ca="1">IF(OR(BJ$2="",Copie_Inscriptions_ROUTE!IY$44=#REF!),"",IFERROR(IF(VLOOKUP($A132,Copie_Inscriptions_ROUTE!$IS$44:$IZ$68,6,0)&lt;&gt;"",1,""),""))</f>
        <v>#REF!</v>
      </c>
      <c r="BL132" s="78" t="e">
        <f>IF(OR(BL$67="",Copie_Inscriptions_ROUTE!JH$44=#REF!),"",IFERROR(IF(VLOOKUP($A132,Copie_Inscriptions_ROUTE!$JB$44:$JI$68,6,0)&lt;&gt;"",1,""),""))</f>
        <v>#REF!</v>
      </c>
      <c r="BM132" s="80" t="e">
        <f>IF(OR(BL$67="",Copie_Inscriptions_ROUTE!JH$44=#REF!),"",IFERROR(IF(VLOOKUP($A132,Copie_Inscriptions_ROUTE!$JB$44:$JI$68,6,0)&lt;&gt;"",1,""),""))</f>
        <v>#REF!</v>
      </c>
      <c r="BN132" s="78" t="e">
        <f>IF(OR(BN$67="",Copie_Inscriptions_ROUTE!JQ$44=#REF!),"",IFERROR(IF(VLOOKUP($A132,Copie_Inscriptions_ROUTE!$JK$44:$JR$68,6,0)&lt;&gt;"",1,""),""))</f>
        <v>#REF!</v>
      </c>
      <c r="BO132" s="80" t="e">
        <f>IF(OR(BN$67="",Copie_Inscriptions_ROUTE!JQ$44=#REF!),"",IFERROR(IF(VLOOKUP($A132,Copie_Inscriptions_ROUTE!$JK$44:$JR$68,6,0)&lt;&gt;"",1,""),""))</f>
        <v>#REF!</v>
      </c>
      <c r="BP132" s="78" t="e">
        <f>IF(OR(BP$67="",Copie_Inscriptions_ROUTE!JZ$44=#REF!),"",IFERROR(IF(VLOOKUP($A132,Copie_Inscriptions_ROUTE!$JT$44:$KA$68,6,0)&lt;&gt;"",1,""),""))</f>
        <v>#REF!</v>
      </c>
      <c r="BQ132" s="80" t="e">
        <f>IF(OR(BP$67="",Copie_Inscriptions_ROUTE!JZ$44=#REF!),"",IFERROR(IF(VLOOKUP($A132,Copie_Inscriptions_ROUTE!$JT$44:$KA$68,6,0)&lt;&gt;"",1,""),""))</f>
        <v>#REF!</v>
      </c>
      <c r="BR132" s="78" t="e">
        <f>IF(OR(BR$67="",Copie_Inscriptions_ROUTE!KI$44=#REF!),"",IFERROR(IF(VLOOKUP($A132,Copie_Inscriptions_ROUTE!$KC$44:$KJ$68,6,0)&lt;&gt;"",1,""),""))</f>
        <v>#REF!</v>
      </c>
      <c r="BS132" s="80" t="e">
        <f>IF(OR(BR$67="",Copie_Inscriptions_ROUTE!KI$44=#REF!),"",IFERROR(IF(VLOOKUP($A132,Copie_Inscriptions_ROUTE!$KC$44:$KJ$68,6,0)&lt;&gt;"",1,""),""))</f>
        <v>#REF!</v>
      </c>
      <c r="BT132" s="78" t="e">
        <f>IF(OR(BT$67="",Copie_Inscriptions_ROUTE!KR$44=#REF!),"",IFERROR(IF(VLOOKUP($A132,Copie_Inscriptions_ROUTE!$KL$44:$KS$68,6,0)&lt;&gt;"",1,""),""))</f>
        <v>#REF!</v>
      </c>
      <c r="BU132" s="80" t="e">
        <f>IF(OR(BT$67="",Copie_Inscriptions_ROUTE!KR$44=#REF!),"",IFERROR(IF(VLOOKUP($A132,Copie_Inscriptions_ROUTE!$KL$44:$KS$68,6,0)&lt;&gt;"",1,""),""))</f>
        <v>#REF!</v>
      </c>
      <c r="BV132" s="78" t="e">
        <f>IF(OR(BV$67="",Copie_Inscriptions_ROUTE!LA$44=#REF!),"",IFERROR(IF(VLOOKUP($A132,Copie_Inscriptions_ROUTE!$KU$44:$LB$68,6,0)&lt;&gt;"",1,""),""))</f>
        <v>#REF!</v>
      </c>
      <c r="BW132" s="80" t="e">
        <f>IF(OR(BV$67="",Copie_Inscriptions_ROUTE!LB$44=#REF!),"",IFERROR(IF(VLOOKUP($A132,Copie_Inscriptions_ROUTE!$KU$44:$LB$68,6,0)&lt;&gt;"",1,""),""))</f>
        <v>#REF!</v>
      </c>
      <c r="BX132" s="78" t="e">
        <f>IF(OR(BX$67="",Copie_Inscriptions_ROUTE!LJ$44=#REF!),"",IFERROR(IF(VLOOKUP($A132,Copie_Inscriptions_ROUTE!$LD$44:$LK$68,6,0)&lt;&gt;"",1,""),""))</f>
        <v>#REF!</v>
      </c>
      <c r="BY132" s="80" t="e">
        <f>IF(OR(BX$67="",Copie_Inscriptions_ROUTE!LJ$44=#REF!),"",IFERROR(IF(VLOOKUP($A132,Copie_Inscriptions_ROUTE!$LD$44:$LK$68,6,0)&lt;&gt;"",1,""),""))</f>
        <v>#REF!</v>
      </c>
      <c r="BZ132" s="78" t="e">
        <f>IF(OR(BZ$67="",Copie_Inscriptions_ROUTE!LS$44=#REF!),"",IFERROR(IF(VLOOKUP($A132,Copie_Inscriptions_ROUTE!$LM$44:$LT$68,6,0)&lt;&gt;"",1,""),""))</f>
        <v>#REF!</v>
      </c>
      <c r="CA132" s="92" t="e">
        <f>IF(OR(BZ$67="",Copie_Inscriptions_ROUTE!LS106=#REF!),"",IFERROR(IF(VLOOKUP($A132,Copie_Inscriptions_ROUTE!$LM$44:$LT$68,6,0)&lt;&gt;"",1,""),""))</f>
        <v>#REF!</v>
      </c>
      <c r="CB132" s="78" t="e">
        <f>IF(OR(CB$67="",Copie_Inscriptions_ROUTE!MB$44=#REF!),"",IFERROR(IF(VLOOKUP($A132,Copie_Inscriptions_ROUTE!$LV$44:$MC$68,6,0)&lt;&gt;"",1,""),""))</f>
        <v>#REF!</v>
      </c>
      <c r="CC132" s="80" t="e">
        <f>IF(OR(CB$67="",Copie_Inscriptions_ROUTE!MB$44=#REF!),"",IFERROR(IF(VLOOKUP($A132,Copie_Inscriptions_ROUTE!$LV$44:$MC$68,6,0)&lt;&gt;"",1,""),""))</f>
        <v>#REF!</v>
      </c>
      <c r="CD132" s="78" t="e">
        <f>IF(OR(CD$67="",Copie_Inscriptions_ROUTE!MK$44=#REF!),"",IFERROR(IF(VLOOKUP($A132,Copie_Inscriptions_ROUTE!$ME$44:$ML$68,6,0)&lt;&gt;"",1,""),""))</f>
        <v>#REF!</v>
      </c>
      <c r="CE132" s="80" t="e">
        <f>IF(OR(CD$67="",Copie_Inscriptions_ROUTE!MK$44=#REF!),"",IFERROR(IF(VLOOKUP($A132,Copie_Inscriptions_ROUTE!$ME$44:$ML$68,6,0)&lt;&gt;"",1,""),""))</f>
        <v>#REF!</v>
      </c>
      <c r="CF132" s="78" t="e">
        <f>IF(OR(CF$67="",Copie_Inscriptions_ROUTE!MT$44=#REF!),"",IFERROR(IF(VLOOKUP($A132,Copie_Inscriptions_ROUTE!$MN$44:$MU$68,6,0)&lt;&gt;"",1,""),""))</f>
        <v>#REF!</v>
      </c>
      <c r="CG132" s="80" t="e">
        <f>IF(OR(CF$67="",Copie_Inscriptions_ROUTE!MT$44=#REF!),"",IFERROR(IF(VLOOKUP($A132,Copie_Inscriptions_ROUTE!$MN$44:$MU$68,6,0)&lt;&gt;"",1,""),""))</f>
        <v>#REF!</v>
      </c>
      <c r="CH132" s="78" t="e">
        <f>IF(OR(CH$67="",Copie_Inscriptions_ROUTE!NC$44=#REF!),"",IFERROR(IF(VLOOKUP($A132,Copie_Inscriptions_ROUTE!$MW$44:$ND$68,6,0)&lt;&gt;"",1,""),""))</f>
        <v>#REF!</v>
      </c>
      <c r="CI132" s="80" t="e">
        <f>IF(OR(CH$67="",Copie_Inscriptions_ROUTE!NC$44=#REF!),"",IFERROR(IF(VLOOKUP($A132,Copie_Inscriptions_ROUTE!$MW$44:$ND$68,6,0)&lt;&gt;"",1,""),""))</f>
        <v>#REF!</v>
      </c>
      <c r="CJ132" s="78" t="e">
        <f ca="1">IF(OR(CJ$2="",Copie_Inscriptions_ROUTE!NL$44=#REF!),"",IFERROR(IF(VLOOKUP($A132,Copie_Inscriptions_ROUTE!$NF$44:$NM$68,6,0)&lt;&gt;"",1,""),""))</f>
        <v>#REF!</v>
      </c>
      <c r="CK132" s="80" t="e">
        <f ca="1">IF(OR(CJ$2="",Copie_Inscriptions_ROUTE!NL$44=#REF!),"",IFERROR(IF(VLOOKUP($A132,Copie_Inscriptions_ROUTE!$NF$44:$NM$68,6,0)&lt;&gt;"",1,""),""))</f>
        <v>#REF!</v>
      </c>
      <c r="CL132" s="78" t="e">
        <f>IF(OR(CL$67="",Copie_Inscriptions_ROUTE!NU$44=#REF!),"",IFERROR(IF(VLOOKUP($A132,Copie_Inscriptions_ROUTE!$NO$44:$NV$68,6,0)&lt;&gt;"",1,""),""))</f>
        <v>#REF!</v>
      </c>
      <c r="CM132" s="80" t="e">
        <f>IF(OR(CL$67="",Copie_Inscriptions_ROUTE!NU$44=#REF!),"",IFERROR(IF(VLOOKUP($A132,Copie_Inscriptions_ROUTE!$NO$44:$NVI$68,6,0)&lt;&gt;"",1,""),""))</f>
        <v>#REF!</v>
      </c>
      <c r="CN132" s="78" t="e">
        <f>IF(OR(CN$67="",Copie_Inscriptions_ROUTE!OD$44=#REF!),"",IFERROR(IF(VLOOKUP($A132,Copie_Inscriptions_ROUTE!$NX$44:$OE$68,6,0)&lt;&gt;"",1,""),""))</f>
        <v>#REF!</v>
      </c>
      <c r="CO132" s="80" t="e">
        <f>IF(OR(CN$67="",Copie_Inscriptions_ROUTE!OD$44=#REF!),"",IFERROR(IF(VLOOKUP($A132,Copie_Inscriptions_ROUTE!$NX$44:$OE$68,6,0)&lt;&gt;"",1,""),""))</f>
        <v>#REF!</v>
      </c>
      <c r="CP132" s="78" t="e">
        <f>IF(OR(CP$67="",Copie_Inscriptions_ROUTE!OM$44=#REF!),"",IFERROR(IF(VLOOKUP($A132,Copie_Inscriptions_ROUTE!$OG$44:$ON$68,6,0)&lt;&gt;"",1,""),""))</f>
        <v>#REF!</v>
      </c>
      <c r="CQ132" s="80" t="e">
        <f>IF(OR(CP$67="",Copie_Inscriptions_ROUTE!OM$44=#REF!),"",IFERROR(IF(VLOOKUP($A132,Copie_Inscriptions_ROUTE!$OG$44:$ON$68,6,0)&lt;&gt;"",1,""),""))</f>
        <v>#REF!</v>
      </c>
      <c r="CR132" s="78" t="e">
        <f>IF(OR(CR$67="",Copie_Inscriptions_ROUTE!OV$44=#REF!),"",IFERROR(IF(VLOOKUP($A132,Copie_Inscriptions_ROUTE!$OP$44:$OW$68,6,0)&lt;&gt;"",1,""),""))</f>
        <v>#REF!</v>
      </c>
      <c r="CS132" s="80" t="e">
        <f>IF(OR(CR$67="",Copie_Inscriptions_ROUTE!OV$44=#REF!),"",IFERROR(IF(VLOOKUP($A132,Copie_Inscriptions_ROUTE!$OP$44:$OW$68,6,0)&lt;&gt;"",1,""),""))</f>
        <v>#REF!</v>
      </c>
      <c r="CT132" s="78" t="e">
        <f>IF(OR(CT$67="",Copie_Inscriptions_ROUTE!PE$44=#REF!),"",IFERROR(IF(VLOOKUP($A132,Copie_Inscriptions_ROUTE!$OY$44:$PF$68,6,0)&lt;&gt;"",1,""),""))</f>
        <v>#REF!</v>
      </c>
      <c r="CU132" s="80" t="e">
        <f>IF(OR(CT$67="",Copie_Inscriptions_ROUTE!PE$44=#REF!),"",IFERROR(IF(VLOOKUP($A132,Copie_Inscriptions_ROUTE!$OY$44:$PF$68,6,0)&lt;&gt;"",1,""),""))</f>
        <v>#REF!</v>
      </c>
      <c r="CV132" s="78" t="e">
        <f>IF(OR(CV$67="",Copie_Inscriptions_ROUTE!PN$44=#REF!),"",IFERROR(IF(VLOOKUP($A132,Copie_Inscriptions_ROUTE!$PH$44:$PO$68,6,0)&lt;&gt;"",1,""),""))</f>
        <v>#REF!</v>
      </c>
      <c r="CW132" s="80" t="e">
        <f>IF(OR(CV$67="",Copie_Inscriptions_ROUTE!PN$44=#REF!),"",IFERROR(IF(VLOOKUP($A132,Copie_Inscriptions_ROUTE!$PH$44:$PO$68,6,0)&lt;&gt;"",1,""),""))</f>
        <v>#REF!</v>
      </c>
      <c r="CX132" s="78" t="e">
        <f>IF(OR(CX$67="",Copie_Inscriptions_ROUTE!PW$44=#REF!),"",IFERROR(IF(VLOOKUP($A132,Copie_Inscriptions_ROUTE!$PQ$44:$PX$68,6,0)&lt;&gt;"",1,""),""))</f>
        <v>#REF!</v>
      </c>
      <c r="CY132" s="80" t="e">
        <f>IF(OR(CX$67="",Copie_Inscriptions_ROUTE!PW$44=#REF!),"",IFERROR(IF(VLOOKUP($A132,Copie_Inscriptions_ROUTE!$PQ$44:$PX$68,6,0)&lt;&gt;"",1,""),""))</f>
        <v>#REF!</v>
      </c>
      <c r="CZ132" s="78" t="e">
        <f>IF(OR(CZ$67="",Copie_Inscriptions_ROUTE!QF$44=#REF!),"",IFERROR(IF(VLOOKUP($A132,Copie_Inscriptions_ROUTE!$PZ$44:$QG$68,6,0)&lt;&gt;"",1,""),""))</f>
        <v>#REF!</v>
      </c>
      <c r="DA132" s="92" t="e">
        <f>IF(OR(CZ$67="",Copie_Inscriptions_ROUTE!QF106=#REF!),"",IFERROR(IF(VLOOKUP($A132,Copie_Inscriptions_ROUTE!$PZ$44:$QG$68,6,0)&lt;&gt;"",1,""),""))</f>
        <v>#REF!</v>
      </c>
    </row>
    <row r="133" spans="1:106" x14ac:dyDescent="0.25">
      <c r="A133" s="74">
        <f t="shared" si="8"/>
        <v>64</v>
      </c>
      <c r="B133" s="75" t="str">
        <f>IF(Listing_Coursiers!B60="","",Listing_Coursiers!B60)</f>
        <v/>
      </c>
      <c r="C133" s="76" t="str">
        <f>IF(Listing_Coursiers!C60="","",Listing_Coursiers!C60)</f>
        <v/>
      </c>
      <c r="D133" s="114" t="e">
        <f t="shared" si="9"/>
        <v>#REF!</v>
      </c>
      <c r="E133" s="129" t="e">
        <f t="shared" si="10"/>
        <v>#REF!</v>
      </c>
      <c r="F133" s="76" t="e">
        <f>IF(OR(F$67="",Copie_Inscriptions_ROUTE!G$44=#REF!),"",IFERROR(IF(VLOOKUP($A133,Copie_Inscriptions_ROUTE!$A$44:$H$68,7,0)&lt;&gt;"",1,""),""))</f>
        <v>#REF!</v>
      </c>
      <c r="G133" s="79" t="e">
        <f>IF(OR(F$67="",Copie_Inscriptions_ROUTE!G$44=#REF!),"",IFERROR(IF(VLOOKUP($A133,Copie_Inscriptions_ROUTE!$A$44:$H$68,6,0)&lt;&gt;"",1,""),""))</f>
        <v>#REF!</v>
      </c>
      <c r="H133" s="87" t="e">
        <f>IF(OR(H$67="",Copie_Inscriptions_ROUTE!P$44=#REF!),"",IFERROR(IF(VLOOKUP($A133,Copie_Inscriptions_ROUTE!$J$44:$Q$68,6,0)&lt;&gt;"",1,""),""))</f>
        <v>#REF!</v>
      </c>
      <c r="I133" s="79" t="e">
        <f>IF(OR(H$67="",Copie_Inscriptions_ROUTE!P$44=#REF!),"",IFERROR(IF(VLOOKUP($A133,Copie_Inscriptions_ROUTE!$J$44:$Q$68,6,0)&lt;&gt;"",1,""),""))</f>
        <v>#REF!</v>
      </c>
      <c r="J133" s="76" t="e">
        <f>IF(OR(J$67="",Copie_Inscriptions_ROUTE!Y$44=#REF!),"",IFERROR(IF(VLOOKUP($A133,Copie_Inscriptions_ROUTE!$S$44:$Z$68,6,0)&lt;&gt;"",1,""),""))</f>
        <v>#REF!</v>
      </c>
      <c r="K133" s="79" t="e">
        <f>IF(OR(J$67="",Copie_Inscriptions_ROUTE!Y$44=#REF!),"",IFERROR(IF(VLOOKUP($A133,Copie_Inscriptions_ROUTE!$S$44:$Z$68,6,0)&lt;&gt;"",1,""),""))</f>
        <v>#REF!</v>
      </c>
      <c r="L133" s="87" t="e">
        <f>IF(OR(J$67="",Copie_Inscriptions_ROUTE!AH$44=#REF!),"",IFERROR(IF(VLOOKUP($A133,Copie_Inscriptions_ROUTE!$AB$44:$AI$68,6,0)&lt;&gt;"",1,""),""))</f>
        <v>#REF!</v>
      </c>
      <c r="M133" s="79" t="e">
        <f>IF(OR(L$67="",Copie_Inscriptions_ROUTE!AH$44=#REF!),"",IFERROR(IF(VLOOKUP($A133,Copie_Inscriptions_ROUTE!$AB$44:$AI$68,6,0)&lt;&gt;"",1,""),""))</f>
        <v>#REF!</v>
      </c>
      <c r="N133" s="76" t="e">
        <f>IF(OR(N$67="",Copie_Inscriptions_ROUTE!AQ$44=#REF!),"",IFERROR(IF(VLOOKUP($A133,Copie_Inscriptions_ROUTE!$AK$44:$AR$68,6,0)&lt;&gt;"",1,""),""))</f>
        <v>#REF!</v>
      </c>
      <c r="O133" s="79" t="e">
        <f>IF(OR(N$67="",Copie_Inscriptions_ROUTE!AQ$44=#REF!),"",IFERROR(IF(VLOOKUP($A133,Copie_Inscriptions_ROUTE!$AK$44:$AR$68,6,0)&lt;&gt;"",1,""),""))</f>
        <v>#REF!</v>
      </c>
      <c r="P133" s="87" t="e">
        <f>IF(OR(P$67="",Copie_Inscriptions_ROUTE!AZ$44=#REF!),"",IFERROR(IF(VLOOKUP($A133,Copie_Inscriptions_ROUTE!$AT$44:$BA$68,6,0)&lt;&gt;"",1,""),""))</f>
        <v>#REF!</v>
      </c>
      <c r="Q133" s="79" t="e">
        <f>IF(OR(P$67="",Copie_Inscriptions_ROUTE!AZ$44=#REF!),"",IFERROR(IF(VLOOKUP($A133,Copie_Inscriptions_ROUTE!$AT$44:$BA$68,6,0)&lt;&gt;"",1,""),""))</f>
        <v>#REF!</v>
      </c>
      <c r="R133" s="76" t="e">
        <f>IF(OR(R$67="",Copie_Inscriptions_ROUTE!BI$44=#REF!),"",IFERROR(IF(VLOOKUP($A133,Copie_Inscriptions_ROUTE!$BC$44:$BJ$68,6,0)&lt;&gt;"",1,""),""))</f>
        <v>#REF!</v>
      </c>
      <c r="S133" s="79" t="e">
        <f>IF(OR(R$67="",Copie_Inscriptions_ROUTE!BI$44=#REF!),"",IFERROR(IF(VLOOKUP($A133,Copie_Inscriptions_ROUTE!$BC$44:$BJ$68,6,0)&lt;&gt;"",1,""),""))</f>
        <v>#REF!</v>
      </c>
      <c r="T133" s="87" t="e">
        <f>IF(OR(T$67="",Copie_Inscriptions_ROUTE!BR$44=#REF!),"",IFERROR(IF(VLOOKUP($A133,Copie_Inscriptions_ROUTE!$BL$44:$BS$68,6,0)&lt;&gt;"",1,""),""))</f>
        <v>#REF!</v>
      </c>
      <c r="U133" s="79" t="e">
        <f>IF(OR(T$67="",Copie_Inscriptions_ROUTE!BR$44=#REF!),"",IFERROR(IF(VLOOKUP($A133,Copie_Inscriptions_ROUTE!$BL$44:$BS$68,6,0)&lt;&gt;"",1,""),""))</f>
        <v>#REF!</v>
      </c>
      <c r="V133" s="76" t="e">
        <f>IF(OR(V$67="",Copie_Inscriptions_ROUTE!CA$44=#REF!),"",IFERROR(IF(VLOOKUP($A133,Copie_Inscriptions_ROUTE!$BU$44:$CB$68,6,0)&lt;&gt;"",1,""),""))</f>
        <v>#REF!</v>
      </c>
      <c r="W133" s="79" t="e">
        <f>IF(OR(V$67="",Copie_Inscriptions_ROUTE!CA$44=#REF!),"",IFERROR(IF(VLOOKUP($A133,Copie_Inscriptions_ROUTE!$BU$44:$CB$68,6,0)&lt;&gt;"",1,""),""))</f>
        <v>#REF!</v>
      </c>
      <c r="X133" s="87" t="e">
        <f>IF(OR(X$67="",Copie_Inscriptions_ROUTE!CJ$44=#REF!),"",IFERROR(IF(VLOOKUP($A133,Copie_Inscriptions_ROUTE!$CD$44:$CK$68,6,0)&lt;&gt;"",1,""),""))</f>
        <v>#REF!</v>
      </c>
      <c r="Y133" s="79" t="e">
        <f>IF(OR(X$67="",Copie_Inscriptions_ROUTE!CJ$44=#REF!),"",IFERROR(IF(VLOOKUP($A133,Copie_Inscriptions_ROUTE!$CD$44:$CK$68,6,0)&lt;&gt;"",1,""),""))</f>
        <v>#REF!</v>
      </c>
      <c r="Z133" s="76" t="e">
        <f>IF(OR(Y$67="",Copie_Inscriptions_ROUTE!CR$44=#REF!),"",IFERROR(IF(VLOOKUP($A133,Copie_Inscriptions_ROUTE!$CM$44:$CT$68,6,0)&lt;&gt;"",1,""),""))</f>
        <v>#REF!</v>
      </c>
      <c r="AA133" s="79" t="e">
        <f>IF(OR(Z$67="",Copie_Inscriptions_ROUTE!CS$44=#REF!),"",IFERROR(IF(VLOOKUP($A133,Copie_Inscriptions_ROUTE!$CM$44:$CT$68,6,0)&lt;&gt;"",1,""),""))</f>
        <v>#REF!</v>
      </c>
      <c r="AB133" s="87" t="e">
        <f>IF(OR(AA$67="",Copie_Inscriptions_ROUTE!CT$44=#REF!),"",IFERROR(IF(VLOOKUP($A133,Copie_Inscriptions_ROUTE!$CV$44:$DC$68,6,0)&lt;&gt;"",1,""),""))</f>
        <v>#REF!</v>
      </c>
      <c r="AC133" s="79" t="e">
        <f>IF(OR(AB$67="",Copie_Inscriptions_ROUTE!CU$44=#REF!),"",IFERROR(IF(VLOOKUP($A133,Copie_Inscriptions_ROUTE!$CV$44:$DC$68,6,0)&lt;&gt;"",1,""),""))</f>
        <v>#REF!</v>
      </c>
      <c r="AD133" s="76" t="e">
        <f>IF(OR(AD$67="",Copie_Inscriptions_ROUTE!DK$44=#REF!),"",IFERROR(IF(VLOOKUP($A133,Copie_Inscriptions_ROUTE!$DE$44:$DL$68,6,0)&lt;&gt;"",1,""),""))</f>
        <v>#REF!</v>
      </c>
      <c r="AE133" s="79" t="e">
        <f>IF(OR(AD$67="",Copie_Inscriptions_ROUTE!DK$44=#REF!),"",IFERROR(IF(VLOOKUP($A133,Copie_Inscriptions_ROUTE!$DE$44:$DL$68,6,0)&lt;&gt;"",1,""),""))</f>
        <v>#REF!</v>
      </c>
      <c r="AF133" s="87" t="e">
        <f>IF(OR(AF$67="",Copie_Inscriptions_ROUTE!DT$44=#REF!),"",IFERROR(IF(VLOOKUP($A133,Copie_Inscriptions_ROUTE!$DN$44:$DU$68,6,0)&lt;&gt;"",1,""),""))</f>
        <v>#REF!</v>
      </c>
      <c r="AG133" s="79" t="e">
        <f>IF(OR(AF$67="",Copie_Inscriptions_ROUTE!DT$44=#REF!),"",IFERROR(IF(VLOOKUP($A133,Copie_Inscriptions_ROUTE!$DN$44:$DU$68,6,0)&lt;&gt;"",1,""),""))</f>
        <v>#REF!</v>
      </c>
      <c r="AH133" s="76" t="e">
        <f>IF(OR(AF$67="",Copie_Inscriptions_ROUTE!EC$44=#REF!),"",IFERROR(IF(VLOOKUP($A133,Copie_Inscriptions_ROUTE!$DW$44:$ED$68,6,0)&lt;&gt;"",1,""),""))</f>
        <v>#REF!</v>
      </c>
      <c r="AI133" s="79" t="e">
        <f>IF(OR(AF$67="",Copie_Inscriptions_ROUTE!EC$44=#REF!),"",IFERROR(IF(VLOOKUP($A133,Copie_Inscriptions_ROUTE!$DW$44:$ED$68,6,0)&lt;&gt;"",1,""),""))</f>
        <v>#REF!</v>
      </c>
      <c r="AJ133" s="87" t="e">
        <f>IF(OR(AJ$67="",Copie_Inscriptions_ROUTE!EL$44=#REF!),"",IFERROR(IF(VLOOKUP($A133,Copie_Inscriptions_ROUTE!$EF$44:$EM$68,6,0)&lt;&gt;"",1,""),""))</f>
        <v>#REF!</v>
      </c>
      <c r="AK133" s="79" t="e">
        <f>IF(OR(AJ$67="",Copie_Inscriptions_ROUTE!EM$44=#REF!),"",IFERROR(IF(VLOOKUP($A133,Copie_Inscriptions_ROUTE!$EF$44:$EM$68,6,0)&lt;&gt;"",1,""),""))</f>
        <v>#REF!</v>
      </c>
      <c r="AL133" s="76" t="e">
        <f>IF(OR(AL$67="",Copie_Inscriptions_ROUTE!EU$44=#REF!),"",IFERROR(IF(VLOOKUP($A133,Copie_Inscriptions_ROUTE!$EO$44:$EV$68,6,0)&lt;&gt;"",1,""),""))</f>
        <v>#REF!</v>
      </c>
      <c r="AM133" s="79" t="e">
        <f>IF(OR(AL$67="",Copie_Inscriptions_ROUTE!EU$44=#REF!),"",IFERROR(IF(VLOOKUP($A133,Copie_Inscriptions_ROUTE!$EO$44:$EV$68,6,0)&lt;&gt;"",1,""),""))</f>
        <v>#REF!</v>
      </c>
      <c r="AN133" s="87" t="e">
        <f>IF(OR(AN$67="",Copie_Inscriptions_ROUTE!FD$44=#REF!),"",IFERROR(IF(VLOOKUP($A133,Copie_Inscriptions_ROUTE!$EX$44:$FE$68,6,0)&lt;&gt;"",1,""),""))</f>
        <v>#REF!</v>
      </c>
      <c r="AO133" s="79" t="e">
        <f>IF(OR(AN$67="",Copie_Inscriptions_ROUTE!FD$44=#REF!),"",IFERROR(IF(VLOOKUP($A133,Copie_Inscriptions_ROUTE!$EX$44:$FE$68,6,0)&lt;&gt;"",1,""),""))</f>
        <v>#REF!</v>
      </c>
      <c r="AP133" s="76" t="e">
        <f>IF(OR(AP$67="",Copie_Inscriptions_ROUTE!FM$44=#REF!),"",IFERROR(IF(VLOOKUP($A133,Copie_Inscriptions_ROUTE!$FG$44:$FN$68,6,0)&lt;&gt;"",1,""),""))</f>
        <v>#REF!</v>
      </c>
      <c r="AQ133" s="79" t="e">
        <f>IF(OR(AP$67="",Copie_Inscriptions_ROUTE!FM$44=#REF!),"",IFERROR(IF(VLOOKUP($A133,Copie_Inscriptions_ROUTE!$FG$44:$FN$68,6,0)&lt;&gt;"",1,""),""))</f>
        <v>#REF!</v>
      </c>
      <c r="AR133" s="87" t="e">
        <f ca="1">IF(OR(AR$2="",Copie_Inscriptions_ROUTE!FV$44=#REF!),"",IFERROR(IF(VLOOKUP($A133,Copie_Inscriptions_ROUTE!$FP$44:$FW$68,6,0)&lt;&gt;"",1,""),""))</f>
        <v>#REF!</v>
      </c>
      <c r="AS133" s="79" t="e">
        <f>IF(OR(AR$67="",Copie_Inscriptions_ROUTE!FV$44=#REF!),"",IFERROR(IF(VLOOKUP($A133,Copie_Inscriptions_ROUTE!$FP$44:$FW$68,6,0)&lt;&gt;"",1,""),""))</f>
        <v>#REF!</v>
      </c>
      <c r="AT133" s="76" t="e">
        <f>IF(OR(AT$67="",Copie_Inscriptions_ROUTE!GE$44=#REF!),"",IFERROR(IF(VLOOKUP($A133,Copie_Inscriptions_ROUTE!$FY$44:$GF$68,6,0)&lt;&gt;"",1,""),""))</f>
        <v>#REF!</v>
      </c>
      <c r="AU133" s="79" t="e">
        <f>IF(OR(AT$67="",Copie_Inscriptions_ROUTE!GE$44=#REF!),"",IFERROR(IF(VLOOKUP($A133,Copie_Inscriptions_ROUTE!$FY$44:$GE$68,6,0)&lt;&gt;"",1,""),""))</f>
        <v>#REF!</v>
      </c>
      <c r="AV133" s="87" t="e">
        <f>IF(OR(AV$67="",Copie_Inscriptions_ROUTE!GN$44=#REF!),"",IFERROR(IF(VLOOKUP($A133,Copie_Inscriptions_ROUTE!$GH$44:$GO$68,6,0)&lt;&gt;"",1,""),""))</f>
        <v>#REF!</v>
      </c>
      <c r="AW133" s="79" t="e">
        <f>IF(OR(AV$67="",Copie_Inscriptions_ROUTE!GN$44=#REF!),"",IFERROR(IF(VLOOKUP($A133,Copie_Inscriptions_ROUTE!$GH$44:$GO$68,6,0)&lt;&gt;"",1,""),""))</f>
        <v>#REF!</v>
      </c>
      <c r="AX133" s="76" t="e">
        <f ca="1">IF(OR(AW$2="",Copie_Inscriptions_ROUTE!GV$44=#REF!),"",IFERROR(IF(VLOOKUP($A133,Copie_Inscriptions_ROUTE!$GQ$44:$GX$68,6,0)&lt;&gt;"",1,""),""))</f>
        <v>#REF!</v>
      </c>
      <c r="AY133" s="79" t="e">
        <f ca="1">IF(OR(AX$2="",Copie_Inscriptions_ROUTE!GW$44=#REF!),"",IFERROR(IF(VLOOKUP($A133,Copie_Inscriptions_ROUTE!$GQ$44:$GX$68,6,0)&lt;&gt;"",1,""),""))</f>
        <v>#REF!</v>
      </c>
      <c r="AZ133" s="87" t="e">
        <f ca="1">IF(OR(AY$2="",Copie_Inscriptions_ROUTE!HF$44=#REF!),"",IFERROR(IF(VLOOKUP($A133,Copie_Inscriptions_ROUTE!$GZ$44:$HG$68,6,0)&lt;&gt;"",1,""),""))</f>
        <v>#REF!</v>
      </c>
      <c r="BA133" s="79" t="e">
        <f ca="1">IF(OR(AZ$2="",Copie_Inscriptions_ROUTE!HF$44=#REF!),"",IFERROR(IF(VLOOKUP($A133,Copie_Inscriptions_ROUTE!$GZ$44:$HG$68,6,0)&lt;&gt;"",1,""),""))</f>
        <v>#REF!</v>
      </c>
      <c r="BB133" s="76" t="e">
        <f ca="1">IF(OR(BA$2="",Copie_Inscriptions_ROUTE!HO$44=#REF!),"",IFERROR(IF(VLOOKUP($A133,Copie_Inscriptions_ROUTE!$HI$44:$HP$68,6,0)&lt;&gt;"",1,""),""))</f>
        <v>#REF!</v>
      </c>
      <c r="BC133" s="79" t="e">
        <f ca="1">IF(OR(BB$2="",Copie_Inscriptions_ROUTE!HO$44=#REF!),"",IFERROR(IF(VLOOKUP($A133,Copie_Inscriptions_ROUTE!$HI$44:$HP$68,6,0)&lt;&gt;"",1,""),""))</f>
        <v>#REF!</v>
      </c>
      <c r="BD133" s="87" t="e">
        <f>IF(OR(BD$67="",Copie_Inscriptions_ROUTE!HX$44=#REF!),"",IFERROR(IF(VLOOKUP($A133,Copie_Inscriptions_ROUTE!$HR$44:$HY$68,6,0)&lt;&gt;"",1,""),""))</f>
        <v>#REF!</v>
      </c>
      <c r="BE133" s="79" t="e">
        <f>IF(OR(BD$67="",Copie_Inscriptions_ROUTE!HX$44=#REF!),"",IFERROR(IF(VLOOKUP($A133,Copie_Inscriptions_ROUTE!$HR$44:$HY$68,6,0)&lt;&gt;"",1,""),""))</f>
        <v>#REF!</v>
      </c>
      <c r="BF133" s="76" t="e">
        <f>IF(OR(BF$67="",Copie_Inscriptions_ROUTE!IG$44=#REF!),"",IFERROR(IF(VLOOKUP($A133,Copie_Inscriptions_ROUTE!$IA$44:$IH$68,6,0)&lt;&gt;"",1,""),""))</f>
        <v>#REF!</v>
      </c>
      <c r="BG133" s="79" t="e">
        <f>IF(OR(BF$67="",Copie_Inscriptions_ROUTE!IG$44=#REF!),"",IFERROR(IF(VLOOKUP($A133,Copie_Inscriptions_ROUTE!$IA$44:$IH$68,6,0)&lt;&gt;"",1,""),""))</f>
        <v>#REF!</v>
      </c>
      <c r="BH133" s="87" t="e">
        <f>IF(OR(BH$67="",Copie_Inscriptions_ROUTE!IP$44=#REF!),"",IFERROR(IF(VLOOKUP($A133,Copie_Inscriptions_ROUTE!$IJ$44:$IQ$68,6,0)&lt;&gt;"",1,""),""))</f>
        <v>#REF!</v>
      </c>
      <c r="BI133" s="79" t="e">
        <f>IF(OR(BH$67="",Copie_Inscriptions_ROUTE!IP$44=#REF!),"",IFERROR(IF(VLOOKUP($A133,Copie_Inscriptions_ROUTE!$IJ$44:$IQ$68,6,0)&lt;&gt;"",1,""),""))</f>
        <v>#REF!</v>
      </c>
      <c r="BJ133" s="76" t="e">
        <f ca="1">IF(OR(BJ$2="",Copie_Inscriptions_ROUTE!IY$44=#REF!),"",IFERROR(IF(VLOOKUP($A133,Copie_Inscriptions_ROUTE!$IS$44:$IZ$68,6,0)&lt;&gt;"",1,""),""))</f>
        <v>#REF!</v>
      </c>
      <c r="BK133" s="79" t="e">
        <f ca="1">IF(OR(BJ$2="",Copie_Inscriptions_ROUTE!IY$44=#REF!),"",IFERROR(IF(VLOOKUP($A133,Copie_Inscriptions_ROUTE!$IS$44:$IZ$68,6,0)&lt;&gt;"",1,""),""))</f>
        <v>#REF!</v>
      </c>
      <c r="BL133" s="87" t="e">
        <f>IF(OR(BL$67="",Copie_Inscriptions_ROUTE!JH$44=#REF!),"",IFERROR(IF(VLOOKUP($A133,Copie_Inscriptions_ROUTE!$JB$44:$JI$68,6,0)&lt;&gt;"",1,""),""))</f>
        <v>#REF!</v>
      </c>
      <c r="BM133" s="79" t="e">
        <f>IF(OR(BL$67="",Copie_Inscriptions_ROUTE!JH$44=#REF!),"",IFERROR(IF(VLOOKUP($A133,Copie_Inscriptions_ROUTE!$JB$44:$JI$68,6,0)&lt;&gt;"",1,""),""))</f>
        <v>#REF!</v>
      </c>
      <c r="BN133" s="76" t="e">
        <f>IF(OR(BN$67="",Copie_Inscriptions_ROUTE!JQ$44=#REF!),"",IFERROR(IF(VLOOKUP($A133,Copie_Inscriptions_ROUTE!$JK$44:$JR$68,6,0)&lt;&gt;"",1,""),""))</f>
        <v>#REF!</v>
      </c>
      <c r="BO133" s="79" t="e">
        <f>IF(OR(BN$67="",Copie_Inscriptions_ROUTE!JQ$44=#REF!),"",IFERROR(IF(VLOOKUP($A133,Copie_Inscriptions_ROUTE!$JK$44:$JR$68,6,0)&lt;&gt;"",1,""),""))</f>
        <v>#REF!</v>
      </c>
      <c r="BP133" s="87" t="e">
        <f>IF(OR(BP$67="",Copie_Inscriptions_ROUTE!JZ$44=#REF!),"",IFERROR(IF(VLOOKUP($A133,Copie_Inscriptions_ROUTE!$JT$44:$KA$68,6,0)&lt;&gt;"",1,""),""))</f>
        <v>#REF!</v>
      </c>
      <c r="BQ133" s="79" t="e">
        <f>IF(OR(BP$67="",Copie_Inscriptions_ROUTE!JZ$44=#REF!),"",IFERROR(IF(VLOOKUP($A133,Copie_Inscriptions_ROUTE!$JT$44:$KA$68,6,0)&lt;&gt;"",1,""),""))</f>
        <v>#REF!</v>
      </c>
      <c r="BR133" s="76" t="e">
        <f>IF(OR(BR$67="",Copie_Inscriptions_ROUTE!KI$44=#REF!),"",IFERROR(IF(VLOOKUP($A133,Copie_Inscriptions_ROUTE!$KC$44:$KJ$68,6,0)&lt;&gt;"",1,""),""))</f>
        <v>#REF!</v>
      </c>
      <c r="BS133" s="79" t="e">
        <f>IF(OR(BR$67="",Copie_Inscriptions_ROUTE!KI$44=#REF!),"",IFERROR(IF(VLOOKUP($A133,Copie_Inscriptions_ROUTE!$KC$44:$KJ$68,6,0)&lt;&gt;"",1,""),""))</f>
        <v>#REF!</v>
      </c>
      <c r="BT133" s="87" t="e">
        <f>IF(OR(BT$67="",Copie_Inscriptions_ROUTE!KR$44=#REF!),"",IFERROR(IF(VLOOKUP($A133,Copie_Inscriptions_ROUTE!$KL$44:$KS$68,6,0)&lt;&gt;"",1,""),""))</f>
        <v>#REF!</v>
      </c>
      <c r="BU133" s="79" t="e">
        <f>IF(OR(BT$67="",Copie_Inscriptions_ROUTE!KR$44=#REF!),"",IFERROR(IF(VLOOKUP($A133,Copie_Inscriptions_ROUTE!$KL$44:$KS$68,6,0)&lt;&gt;"",1,""),""))</f>
        <v>#REF!</v>
      </c>
      <c r="BV133" s="76" t="e">
        <f>IF(OR(BV$67="",Copie_Inscriptions_ROUTE!LA$44=#REF!),"",IFERROR(IF(VLOOKUP($A133,Copie_Inscriptions_ROUTE!$KU$44:$LB$68,6,0)&lt;&gt;"",1,""),""))</f>
        <v>#REF!</v>
      </c>
      <c r="BW133" s="79" t="e">
        <f>IF(OR(BV$67="",Copie_Inscriptions_ROUTE!LB$44=#REF!),"",IFERROR(IF(VLOOKUP($A133,Copie_Inscriptions_ROUTE!$KU$44:$LB$68,6,0)&lt;&gt;"",1,""),""))</f>
        <v>#REF!</v>
      </c>
      <c r="BX133" s="87" t="e">
        <f>IF(OR(BX$67="",Copie_Inscriptions_ROUTE!LJ$44=#REF!),"",IFERROR(IF(VLOOKUP($A133,Copie_Inscriptions_ROUTE!$LD$44:$LK$68,6,0)&lt;&gt;"",1,""),""))</f>
        <v>#REF!</v>
      </c>
      <c r="BY133" s="79" t="e">
        <f>IF(OR(BX$67="",Copie_Inscriptions_ROUTE!LJ$44=#REF!),"",IFERROR(IF(VLOOKUP($A133,Copie_Inscriptions_ROUTE!$LD$44:$LK$68,6,0)&lt;&gt;"",1,""),""))</f>
        <v>#REF!</v>
      </c>
      <c r="BZ133" s="76" t="e">
        <f>IF(OR(BZ$67="",Copie_Inscriptions_ROUTE!LS$44=#REF!),"",IFERROR(IF(VLOOKUP($A133,Copie_Inscriptions_ROUTE!$LM$44:$LT$68,6,0)&lt;&gt;"",1,""),""))</f>
        <v>#REF!</v>
      </c>
      <c r="CA133" s="79" t="e">
        <f>IF(OR(BZ$67="",Copie_Inscriptions_ROUTE!LS107=#REF!),"",IFERROR(IF(VLOOKUP($A133,Copie_Inscriptions_ROUTE!$LM$44:$LT$68,6,0)&lt;&gt;"",1,""),""))</f>
        <v>#REF!</v>
      </c>
      <c r="CB133" s="87" t="e">
        <f>IF(OR(CB$67="",Copie_Inscriptions_ROUTE!MB$44=#REF!),"",IFERROR(IF(VLOOKUP($A133,Copie_Inscriptions_ROUTE!$LV$44:$MC$68,6,0)&lt;&gt;"",1,""),""))</f>
        <v>#REF!</v>
      </c>
      <c r="CC133" s="79" t="e">
        <f>IF(OR(CB$67="",Copie_Inscriptions_ROUTE!MB$44=#REF!),"",IFERROR(IF(VLOOKUP($A133,Copie_Inscriptions_ROUTE!$LV$44:$MC$68,6,0)&lt;&gt;"",1,""),""))</f>
        <v>#REF!</v>
      </c>
      <c r="CD133" s="76" t="e">
        <f>IF(OR(CD$67="",Copie_Inscriptions_ROUTE!MK$44=#REF!),"",IFERROR(IF(VLOOKUP($A133,Copie_Inscriptions_ROUTE!$ME$44:$ML$68,6,0)&lt;&gt;"",1,""),""))</f>
        <v>#REF!</v>
      </c>
      <c r="CE133" s="79" t="e">
        <f>IF(OR(CD$67="",Copie_Inscriptions_ROUTE!MK$44=#REF!),"",IFERROR(IF(VLOOKUP($A133,Copie_Inscriptions_ROUTE!$ME$44:$ML$68,6,0)&lt;&gt;"",1,""),""))</f>
        <v>#REF!</v>
      </c>
      <c r="CF133" s="87" t="e">
        <f>IF(OR(CF$67="",Copie_Inscriptions_ROUTE!MT$44=#REF!),"",IFERROR(IF(VLOOKUP($A133,Copie_Inscriptions_ROUTE!$MN$44:$MU$68,6,0)&lt;&gt;"",1,""),""))</f>
        <v>#REF!</v>
      </c>
      <c r="CG133" s="79" t="e">
        <f>IF(OR(CF$67="",Copie_Inscriptions_ROUTE!MT$44=#REF!),"",IFERROR(IF(VLOOKUP($A133,Copie_Inscriptions_ROUTE!$MN$44:$MU$68,6,0)&lt;&gt;"",1,""),""))</f>
        <v>#REF!</v>
      </c>
      <c r="CH133" s="76" t="e">
        <f>IF(OR(CH$67="",Copie_Inscriptions_ROUTE!NC$44=#REF!),"",IFERROR(IF(VLOOKUP($A133,Copie_Inscriptions_ROUTE!$MW$44:$ND$68,6,0)&lt;&gt;"",1,""),""))</f>
        <v>#REF!</v>
      </c>
      <c r="CI133" s="79" t="e">
        <f>IF(OR(CH$67="",Copie_Inscriptions_ROUTE!NC$44=#REF!),"",IFERROR(IF(VLOOKUP($A133,Copie_Inscriptions_ROUTE!$MW$44:$ND$68,6,0)&lt;&gt;"",1,""),""))</f>
        <v>#REF!</v>
      </c>
      <c r="CJ133" s="87" t="e">
        <f ca="1">IF(OR(CJ$2="",Copie_Inscriptions_ROUTE!NL$44=#REF!),"",IFERROR(IF(VLOOKUP($A133,Copie_Inscriptions_ROUTE!$NF$44:$NM$68,6,0)&lt;&gt;"",1,""),""))</f>
        <v>#REF!</v>
      </c>
      <c r="CK133" s="79" t="e">
        <f ca="1">IF(OR(CJ$2="",Copie_Inscriptions_ROUTE!NL$44=#REF!),"",IFERROR(IF(VLOOKUP($A133,Copie_Inscriptions_ROUTE!$NF$44:$NM$68,6,0)&lt;&gt;"",1,""),""))</f>
        <v>#REF!</v>
      </c>
      <c r="CL133" s="76" t="e">
        <f>IF(OR(CL$67="",Copie_Inscriptions_ROUTE!NU$44=#REF!),"",IFERROR(IF(VLOOKUP($A133,Copie_Inscriptions_ROUTE!$NO$44:$NV$68,6,0)&lt;&gt;"",1,""),""))</f>
        <v>#REF!</v>
      </c>
      <c r="CM133" s="79" t="e">
        <f>IF(OR(CL$67="",Copie_Inscriptions_ROUTE!NU$44=#REF!),"",IFERROR(IF(VLOOKUP($A133,Copie_Inscriptions_ROUTE!$NO$44:$NVI$68,6,0)&lt;&gt;"",1,""),""))</f>
        <v>#REF!</v>
      </c>
      <c r="CN133" s="87" t="e">
        <f>IF(OR(CN$67="",Copie_Inscriptions_ROUTE!OD$44=#REF!),"",IFERROR(IF(VLOOKUP($A133,Copie_Inscriptions_ROUTE!$NX$44:$OE$68,6,0)&lt;&gt;"",1,""),""))</f>
        <v>#REF!</v>
      </c>
      <c r="CO133" s="79" t="e">
        <f>IF(OR(CN$67="",Copie_Inscriptions_ROUTE!OD$44=#REF!),"",IFERROR(IF(VLOOKUP($A133,Copie_Inscriptions_ROUTE!$NX$44:$OE$68,6,0)&lt;&gt;"",1,""),""))</f>
        <v>#REF!</v>
      </c>
      <c r="CP133" s="76" t="e">
        <f>IF(OR(CP$67="",Copie_Inscriptions_ROUTE!OM$44=#REF!),"",IFERROR(IF(VLOOKUP($A133,Copie_Inscriptions_ROUTE!$OG$44:$ON$68,6,0)&lt;&gt;"",1,""),""))</f>
        <v>#REF!</v>
      </c>
      <c r="CQ133" s="79" t="e">
        <f>IF(OR(CP$67="",Copie_Inscriptions_ROUTE!OM$44=#REF!),"",IFERROR(IF(VLOOKUP($A133,Copie_Inscriptions_ROUTE!$OG$44:$ON$68,6,0)&lt;&gt;"",1,""),""))</f>
        <v>#REF!</v>
      </c>
      <c r="CR133" s="87" t="e">
        <f>IF(OR(CR$67="",Copie_Inscriptions_ROUTE!OV$44=#REF!),"",IFERROR(IF(VLOOKUP($A133,Copie_Inscriptions_ROUTE!$OP$44:$OW$68,6,0)&lt;&gt;"",1,""),""))</f>
        <v>#REF!</v>
      </c>
      <c r="CS133" s="79" t="e">
        <f>IF(OR(CR$67="",Copie_Inscriptions_ROUTE!OV$44=#REF!),"",IFERROR(IF(VLOOKUP($A133,Copie_Inscriptions_ROUTE!$OP$44:$OW$68,6,0)&lt;&gt;"",1,""),""))</f>
        <v>#REF!</v>
      </c>
      <c r="CT133" s="76" t="e">
        <f>IF(OR(CT$67="",Copie_Inscriptions_ROUTE!PE$44=#REF!),"",IFERROR(IF(VLOOKUP($A133,Copie_Inscriptions_ROUTE!$OY$44:$PF$68,6,0)&lt;&gt;"",1,""),""))</f>
        <v>#REF!</v>
      </c>
      <c r="CU133" s="79" t="e">
        <f>IF(OR(CT$67="",Copie_Inscriptions_ROUTE!PE$44=#REF!),"",IFERROR(IF(VLOOKUP($A133,Copie_Inscriptions_ROUTE!$OY$44:$PF$68,6,0)&lt;&gt;"",1,""),""))</f>
        <v>#REF!</v>
      </c>
      <c r="CV133" s="87" t="e">
        <f>IF(OR(CV$67="",Copie_Inscriptions_ROUTE!PN$44=#REF!),"",IFERROR(IF(VLOOKUP($A133,Copie_Inscriptions_ROUTE!$PH$44:$PO$68,6,0)&lt;&gt;"",1,""),""))</f>
        <v>#REF!</v>
      </c>
      <c r="CW133" s="79" t="e">
        <f>IF(OR(CV$67="",Copie_Inscriptions_ROUTE!PN$44=#REF!),"",IFERROR(IF(VLOOKUP($A133,Copie_Inscriptions_ROUTE!$PH$44:$PO$68,6,0)&lt;&gt;"",1,""),""))</f>
        <v>#REF!</v>
      </c>
      <c r="CX133" s="76" t="e">
        <f>IF(OR(CX$67="",Copie_Inscriptions_ROUTE!PW$44=#REF!),"",IFERROR(IF(VLOOKUP($A133,Copie_Inscriptions_ROUTE!$PQ$44:$PX$68,6,0)&lt;&gt;"",1,""),""))</f>
        <v>#REF!</v>
      </c>
      <c r="CY133" s="79" t="e">
        <f>IF(OR(CX$67="",Copie_Inscriptions_ROUTE!PW$44=#REF!),"",IFERROR(IF(VLOOKUP($A133,Copie_Inscriptions_ROUTE!$PQ$44:$PX$68,6,0)&lt;&gt;"",1,""),""))</f>
        <v>#REF!</v>
      </c>
      <c r="CZ133" s="87" t="e">
        <f>IF(OR(CZ$67="",Copie_Inscriptions_ROUTE!QF$44=#REF!),"",IFERROR(IF(VLOOKUP($A133,Copie_Inscriptions_ROUTE!$PZ$44:$QG$68,6,0)&lt;&gt;"",1,""),""))</f>
        <v>#REF!</v>
      </c>
      <c r="DA133" s="96" t="e">
        <f>IF(OR(CZ$67="",Copie_Inscriptions_ROUTE!QF107=#REF!),"",IFERROR(IF(VLOOKUP($A133,Copie_Inscriptions_ROUTE!$PZ$44:$QG$68,6,0)&lt;&gt;"",1,""),""))</f>
        <v>#REF!</v>
      </c>
    </row>
    <row r="134" spans="1:106" x14ac:dyDescent="0.25">
      <c r="A134" s="71">
        <f t="shared" si="8"/>
        <v>65</v>
      </c>
      <c r="B134" s="72" t="str">
        <f>IF(Listing_Coursiers!B61="","",Listing_Coursiers!B61)</f>
        <v/>
      </c>
      <c r="C134" s="73" t="str">
        <f>IF(Listing_Coursiers!C61="","",Listing_Coursiers!C61)</f>
        <v/>
      </c>
      <c r="D134" s="114" t="e">
        <f t="shared" si="9"/>
        <v>#REF!</v>
      </c>
      <c r="E134" s="115" t="e">
        <f t="shared" si="10"/>
        <v>#REF!</v>
      </c>
      <c r="F134" s="133" t="e">
        <f>IF(OR(F$67="",Copie_Inscriptions_ROUTE!G$44=#REF!),"",IFERROR(IF(VLOOKUP($A134,Copie_Inscriptions_ROUTE!$A$44:$H$68,7,0)&lt;&gt;"",1,""),""))</f>
        <v>#REF!</v>
      </c>
      <c r="G134" s="80" t="e">
        <f>IF(OR(F$67="",Copie_Inscriptions_ROUTE!G$44=#REF!),"",IFERROR(IF(VLOOKUP($A134,Copie_Inscriptions_ROUTE!$A$44:$H$68,6,0)&lt;&gt;"",1,""),""))</f>
        <v>#REF!</v>
      </c>
      <c r="H134" s="78" t="e">
        <f>IF(OR(H$67="",Copie_Inscriptions_ROUTE!P$44=#REF!),"",IFERROR(IF(VLOOKUP($A134,Copie_Inscriptions_ROUTE!$J$44:$Q$68,6,0)&lt;&gt;"",1,""),""))</f>
        <v>#REF!</v>
      </c>
      <c r="I134" s="80" t="e">
        <f>IF(OR(H$67="",Copie_Inscriptions_ROUTE!P$44=#REF!),"",IFERROR(IF(VLOOKUP($A134,Copie_Inscriptions_ROUTE!$J$44:$Q$68,6,0)&lt;&gt;"",1,""),""))</f>
        <v>#REF!</v>
      </c>
      <c r="J134" s="78" t="e">
        <f>IF(OR(J$67="",Copie_Inscriptions_ROUTE!Y$44=#REF!),"",IFERROR(IF(VLOOKUP($A134,Copie_Inscriptions_ROUTE!$S$44:$Z$68,6,0)&lt;&gt;"",1,""),""))</f>
        <v>#REF!</v>
      </c>
      <c r="K134" s="80" t="e">
        <f>IF(OR(J$67="",Copie_Inscriptions_ROUTE!Y$44=#REF!),"",IFERROR(IF(VLOOKUP($A134,Copie_Inscriptions_ROUTE!$S$44:$Z$68,6,0)&lt;&gt;"",1,""),""))</f>
        <v>#REF!</v>
      </c>
      <c r="L134" s="78" t="e">
        <f>IF(OR(J$67="",Copie_Inscriptions_ROUTE!AH$44=#REF!),"",IFERROR(IF(VLOOKUP($A134,Copie_Inscriptions_ROUTE!$AB$44:$AI$68,6,0)&lt;&gt;"",1,""),""))</f>
        <v>#REF!</v>
      </c>
      <c r="M134" s="80" t="e">
        <f>IF(OR(L$67="",Copie_Inscriptions_ROUTE!AH$44=#REF!),"",IFERROR(IF(VLOOKUP($A134,Copie_Inscriptions_ROUTE!$AB$44:$AI$68,6,0)&lt;&gt;"",1,""),""))</f>
        <v>#REF!</v>
      </c>
      <c r="N134" s="116" t="e">
        <f>IF(OR(N$67="",Copie_Inscriptions_ROUTE!AQ$44=#REF!),"",IFERROR(IF(VLOOKUP($A134,Copie_Inscriptions_ROUTE!$AK$44:$AR$68,6,0)&lt;&gt;"",1,""),""))</f>
        <v>#REF!</v>
      </c>
      <c r="O134" s="93" t="e">
        <f>IF(OR(N$67="",Copie_Inscriptions_ROUTE!AQ$44=#REF!),"",IFERROR(IF(VLOOKUP($A134,Copie_Inscriptions_ROUTE!$AK$44:$AR$68,6,0)&lt;&gt;"",1,""),""))</f>
        <v>#REF!</v>
      </c>
      <c r="P134" s="78" t="e">
        <f>IF(OR(P$67="",Copie_Inscriptions_ROUTE!AZ$44=#REF!),"",IFERROR(IF(VLOOKUP($A134,Copie_Inscriptions_ROUTE!$AT$44:$BA$68,6,0)&lt;&gt;"",1,""),""))</f>
        <v>#REF!</v>
      </c>
      <c r="Q134" s="80" t="e">
        <f>IF(OR(P$67="",Copie_Inscriptions_ROUTE!AZ$44=#REF!),"",IFERROR(IF(VLOOKUP($A134,Copie_Inscriptions_ROUTE!$AT$44:$BA$68,6,0)&lt;&gt;"",1,""),""))</f>
        <v>#REF!</v>
      </c>
      <c r="R134" s="78" t="e">
        <f>IF(OR(R$67="",Copie_Inscriptions_ROUTE!BI$44=#REF!),"",IFERROR(IF(VLOOKUP($A134,Copie_Inscriptions_ROUTE!$BC$44:$BJ$68,6,0)&lt;&gt;"",1,""),""))</f>
        <v>#REF!</v>
      </c>
      <c r="S134" s="80" t="e">
        <f>IF(OR(R$67="",Copie_Inscriptions_ROUTE!BI$44=#REF!),"",IFERROR(IF(VLOOKUP($A134,Copie_Inscriptions_ROUTE!$BC$44:$BJ$68,6,0)&lt;&gt;"",1,""),""))</f>
        <v>#REF!</v>
      </c>
      <c r="T134" s="78" t="e">
        <f>IF(OR(T$67="",Copie_Inscriptions_ROUTE!BR$44=#REF!),"",IFERROR(IF(VLOOKUP($A134,Copie_Inscriptions_ROUTE!$BL$44:$BS$68,6,0)&lt;&gt;"",1,""),""))</f>
        <v>#REF!</v>
      </c>
      <c r="U134" s="80" t="e">
        <f>IF(OR(T$67="",Copie_Inscriptions_ROUTE!BR$44=#REF!),"",IFERROR(IF(VLOOKUP($A134,Copie_Inscriptions_ROUTE!$BL$44:$BS$68,6,0)&lt;&gt;"",1,""),""))</f>
        <v>#REF!</v>
      </c>
      <c r="V134" s="78" t="e">
        <f>IF(OR(V$67="",Copie_Inscriptions_ROUTE!CA$44=#REF!),"",IFERROR(IF(VLOOKUP($A134,Copie_Inscriptions_ROUTE!$BU$44:$CB$68,6,0)&lt;&gt;"",1,""),""))</f>
        <v>#REF!</v>
      </c>
      <c r="W134" s="80" t="e">
        <f>IF(OR(V$67="",Copie_Inscriptions_ROUTE!CA$44=#REF!),"",IFERROR(IF(VLOOKUP($A134,Copie_Inscriptions_ROUTE!$BU$44:$CB$68,6,0)&lt;&gt;"",1,""),""))</f>
        <v>#REF!</v>
      </c>
      <c r="X134" s="78" t="e">
        <f>IF(OR(X$67="",Copie_Inscriptions_ROUTE!CJ$44=#REF!),"",IFERROR(IF(VLOOKUP($A134,Copie_Inscriptions_ROUTE!$CD$44:$CK$68,6,0)&lt;&gt;"",1,""),""))</f>
        <v>#REF!</v>
      </c>
      <c r="Y134" s="80" t="e">
        <f>IF(OR(X$67="",Copie_Inscriptions_ROUTE!CJ$44=#REF!),"",IFERROR(IF(VLOOKUP($A134,Copie_Inscriptions_ROUTE!$CD$44:$CK$68,6,0)&lt;&gt;"",1,""),""))</f>
        <v>#REF!</v>
      </c>
      <c r="Z134" s="80" t="e">
        <f>IF(OR(Y$67="",Copie_Inscriptions_ROUTE!CR$44=#REF!),"",IFERROR(IF(VLOOKUP($A134,Copie_Inscriptions_ROUTE!$CM$44:$CT$68,6,0)&lt;&gt;"",1,""),""))</f>
        <v>#REF!</v>
      </c>
      <c r="AA134" s="80" t="e">
        <f>IF(OR(Z$67="",Copie_Inscriptions_ROUTE!CS$44=#REF!),"",IFERROR(IF(VLOOKUP($A134,Copie_Inscriptions_ROUTE!$CM$44:$CT$68,6,0)&lt;&gt;"",1,""),""))</f>
        <v>#REF!</v>
      </c>
      <c r="AB134" s="80" t="e">
        <f>IF(OR(AA$67="",Copie_Inscriptions_ROUTE!CT$44=#REF!),"",IFERROR(IF(VLOOKUP($A134,Copie_Inscriptions_ROUTE!$CV$44:$DC$68,6,0)&lt;&gt;"",1,""),""))</f>
        <v>#REF!</v>
      </c>
      <c r="AC134" s="80" t="e">
        <f>IF(OR(AB$67="",Copie_Inscriptions_ROUTE!CU$44=#REF!),"",IFERROR(IF(VLOOKUP($A134,Copie_Inscriptions_ROUTE!$CV$44:$DC$68,6,0)&lt;&gt;"",1,""),""))</f>
        <v>#REF!</v>
      </c>
      <c r="AD134" s="78" t="e">
        <f>IF(OR(AD$67="",Copie_Inscriptions_ROUTE!DK$44=#REF!),"",IFERROR(IF(VLOOKUP($A134,Copie_Inscriptions_ROUTE!$DE$44:$DL$68,6,0)&lt;&gt;"",1,""),""))</f>
        <v>#REF!</v>
      </c>
      <c r="AE134" s="80" t="e">
        <f>IF(OR(AD$67="",Copie_Inscriptions_ROUTE!DK$44=#REF!),"",IFERROR(IF(VLOOKUP($A134,Copie_Inscriptions_ROUTE!$DE$44:$DL$68,6,0)&lt;&gt;"",1,""),""))</f>
        <v>#REF!</v>
      </c>
      <c r="AF134" s="78" t="e">
        <f>IF(OR(AF$67="",Copie_Inscriptions_ROUTE!DT$44=#REF!),"",IFERROR(IF(VLOOKUP($A134,Copie_Inscriptions_ROUTE!$DN$44:$DU$68,6,0)&lt;&gt;"",1,""),""))</f>
        <v>#REF!</v>
      </c>
      <c r="AG134" s="80" t="e">
        <f>IF(OR(AF$67="",Copie_Inscriptions_ROUTE!DT$44=#REF!),"",IFERROR(IF(VLOOKUP($A134,Copie_Inscriptions_ROUTE!$DN$44:$DU$68,6,0)&lt;&gt;"",1,""),""))</f>
        <v>#REF!</v>
      </c>
      <c r="AH134" s="78" t="e">
        <f>IF(OR(AF$67="",Copie_Inscriptions_ROUTE!EC$44=#REF!),"",IFERROR(IF(VLOOKUP($A134,Copie_Inscriptions_ROUTE!$DW$44:$ED$68,6,0)&lt;&gt;"",1,""),""))</f>
        <v>#REF!</v>
      </c>
      <c r="AI134" s="80" t="e">
        <f>IF(OR(AF$67="",Copie_Inscriptions_ROUTE!EC$44=#REF!),"",IFERROR(IF(VLOOKUP($A134,Copie_Inscriptions_ROUTE!$DW$44:$ED$68,6,0)&lt;&gt;"",1,""),""))</f>
        <v>#REF!</v>
      </c>
      <c r="AJ134" s="78" t="e">
        <f>IF(OR(AJ$67="",Copie_Inscriptions_ROUTE!EL$44=#REF!),"",IFERROR(IF(VLOOKUP($A134,Copie_Inscriptions_ROUTE!$EF$44:$EM$68,6,0)&lt;&gt;"",1,""),""))</f>
        <v>#REF!</v>
      </c>
      <c r="AK134" s="80" t="e">
        <f>IF(OR(AJ$67="",Copie_Inscriptions_ROUTE!EM$44=#REF!),"",IFERROR(IF(VLOOKUP($A134,Copie_Inscriptions_ROUTE!$EF$44:$EM$68,6,0)&lt;&gt;"",1,""),""))</f>
        <v>#REF!</v>
      </c>
      <c r="AL134" s="78" t="e">
        <f>IF(OR(AL$67="",Copie_Inscriptions_ROUTE!EU$44=#REF!),"",IFERROR(IF(VLOOKUP($A134,Copie_Inscriptions_ROUTE!$EO$44:$EV$68,6,0)&lt;&gt;"",1,""),""))</f>
        <v>#REF!</v>
      </c>
      <c r="AM134" s="80" t="e">
        <f>IF(OR(AL$67="",Copie_Inscriptions_ROUTE!EU$44=#REF!),"",IFERROR(IF(VLOOKUP($A134,Copie_Inscriptions_ROUTE!$EO$44:$EV$68,6,0)&lt;&gt;"",1,""),""))</f>
        <v>#REF!</v>
      </c>
      <c r="AN134" s="78" t="e">
        <f>IF(OR(AN$67="",Copie_Inscriptions_ROUTE!FD$44=#REF!),"",IFERROR(IF(VLOOKUP($A134,Copie_Inscriptions_ROUTE!$EX$44:$FE$68,6,0)&lt;&gt;"",1,""),""))</f>
        <v>#REF!</v>
      </c>
      <c r="AO134" s="80" t="e">
        <f>IF(OR(AN$67="",Copie_Inscriptions_ROUTE!FD$44=#REF!),"",IFERROR(IF(VLOOKUP($A134,Copie_Inscriptions_ROUTE!$EX$44:$FE$68,6,0)&lt;&gt;"",1,""),""))</f>
        <v>#REF!</v>
      </c>
      <c r="AP134" s="78" t="e">
        <f>IF(OR(AP$67="",Copie_Inscriptions_ROUTE!FM$44=#REF!),"",IFERROR(IF(VLOOKUP($A134,Copie_Inscriptions_ROUTE!$FG$44:$FN$68,6,0)&lt;&gt;"",1,""),""))</f>
        <v>#REF!</v>
      </c>
      <c r="AQ134" s="80" t="e">
        <f>IF(OR(AP$67="",Copie_Inscriptions_ROUTE!FM$44=#REF!),"",IFERROR(IF(VLOOKUP($A134,Copie_Inscriptions_ROUTE!$FG$44:$FN$68,6,0)&lt;&gt;"",1,""),""))</f>
        <v>#REF!</v>
      </c>
      <c r="AR134" s="78" t="e">
        <f ca="1">IF(OR(AR$2="",Copie_Inscriptions_ROUTE!FV$44=#REF!),"",IFERROR(IF(VLOOKUP($A134,Copie_Inscriptions_ROUTE!$FP$44:$FW$68,6,0)&lt;&gt;"",1,""),""))</f>
        <v>#REF!</v>
      </c>
      <c r="AS134" s="80" t="e">
        <f>IF(OR(AR$67="",Copie_Inscriptions_ROUTE!FV$44=#REF!),"",IFERROR(IF(VLOOKUP($A134,Copie_Inscriptions_ROUTE!$FP$44:$FW$68,6,0)&lt;&gt;"",1,""),""))</f>
        <v>#REF!</v>
      </c>
      <c r="AT134" s="78" t="e">
        <f>IF(OR(AT$67="",Copie_Inscriptions_ROUTE!GE$44=#REF!),"",IFERROR(IF(VLOOKUP($A134,Copie_Inscriptions_ROUTE!$FY$44:$GF$68,6,0)&lt;&gt;"",1,""),""))</f>
        <v>#REF!</v>
      </c>
      <c r="AU134" s="80" t="e">
        <f>IF(OR(AT$67="",Copie_Inscriptions_ROUTE!GE$44=#REF!),"",IFERROR(IF(VLOOKUP($A134,Copie_Inscriptions_ROUTE!$FY$44:$GE$68,6,0)&lt;&gt;"",1,""),""))</f>
        <v>#REF!</v>
      </c>
      <c r="AV134" s="78" t="e">
        <f>IF(OR(AV$67="",Copie_Inscriptions_ROUTE!GN$44=#REF!),"",IFERROR(IF(VLOOKUP($A134,Copie_Inscriptions_ROUTE!$GH$44:$GO$68,6,0)&lt;&gt;"",1,""),""))</f>
        <v>#REF!</v>
      </c>
      <c r="AW134" s="80" t="e">
        <f>IF(OR(AV$67="",Copie_Inscriptions_ROUTE!GN$44=#REF!),"",IFERROR(IF(VLOOKUP($A134,Copie_Inscriptions_ROUTE!$GH$44:$GO$68,6,0)&lt;&gt;"",1,""),""))</f>
        <v>#REF!</v>
      </c>
      <c r="AX134" s="116" t="e">
        <f ca="1">IF(OR(AW$2="",Copie_Inscriptions_ROUTE!GV$44=#REF!),"",IFERROR(IF(VLOOKUP($A134,Copie_Inscriptions_ROUTE!$GQ$44:$GX$68,6,0)&lt;&gt;"",1,""),""))</f>
        <v>#REF!</v>
      </c>
      <c r="AY134" s="93" t="e">
        <f ca="1">IF(OR(AX$2="",Copie_Inscriptions_ROUTE!GW$44=#REF!),"",IFERROR(IF(VLOOKUP($A134,Copie_Inscriptions_ROUTE!$GQ$44:$GX$68,6,0)&lt;&gt;"",1,""),""))</f>
        <v>#REF!</v>
      </c>
      <c r="AZ134" s="116" t="e">
        <f ca="1">IF(OR(AY$2="",Copie_Inscriptions_ROUTE!HF$44=#REF!),"",IFERROR(IF(VLOOKUP($A134,Copie_Inscriptions_ROUTE!$GZ$44:$HG$68,6,0)&lt;&gt;"",1,""),""))</f>
        <v>#REF!</v>
      </c>
      <c r="BA134" s="134" t="e">
        <f ca="1">IF(OR(AZ$2="",Copie_Inscriptions_ROUTE!HF$44=#REF!),"",IFERROR(IF(VLOOKUP($A134,Copie_Inscriptions_ROUTE!$GZ$44:$HG$68,6,0)&lt;&gt;"",1,""),""))</f>
        <v>#REF!</v>
      </c>
      <c r="BB134" s="116" t="e">
        <f ca="1">IF(OR(BA$2="",Copie_Inscriptions_ROUTE!HO$44=#REF!),"",IFERROR(IF(VLOOKUP($A134,Copie_Inscriptions_ROUTE!$HI$44:$HP$68,6,0)&lt;&gt;"",1,""),""))</f>
        <v>#REF!</v>
      </c>
      <c r="BC134" s="80" t="e">
        <f ca="1">IF(OR(BB$2="",Copie_Inscriptions_ROUTE!HO$44=#REF!),"",IFERROR(IF(VLOOKUP($A134,Copie_Inscriptions_ROUTE!$HI$44:$HP$68,6,0)&lt;&gt;"",1,""),""))</f>
        <v>#REF!</v>
      </c>
      <c r="BD134" s="78" t="e">
        <f>IF(OR(BD$67="",Copie_Inscriptions_ROUTE!HX$44=#REF!),"",IFERROR(IF(VLOOKUP($A134,Copie_Inscriptions_ROUTE!$HR$44:$HY$68,6,0)&lt;&gt;"",1,""),""))</f>
        <v>#REF!</v>
      </c>
      <c r="BE134" s="80" t="e">
        <f>IF(OR(BD$67="",Copie_Inscriptions_ROUTE!HX$44=#REF!),"",IFERROR(IF(VLOOKUP($A134,Copie_Inscriptions_ROUTE!$HR$44:$HY$68,6,0)&lt;&gt;"",1,""),""))</f>
        <v>#REF!</v>
      </c>
      <c r="BF134" s="78" t="e">
        <f>IF(OR(BF$67="",Copie_Inscriptions_ROUTE!IG$44=#REF!),"",IFERROR(IF(VLOOKUP($A134,Copie_Inscriptions_ROUTE!$IA$44:$IH$68,6,0)&lt;&gt;"",1,""),""))</f>
        <v>#REF!</v>
      </c>
      <c r="BG134" s="80" t="e">
        <f>IF(OR(BF$67="",Copie_Inscriptions_ROUTE!IG$44=#REF!),"",IFERROR(IF(VLOOKUP($A134,Copie_Inscriptions_ROUTE!$IA$44:$IH$68,6,0)&lt;&gt;"",1,""),""))</f>
        <v>#REF!</v>
      </c>
      <c r="BH134" s="78" t="e">
        <f>IF(OR(BH$67="",Copie_Inscriptions_ROUTE!IP$44=#REF!),"",IFERROR(IF(VLOOKUP($A134,Copie_Inscriptions_ROUTE!$IJ$44:$IQ$68,6,0)&lt;&gt;"",1,""),""))</f>
        <v>#REF!</v>
      </c>
      <c r="BI134" s="80" t="e">
        <f>IF(OR(BH$67="",Copie_Inscriptions_ROUTE!IP$44=#REF!),"",IFERROR(IF(VLOOKUP($A134,Copie_Inscriptions_ROUTE!$IJ$44:$IQ$68,6,0)&lt;&gt;"",1,""),""))</f>
        <v>#REF!</v>
      </c>
      <c r="BJ134" s="78" t="e">
        <f ca="1">IF(OR(BJ$2="",Copie_Inscriptions_ROUTE!IY$44=#REF!),"",IFERROR(IF(VLOOKUP($A134,Copie_Inscriptions_ROUTE!$IS$44:$IZ$68,6,0)&lt;&gt;"",1,""),""))</f>
        <v>#REF!</v>
      </c>
      <c r="BK134" s="80" t="e">
        <f ca="1">IF(OR(BJ$2="",Copie_Inscriptions_ROUTE!IY$44=#REF!),"",IFERROR(IF(VLOOKUP($A134,Copie_Inscriptions_ROUTE!$IS$44:$IZ$68,6,0)&lt;&gt;"",1,""),""))</f>
        <v>#REF!</v>
      </c>
      <c r="BL134" s="78" t="e">
        <f>IF(OR(BL$67="",Copie_Inscriptions_ROUTE!JH$44=#REF!),"",IFERROR(IF(VLOOKUP($A134,Copie_Inscriptions_ROUTE!$JB$44:$JI$68,6,0)&lt;&gt;"",1,""),""))</f>
        <v>#REF!</v>
      </c>
      <c r="BM134" s="80" t="e">
        <f>IF(OR(BL$67="",Copie_Inscriptions_ROUTE!JH$44=#REF!),"",IFERROR(IF(VLOOKUP($A134,Copie_Inscriptions_ROUTE!$JB$44:$JI$68,6,0)&lt;&gt;"",1,""),""))</f>
        <v>#REF!</v>
      </c>
      <c r="BN134" s="78" t="e">
        <f>IF(OR(BN$67="",Copie_Inscriptions_ROUTE!JQ$44=#REF!),"",IFERROR(IF(VLOOKUP($A134,Copie_Inscriptions_ROUTE!$JK$44:$JR$68,6,0)&lt;&gt;"",1,""),""))</f>
        <v>#REF!</v>
      </c>
      <c r="BO134" s="80" t="e">
        <f>IF(OR(BN$67="",Copie_Inscriptions_ROUTE!JQ$44=#REF!),"",IFERROR(IF(VLOOKUP($A134,Copie_Inscriptions_ROUTE!$JK$44:$JR$68,6,0)&lt;&gt;"",1,""),""))</f>
        <v>#REF!</v>
      </c>
      <c r="BP134" s="78" t="e">
        <f>IF(OR(BP$67="",Copie_Inscriptions_ROUTE!JZ$44=#REF!),"",IFERROR(IF(VLOOKUP($A134,Copie_Inscriptions_ROUTE!$JT$44:$KA$68,6,0)&lt;&gt;"",1,""),""))</f>
        <v>#REF!</v>
      </c>
      <c r="BQ134" s="80" t="e">
        <f>IF(OR(BP$67="",Copie_Inscriptions_ROUTE!JZ$44=#REF!),"",IFERROR(IF(VLOOKUP($A134,Copie_Inscriptions_ROUTE!$JT$44:$KA$68,6,0)&lt;&gt;"",1,""),""))</f>
        <v>#REF!</v>
      </c>
      <c r="BR134" s="78" t="e">
        <f>IF(OR(BR$67="",Copie_Inscriptions_ROUTE!KI$44=#REF!),"",IFERROR(IF(VLOOKUP($A134,Copie_Inscriptions_ROUTE!$KC$44:$KJ$68,6,0)&lt;&gt;"",1,""),""))</f>
        <v>#REF!</v>
      </c>
      <c r="BS134" s="80" t="e">
        <f>IF(OR(BR$67="",Copie_Inscriptions_ROUTE!KI$44=#REF!),"",IFERROR(IF(VLOOKUP($A134,Copie_Inscriptions_ROUTE!$KC$44:$KJ$68,6,0)&lt;&gt;"",1,""),""))</f>
        <v>#REF!</v>
      </c>
      <c r="BT134" s="78" t="e">
        <f>IF(OR(BT$67="",Copie_Inscriptions_ROUTE!KR$44=#REF!),"",IFERROR(IF(VLOOKUP($A134,Copie_Inscriptions_ROUTE!$KL$44:$KS$68,6,0)&lt;&gt;"",1,""),""))</f>
        <v>#REF!</v>
      </c>
      <c r="BU134" s="80" t="e">
        <f>IF(OR(BT$67="",Copie_Inscriptions_ROUTE!KR$44=#REF!),"",IFERROR(IF(VLOOKUP($A134,Copie_Inscriptions_ROUTE!$KL$44:$KS$68,6,0)&lt;&gt;"",1,""),""))</f>
        <v>#REF!</v>
      </c>
      <c r="BV134" s="78" t="e">
        <f>IF(OR(BV$67="",Copie_Inscriptions_ROUTE!LA$44=#REF!),"",IFERROR(IF(VLOOKUP($A134,Copie_Inscriptions_ROUTE!$KU$44:$LB$68,6,0)&lt;&gt;"",1,""),""))</f>
        <v>#REF!</v>
      </c>
      <c r="BW134" s="80" t="e">
        <f>IF(OR(BV$67="",Copie_Inscriptions_ROUTE!LB$44=#REF!),"",IFERROR(IF(VLOOKUP($A134,Copie_Inscriptions_ROUTE!$KU$44:$LB$68,6,0)&lt;&gt;"",1,""),""))</f>
        <v>#REF!</v>
      </c>
      <c r="BX134" s="78" t="e">
        <f>IF(OR(BX$67="",Copie_Inscriptions_ROUTE!LJ$44=#REF!),"",IFERROR(IF(VLOOKUP($A134,Copie_Inscriptions_ROUTE!$LD$44:$LK$68,6,0)&lt;&gt;"",1,""),""))</f>
        <v>#REF!</v>
      </c>
      <c r="BY134" s="80" t="e">
        <f>IF(OR(BX$67="",Copie_Inscriptions_ROUTE!LJ$44=#REF!),"",IFERROR(IF(VLOOKUP($A134,Copie_Inscriptions_ROUTE!$LD$44:$LK$68,6,0)&lt;&gt;"",1,""),""))</f>
        <v>#REF!</v>
      </c>
      <c r="BZ134" s="78" t="e">
        <f>IF(OR(BZ$67="",Copie_Inscriptions_ROUTE!LS$44=#REF!),"",IFERROR(IF(VLOOKUP($A134,Copie_Inscriptions_ROUTE!$LM$44:$LT$68,6,0)&lt;&gt;"",1,""),""))</f>
        <v>#REF!</v>
      </c>
      <c r="CA134" s="92" t="e">
        <f>IF(OR(BZ$67="",Copie_Inscriptions_ROUTE!LS108=#REF!),"",IFERROR(IF(VLOOKUP($A134,Copie_Inscriptions_ROUTE!$LM$44:$LT$68,6,0)&lt;&gt;"",1,""),""))</f>
        <v>#REF!</v>
      </c>
      <c r="CB134" s="78" t="e">
        <f>IF(OR(CB$67="",Copie_Inscriptions_ROUTE!MB$44=#REF!),"",IFERROR(IF(VLOOKUP($A134,Copie_Inscriptions_ROUTE!$LV$44:$MC$68,6,0)&lt;&gt;"",1,""),""))</f>
        <v>#REF!</v>
      </c>
      <c r="CC134" s="80" t="e">
        <f>IF(OR(CB$67="",Copie_Inscriptions_ROUTE!MB$44=#REF!),"",IFERROR(IF(VLOOKUP($A134,Copie_Inscriptions_ROUTE!$LV$44:$MC$68,6,0)&lt;&gt;"",1,""),""))</f>
        <v>#REF!</v>
      </c>
      <c r="CD134" s="78" t="e">
        <f>IF(OR(CD$67="",Copie_Inscriptions_ROUTE!MK$44=#REF!),"",IFERROR(IF(VLOOKUP($A134,Copie_Inscriptions_ROUTE!$ME$44:$ML$68,6,0)&lt;&gt;"",1,""),""))</f>
        <v>#REF!</v>
      </c>
      <c r="CE134" s="80" t="e">
        <f>IF(OR(CD$67="",Copie_Inscriptions_ROUTE!MK$44=#REF!),"",IFERROR(IF(VLOOKUP($A134,Copie_Inscriptions_ROUTE!$ME$44:$ML$68,6,0)&lt;&gt;"",1,""),""))</f>
        <v>#REF!</v>
      </c>
      <c r="CF134" s="78" t="e">
        <f>IF(OR(CF$67="",Copie_Inscriptions_ROUTE!MT$44=#REF!),"",IFERROR(IF(VLOOKUP($A134,Copie_Inscriptions_ROUTE!$MN$44:$MU$68,6,0)&lt;&gt;"",1,""),""))</f>
        <v>#REF!</v>
      </c>
      <c r="CG134" s="80" t="e">
        <f>IF(OR(CF$67="",Copie_Inscriptions_ROUTE!MT$44=#REF!),"",IFERROR(IF(VLOOKUP($A134,Copie_Inscriptions_ROUTE!$MN$44:$MU$68,6,0)&lt;&gt;"",1,""),""))</f>
        <v>#REF!</v>
      </c>
      <c r="CH134" s="78" t="e">
        <f>IF(OR(CH$67="",Copie_Inscriptions_ROUTE!NC$44=#REF!),"",IFERROR(IF(VLOOKUP($A134,Copie_Inscriptions_ROUTE!$MW$44:$ND$68,6,0)&lt;&gt;"",1,""),""))</f>
        <v>#REF!</v>
      </c>
      <c r="CI134" s="80" t="e">
        <f>IF(OR(CH$67="",Copie_Inscriptions_ROUTE!NC$44=#REF!),"",IFERROR(IF(VLOOKUP($A134,Copie_Inscriptions_ROUTE!$MW$44:$ND$68,6,0)&lt;&gt;"",1,""),""))</f>
        <v>#REF!</v>
      </c>
      <c r="CJ134" s="78" t="e">
        <f ca="1">IF(OR(CJ$2="",Copie_Inscriptions_ROUTE!NL$44=#REF!),"",IFERROR(IF(VLOOKUP($A134,Copie_Inscriptions_ROUTE!$NF$44:$NM$68,6,0)&lt;&gt;"",1,""),""))</f>
        <v>#REF!</v>
      </c>
      <c r="CK134" s="80" t="e">
        <f ca="1">IF(OR(CJ$2="",Copie_Inscriptions_ROUTE!NL$44=#REF!),"",IFERROR(IF(VLOOKUP($A134,Copie_Inscriptions_ROUTE!$NF$44:$NM$68,6,0)&lt;&gt;"",1,""),""))</f>
        <v>#REF!</v>
      </c>
      <c r="CL134" s="78" t="e">
        <f>IF(OR(CL$67="",Copie_Inscriptions_ROUTE!NU$44=#REF!),"",IFERROR(IF(VLOOKUP($A134,Copie_Inscriptions_ROUTE!$NO$44:$NV$68,6,0)&lt;&gt;"",1,""),""))</f>
        <v>#REF!</v>
      </c>
      <c r="CM134" s="80" t="e">
        <f>IF(OR(CL$67="",Copie_Inscriptions_ROUTE!NU$44=#REF!),"",IFERROR(IF(VLOOKUP($A134,Copie_Inscriptions_ROUTE!$NO$44:$NVI$68,6,0)&lt;&gt;"",1,""),""))</f>
        <v>#REF!</v>
      </c>
      <c r="CN134" s="78" t="e">
        <f>IF(OR(CN$67="",Copie_Inscriptions_ROUTE!OD$44=#REF!),"",IFERROR(IF(VLOOKUP($A134,Copie_Inscriptions_ROUTE!$NX$44:$OE$68,6,0)&lt;&gt;"",1,""),""))</f>
        <v>#REF!</v>
      </c>
      <c r="CO134" s="80" t="e">
        <f>IF(OR(CN$67="",Copie_Inscriptions_ROUTE!OD$44=#REF!),"",IFERROR(IF(VLOOKUP($A134,Copie_Inscriptions_ROUTE!$NX$44:$OE$68,6,0)&lt;&gt;"",1,""),""))</f>
        <v>#REF!</v>
      </c>
      <c r="CP134" s="78" t="e">
        <f>IF(OR(CP$67="",Copie_Inscriptions_ROUTE!OM$44=#REF!),"",IFERROR(IF(VLOOKUP($A134,Copie_Inscriptions_ROUTE!$OG$44:$ON$68,6,0)&lt;&gt;"",1,""),""))</f>
        <v>#REF!</v>
      </c>
      <c r="CQ134" s="80" t="e">
        <f>IF(OR(CP$67="",Copie_Inscriptions_ROUTE!OM$44=#REF!),"",IFERROR(IF(VLOOKUP($A134,Copie_Inscriptions_ROUTE!$OG$44:$ON$68,6,0)&lt;&gt;"",1,""),""))</f>
        <v>#REF!</v>
      </c>
      <c r="CR134" s="78" t="e">
        <f>IF(OR(CR$67="",Copie_Inscriptions_ROUTE!OV$44=#REF!),"",IFERROR(IF(VLOOKUP($A134,Copie_Inscriptions_ROUTE!$OP$44:$OW$68,6,0)&lt;&gt;"",1,""),""))</f>
        <v>#REF!</v>
      </c>
      <c r="CS134" s="80" t="e">
        <f>IF(OR(CR$67="",Copie_Inscriptions_ROUTE!OV$44=#REF!),"",IFERROR(IF(VLOOKUP($A134,Copie_Inscriptions_ROUTE!$OP$44:$OW$68,6,0)&lt;&gt;"",1,""),""))</f>
        <v>#REF!</v>
      </c>
      <c r="CT134" s="78" t="e">
        <f>IF(OR(CT$67="",Copie_Inscriptions_ROUTE!PE$44=#REF!),"",IFERROR(IF(VLOOKUP($A134,Copie_Inscriptions_ROUTE!$OY$44:$PF$68,6,0)&lt;&gt;"",1,""),""))</f>
        <v>#REF!</v>
      </c>
      <c r="CU134" s="80" t="e">
        <f>IF(OR(CT$67="",Copie_Inscriptions_ROUTE!PE$44=#REF!),"",IFERROR(IF(VLOOKUP($A134,Copie_Inscriptions_ROUTE!$OY$44:$PF$68,6,0)&lt;&gt;"",1,""),""))</f>
        <v>#REF!</v>
      </c>
      <c r="CV134" s="78" t="e">
        <f>IF(OR(CV$67="",Copie_Inscriptions_ROUTE!PN$44=#REF!),"",IFERROR(IF(VLOOKUP($A134,Copie_Inscriptions_ROUTE!$PH$44:$PO$68,6,0)&lt;&gt;"",1,""),""))</f>
        <v>#REF!</v>
      </c>
      <c r="CW134" s="80" t="e">
        <f>IF(OR(CV$67="",Copie_Inscriptions_ROUTE!PN$44=#REF!),"",IFERROR(IF(VLOOKUP($A134,Copie_Inscriptions_ROUTE!$PH$44:$PO$68,6,0)&lt;&gt;"",1,""),""))</f>
        <v>#REF!</v>
      </c>
      <c r="CX134" s="78" t="e">
        <f>IF(OR(CX$67="",Copie_Inscriptions_ROUTE!PW$44=#REF!),"",IFERROR(IF(VLOOKUP($A134,Copie_Inscriptions_ROUTE!$PQ$44:$PX$68,6,0)&lt;&gt;"",1,""),""))</f>
        <v>#REF!</v>
      </c>
      <c r="CY134" s="80" t="e">
        <f>IF(OR(CX$67="",Copie_Inscriptions_ROUTE!PW$44=#REF!),"",IFERROR(IF(VLOOKUP($A134,Copie_Inscriptions_ROUTE!$PQ$44:$PX$68,6,0)&lt;&gt;"",1,""),""))</f>
        <v>#REF!</v>
      </c>
      <c r="CZ134" s="78" t="e">
        <f>IF(OR(CZ$67="",Copie_Inscriptions_ROUTE!QF$44=#REF!),"",IFERROR(IF(VLOOKUP($A134,Copie_Inscriptions_ROUTE!$PZ$44:$QG$68,6,0)&lt;&gt;"",1,""),""))</f>
        <v>#REF!</v>
      </c>
      <c r="DA134" s="92" t="e">
        <f>IF(OR(CZ$67="",Copie_Inscriptions_ROUTE!QF108=#REF!),"",IFERROR(IF(VLOOKUP($A134,Copie_Inscriptions_ROUTE!$PZ$44:$QG$68,6,0)&lt;&gt;"",1,""),""))</f>
        <v>#REF!</v>
      </c>
    </row>
    <row r="135" spans="1:106" ht="15.75" thickBot="1" x14ac:dyDescent="0.3">
      <c r="A135" s="84"/>
      <c r="B135" s="85"/>
      <c r="C135" s="110"/>
      <c r="D135" s="110" t="e">
        <f t="shared" ref="D135:BP135" si="11">IF(SUM(D70:D134)=0,"",SUM(D70:D134))</f>
        <v>#REF!</v>
      </c>
      <c r="E135" s="130" t="e">
        <f t="shared" si="11"/>
        <v>#REF!</v>
      </c>
      <c r="F135" s="111" t="e">
        <f t="shared" si="11"/>
        <v>#REF!</v>
      </c>
      <c r="G135" s="112" t="e">
        <f t="shared" si="11"/>
        <v>#REF!</v>
      </c>
      <c r="H135" s="111" t="e">
        <f t="shared" si="11"/>
        <v>#REF!</v>
      </c>
      <c r="I135" s="112" t="e">
        <f t="shared" si="11"/>
        <v>#REF!</v>
      </c>
      <c r="J135" s="111" t="e">
        <f t="shared" si="11"/>
        <v>#REF!</v>
      </c>
      <c r="K135" s="112" t="e">
        <f t="shared" si="11"/>
        <v>#REF!</v>
      </c>
      <c r="L135" s="111" t="e">
        <f t="shared" si="11"/>
        <v>#REF!</v>
      </c>
      <c r="M135" s="112" t="e">
        <f t="shared" si="11"/>
        <v>#REF!</v>
      </c>
      <c r="N135" s="132" t="e">
        <f t="shared" si="11"/>
        <v>#REF!</v>
      </c>
      <c r="O135" s="131" t="e">
        <f t="shared" si="11"/>
        <v>#REF!</v>
      </c>
      <c r="P135" s="111" t="e">
        <f t="shared" si="11"/>
        <v>#REF!</v>
      </c>
      <c r="Q135" s="112" t="e">
        <f t="shared" si="11"/>
        <v>#REF!</v>
      </c>
      <c r="R135" s="111" t="e">
        <f t="shared" si="11"/>
        <v>#REF!</v>
      </c>
      <c r="S135" s="112" t="e">
        <f t="shared" si="11"/>
        <v>#REF!</v>
      </c>
      <c r="T135" s="111" t="e">
        <f t="shared" si="11"/>
        <v>#REF!</v>
      </c>
      <c r="U135" s="112" t="e">
        <f t="shared" si="11"/>
        <v>#REF!</v>
      </c>
      <c r="V135" s="111" t="e">
        <f t="shared" si="11"/>
        <v>#REF!</v>
      </c>
      <c r="W135" s="112" t="e">
        <f t="shared" si="11"/>
        <v>#REF!</v>
      </c>
      <c r="X135" s="111" t="e">
        <f t="shared" si="11"/>
        <v>#REF!</v>
      </c>
      <c r="Y135" s="112" t="e">
        <f t="shared" si="11"/>
        <v>#REF!</v>
      </c>
      <c r="Z135" s="111" t="e">
        <f t="shared" si="11"/>
        <v>#REF!</v>
      </c>
      <c r="AA135" s="112" t="e">
        <f t="shared" si="11"/>
        <v>#REF!</v>
      </c>
      <c r="AB135" s="111" t="e">
        <f t="shared" si="11"/>
        <v>#REF!</v>
      </c>
      <c r="AC135" s="112" t="e">
        <f t="shared" si="11"/>
        <v>#REF!</v>
      </c>
      <c r="AD135" s="111" t="e">
        <f t="shared" si="11"/>
        <v>#REF!</v>
      </c>
      <c r="AE135" s="112" t="e">
        <f t="shared" si="11"/>
        <v>#REF!</v>
      </c>
      <c r="AF135" s="111" t="e">
        <f t="shared" si="11"/>
        <v>#REF!</v>
      </c>
      <c r="AG135" s="112" t="e">
        <f t="shared" si="11"/>
        <v>#REF!</v>
      </c>
      <c r="AH135" s="111" t="e">
        <f t="shared" si="11"/>
        <v>#REF!</v>
      </c>
      <c r="AI135" s="112" t="e">
        <f t="shared" si="11"/>
        <v>#REF!</v>
      </c>
      <c r="AJ135" s="111" t="e">
        <f t="shared" si="11"/>
        <v>#REF!</v>
      </c>
      <c r="AK135" s="112" t="e">
        <f t="shared" si="11"/>
        <v>#REF!</v>
      </c>
      <c r="AL135" s="111" t="e">
        <f t="shared" si="11"/>
        <v>#REF!</v>
      </c>
      <c r="AM135" s="112" t="e">
        <f t="shared" si="11"/>
        <v>#REF!</v>
      </c>
      <c r="AN135" s="111" t="e">
        <f t="shared" si="11"/>
        <v>#REF!</v>
      </c>
      <c r="AO135" s="112" t="e">
        <f t="shared" si="11"/>
        <v>#REF!</v>
      </c>
      <c r="AP135" s="111" t="e">
        <f t="shared" si="11"/>
        <v>#REF!</v>
      </c>
      <c r="AQ135" s="112" t="e">
        <f t="shared" si="11"/>
        <v>#REF!</v>
      </c>
      <c r="AR135" s="111" t="e">
        <f t="shared" ca="1" si="11"/>
        <v>#REF!</v>
      </c>
      <c r="AS135" s="112" t="e">
        <f t="shared" si="11"/>
        <v>#REF!</v>
      </c>
      <c r="AT135" s="111" t="e">
        <f t="shared" si="11"/>
        <v>#REF!</v>
      </c>
      <c r="AU135" s="112" t="e">
        <f t="shared" si="11"/>
        <v>#REF!</v>
      </c>
      <c r="AV135" s="111" t="e">
        <f t="shared" si="11"/>
        <v>#REF!</v>
      </c>
      <c r="AW135" s="112" t="e">
        <f t="shared" si="11"/>
        <v>#REF!</v>
      </c>
      <c r="AX135" s="111" t="e">
        <f t="shared" ca="1" si="11"/>
        <v>#REF!</v>
      </c>
      <c r="AY135" s="112" t="e">
        <f t="shared" ca="1" si="11"/>
        <v>#REF!</v>
      </c>
      <c r="AZ135" s="111" t="e">
        <f t="shared" ca="1" si="11"/>
        <v>#REF!</v>
      </c>
      <c r="BA135" s="112" t="e">
        <f t="shared" ca="1" si="11"/>
        <v>#REF!</v>
      </c>
      <c r="BB135" s="111" t="e">
        <f t="shared" ca="1" si="11"/>
        <v>#REF!</v>
      </c>
      <c r="BC135" s="112" t="e">
        <f t="shared" ca="1" si="11"/>
        <v>#REF!</v>
      </c>
      <c r="BD135" s="111" t="e">
        <f t="shared" si="11"/>
        <v>#REF!</v>
      </c>
      <c r="BE135" s="112" t="e">
        <f t="shared" si="11"/>
        <v>#REF!</v>
      </c>
      <c r="BF135" s="111" t="e">
        <f>IF(SUM(BF70:BF134)=0,"",SUM(BF70:BF134))</f>
        <v>#REF!</v>
      </c>
      <c r="BG135" s="112" t="e">
        <f>IF(SUM(BG70:BG134)=0,"",SUM(BG70:BG134))</f>
        <v>#REF!</v>
      </c>
      <c r="BH135" s="111" t="e">
        <f t="shared" si="11"/>
        <v>#REF!</v>
      </c>
      <c r="BI135" s="112" t="e">
        <f t="shared" si="11"/>
        <v>#REF!</v>
      </c>
      <c r="BJ135" s="111" t="e">
        <f t="shared" ca="1" si="11"/>
        <v>#REF!</v>
      </c>
      <c r="BK135" s="112" t="e">
        <f t="shared" ca="1" si="11"/>
        <v>#REF!</v>
      </c>
      <c r="BL135" s="111" t="e">
        <f t="shared" si="11"/>
        <v>#REF!</v>
      </c>
      <c r="BM135" s="112" t="e">
        <f t="shared" si="11"/>
        <v>#REF!</v>
      </c>
      <c r="BN135" s="111" t="e">
        <f t="shared" si="11"/>
        <v>#REF!</v>
      </c>
      <c r="BO135" s="112" t="e">
        <f t="shared" si="11"/>
        <v>#REF!</v>
      </c>
      <c r="BP135" s="111" t="e">
        <f t="shared" si="11"/>
        <v>#REF!</v>
      </c>
      <c r="BQ135" s="112" t="e">
        <f t="shared" ref="BQ135:BW135" si="12">IF(SUM(BQ70:BQ134)=0,"",SUM(BQ70:BQ134))</f>
        <v>#REF!</v>
      </c>
      <c r="BR135" s="111" t="e">
        <f t="shared" si="12"/>
        <v>#REF!</v>
      </c>
      <c r="BS135" s="112" t="e">
        <f t="shared" si="12"/>
        <v>#REF!</v>
      </c>
      <c r="BT135" s="111" t="e">
        <f t="shared" si="12"/>
        <v>#REF!</v>
      </c>
      <c r="BU135" s="112" t="e">
        <f t="shared" si="12"/>
        <v>#REF!</v>
      </c>
      <c r="BV135" s="111" t="e">
        <f t="shared" si="12"/>
        <v>#REF!</v>
      </c>
      <c r="BW135" s="112" t="e">
        <f t="shared" si="12"/>
        <v>#REF!</v>
      </c>
      <c r="BX135" s="111" t="e">
        <f t="shared" ref="BX135:CA135" si="13">IF(SUM(BX70:BX134)=0,"",SUM(BX70:BX134))</f>
        <v>#REF!</v>
      </c>
      <c r="BY135" s="112" t="e">
        <f t="shared" si="13"/>
        <v>#REF!</v>
      </c>
      <c r="BZ135" s="111" t="e">
        <f t="shared" si="13"/>
        <v>#REF!</v>
      </c>
      <c r="CA135" s="113" t="e">
        <f t="shared" si="13"/>
        <v>#REF!</v>
      </c>
      <c r="CB135" s="111" t="e">
        <f t="shared" ref="CB135:CE135" si="14">IF(SUM(CB70:CB134)=0,"",SUM(CB70:CB134))</f>
        <v>#REF!</v>
      </c>
      <c r="CC135" s="112" t="e">
        <f t="shared" si="14"/>
        <v>#REF!</v>
      </c>
      <c r="CD135" s="111" t="e">
        <f t="shared" si="14"/>
        <v>#REF!</v>
      </c>
      <c r="CE135" s="112" t="e">
        <f t="shared" si="14"/>
        <v>#REF!</v>
      </c>
      <c r="CF135" s="111" t="e">
        <f>IF(SUM(CF70:CF134)=0,"",SUM(CF70:CF134))</f>
        <v>#REF!</v>
      </c>
      <c r="CG135" s="112" t="e">
        <f>IF(SUM(CG70:CG134)=0,"",SUM(CG70:CG134))</f>
        <v>#REF!</v>
      </c>
      <c r="CH135" s="111" t="e">
        <f t="shared" ref="CH135:CO135" si="15">IF(SUM(CH70:CH134)=0,"",SUM(CH70:CH134))</f>
        <v>#REF!</v>
      </c>
      <c r="CI135" s="112" t="e">
        <f t="shared" si="15"/>
        <v>#REF!</v>
      </c>
      <c r="CJ135" s="111" t="e">
        <f t="shared" ca="1" si="15"/>
        <v>#REF!</v>
      </c>
      <c r="CK135" s="112" t="e">
        <f t="shared" ca="1" si="15"/>
        <v>#REF!</v>
      </c>
      <c r="CL135" s="111" t="e">
        <f t="shared" si="15"/>
        <v>#REF!</v>
      </c>
      <c r="CM135" s="112" t="e">
        <f t="shared" si="15"/>
        <v>#REF!</v>
      </c>
      <c r="CN135" s="111" t="e">
        <f t="shared" si="15"/>
        <v>#REF!</v>
      </c>
      <c r="CO135" s="112" t="e">
        <f t="shared" si="15"/>
        <v>#REF!</v>
      </c>
      <c r="CP135" s="111" t="e">
        <f>IF(SUM(CP70:CP134)=0,"",SUM(CP70:CP134))</f>
        <v>#REF!</v>
      </c>
      <c r="CQ135" s="112" t="e">
        <f>IF(SUM(CQ70:CQ134)=0,"",SUM(CQ70:CQ134))</f>
        <v>#REF!</v>
      </c>
      <c r="CR135" s="111" t="e">
        <f t="shared" ref="CR135:DA135" si="16">IF(SUM(CR70:CR134)=0,"",SUM(CR70:CR134))</f>
        <v>#REF!</v>
      </c>
      <c r="CS135" s="112" t="e">
        <f t="shared" si="16"/>
        <v>#REF!</v>
      </c>
      <c r="CT135" s="111" t="e">
        <f t="shared" si="16"/>
        <v>#REF!</v>
      </c>
      <c r="CU135" s="112" t="e">
        <f t="shared" si="16"/>
        <v>#REF!</v>
      </c>
      <c r="CV135" s="111" t="e">
        <f t="shared" si="16"/>
        <v>#REF!</v>
      </c>
      <c r="CW135" s="112" t="e">
        <f t="shared" si="16"/>
        <v>#REF!</v>
      </c>
      <c r="CX135" s="111" t="e">
        <f t="shared" si="16"/>
        <v>#REF!</v>
      </c>
      <c r="CY135" s="112" t="e">
        <f t="shared" si="16"/>
        <v>#REF!</v>
      </c>
      <c r="CZ135" s="111" t="e">
        <f t="shared" si="16"/>
        <v>#REF!</v>
      </c>
      <c r="DA135" s="113" t="e">
        <f t="shared" si="16"/>
        <v>#REF!</v>
      </c>
      <c r="DB135" s="127" t="e">
        <f>SUM(F135:DA135)</f>
        <v>#REF!</v>
      </c>
    </row>
  </sheetData>
  <mergeCells count="107">
    <mergeCell ref="BF68:BG68"/>
    <mergeCell ref="BH68:BI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  <mergeCell ref="BN67:BO67"/>
    <mergeCell ref="BP67:BQ67"/>
    <mergeCell ref="BB67:BC67"/>
    <mergeCell ref="BD67:BE67"/>
    <mergeCell ref="BF67:BG67"/>
    <mergeCell ref="AP68:AQ68"/>
    <mergeCell ref="AR68:AS68"/>
    <mergeCell ref="AT68:AU68"/>
    <mergeCell ref="AV68:AW68"/>
    <mergeCell ref="AX68:AY68"/>
    <mergeCell ref="BJ68:BK68"/>
    <mergeCell ref="BL68:BM68"/>
    <mergeCell ref="BH67:BI67"/>
    <mergeCell ref="BJ67:BK67"/>
    <mergeCell ref="AR67:AS67"/>
    <mergeCell ref="AT67:AU67"/>
    <mergeCell ref="AV67:AW67"/>
    <mergeCell ref="AX67:AY67"/>
    <mergeCell ref="AZ67:BA67"/>
    <mergeCell ref="BN68:BO68"/>
    <mergeCell ref="BP68:BQ68"/>
    <mergeCell ref="AZ68:BA68"/>
    <mergeCell ref="BB68:BC68"/>
    <mergeCell ref="BD68:BE68"/>
    <mergeCell ref="A68:C68"/>
    <mergeCell ref="D68:E68"/>
    <mergeCell ref="F68:G68"/>
    <mergeCell ref="H68:I68"/>
    <mergeCell ref="J68:K68"/>
    <mergeCell ref="L68:M68"/>
    <mergeCell ref="N68:O68"/>
    <mergeCell ref="P68:Q68"/>
    <mergeCell ref="R68:S68"/>
    <mergeCell ref="A2:E2"/>
    <mergeCell ref="A3:C3"/>
    <mergeCell ref="D3:E3"/>
    <mergeCell ref="N67:O67"/>
    <mergeCell ref="P67:Q67"/>
    <mergeCell ref="R67:S67"/>
    <mergeCell ref="T67:U67"/>
    <mergeCell ref="V67:W67"/>
    <mergeCell ref="A67:E67"/>
    <mergeCell ref="F67:G67"/>
    <mergeCell ref="H67:I67"/>
    <mergeCell ref="J67:K67"/>
    <mergeCell ref="L67:M67"/>
    <mergeCell ref="CN67:CO67"/>
    <mergeCell ref="CP67:CQ67"/>
    <mergeCell ref="F4:DA4"/>
    <mergeCell ref="BX67:BY67"/>
    <mergeCell ref="BX68:BY68"/>
    <mergeCell ref="BZ67:CA67"/>
    <mergeCell ref="BZ68:CA68"/>
    <mergeCell ref="BV67:BW67"/>
    <mergeCell ref="BR67:BS67"/>
    <mergeCell ref="BT67:BU67"/>
    <mergeCell ref="BT68:BU68"/>
    <mergeCell ref="BV68:BW68"/>
    <mergeCell ref="BR68:BS68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BL67:BM67"/>
    <mergeCell ref="CR67:CS67"/>
    <mergeCell ref="CT67:CU67"/>
    <mergeCell ref="CV67:CW67"/>
    <mergeCell ref="CX67:CY67"/>
    <mergeCell ref="CZ67:DA67"/>
    <mergeCell ref="CB68:CC68"/>
    <mergeCell ref="CD68:CE68"/>
    <mergeCell ref="CF68:CG68"/>
    <mergeCell ref="CH68:CI68"/>
    <mergeCell ref="CJ68:CK68"/>
    <mergeCell ref="CL68:CM68"/>
    <mergeCell ref="CN68:CO68"/>
    <mergeCell ref="CP68:CQ68"/>
    <mergeCell ref="CR68:CS68"/>
    <mergeCell ref="CT68:CU68"/>
    <mergeCell ref="CV68:CW68"/>
    <mergeCell ref="CX68:CY68"/>
    <mergeCell ref="CZ68:DA68"/>
    <mergeCell ref="CB67:CC67"/>
    <mergeCell ref="CD67:CE67"/>
    <mergeCell ref="CF67:CG67"/>
    <mergeCell ref="CH67:CI67"/>
    <mergeCell ref="CJ67:CK67"/>
    <mergeCell ref="CL67:CM67"/>
  </mergeCells>
  <printOptions horizontalCentered="1" verticalCentered="1"/>
  <pageMargins left="0" right="0" top="0" bottom="0" header="0" footer="0"/>
  <pageSetup paperSize="9" scale="1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249977111117893"/>
  </sheetPr>
  <dimension ref="A1:ZR148"/>
  <sheetViews>
    <sheetView topLeftCell="V1" zoomScale="70" zoomScaleNormal="70" workbookViewId="0">
      <selection sqref="A1:ZM1048576"/>
    </sheetView>
  </sheetViews>
  <sheetFormatPr baseColWidth="10" defaultColWidth="11" defaultRowHeight="15" x14ac:dyDescent="0.25"/>
  <cols>
    <col min="1" max="1" width="7.7109375" style="6" customWidth="1"/>
    <col min="2" max="2" width="39" style="6" customWidth="1"/>
    <col min="3" max="3" width="28.42578125" style="6" customWidth="1"/>
    <col min="4" max="4" width="21.42578125" style="6" customWidth="1"/>
    <col min="5" max="5" width="28.85546875" style="6" customWidth="1"/>
    <col min="6" max="6" width="14.5703125" style="6" customWidth="1"/>
    <col min="7" max="8" width="22" style="6" customWidth="1"/>
    <col min="9" max="9" width="11" style="9"/>
    <col min="10" max="10" width="7.7109375" style="6" customWidth="1"/>
    <col min="11" max="11" width="39" style="6" customWidth="1"/>
    <col min="12" max="12" width="28.42578125" style="6" customWidth="1"/>
    <col min="13" max="13" width="21.42578125" style="6" customWidth="1"/>
    <col min="14" max="14" width="28.85546875" style="6" customWidth="1"/>
    <col min="15" max="15" width="14.5703125" style="6" customWidth="1"/>
    <col min="16" max="17" width="22" style="6" customWidth="1"/>
    <col min="18" max="18" width="11" style="9"/>
    <col min="19" max="19" width="7.7109375" style="6" customWidth="1"/>
    <col min="20" max="20" width="39" style="6" customWidth="1"/>
    <col min="21" max="21" width="28.42578125" style="6" customWidth="1"/>
    <col min="22" max="22" width="21.42578125" style="6" customWidth="1"/>
    <col min="23" max="23" width="28.85546875" style="6" customWidth="1"/>
    <col min="24" max="24" width="14.5703125" style="6" customWidth="1"/>
    <col min="25" max="26" width="22" style="6" customWidth="1"/>
    <col min="27" max="27" width="11" style="9"/>
    <col min="28" max="28" width="7.7109375" style="6" customWidth="1"/>
    <col min="29" max="29" width="39" style="6" customWidth="1"/>
    <col min="30" max="30" width="28.42578125" style="6" customWidth="1"/>
    <col min="31" max="31" width="21.42578125" style="6" customWidth="1"/>
    <col min="32" max="32" width="28.85546875" style="6" customWidth="1"/>
    <col min="33" max="33" width="14.5703125" style="6" customWidth="1"/>
    <col min="34" max="35" width="22" style="6" customWidth="1"/>
    <col min="36" max="694" width="11" style="9"/>
    <col min="695" max="16384" width="11" style="26"/>
  </cols>
  <sheetData>
    <row r="1" spans="1:694" ht="26.25" x14ac:dyDescent="0.25">
      <c r="A1" s="294" t="s">
        <v>96</v>
      </c>
      <c r="B1" s="295"/>
      <c r="C1" s="295"/>
      <c r="D1" s="296"/>
      <c r="E1" s="34" t="s">
        <v>79</v>
      </c>
      <c r="F1" s="297">
        <v>42070</v>
      </c>
      <c r="G1" s="298"/>
      <c r="H1" s="299"/>
      <c r="J1" s="294" t="s">
        <v>96</v>
      </c>
      <c r="K1" s="295"/>
      <c r="L1" s="295"/>
      <c r="M1" s="296"/>
      <c r="N1" s="34" t="s">
        <v>79</v>
      </c>
      <c r="O1" s="297">
        <v>42064</v>
      </c>
      <c r="P1" s="298"/>
      <c r="Q1" s="299"/>
      <c r="S1" s="294" t="s">
        <v>96</v>
      </c>
      <c r="T1" s="295"/>
      <c r="U1" s="295"/>
      <c r="V1" s="296"/>
      <c r="W1" s="34" t="s">
        <v>79</v>
      </c>
      <c r="X1" s="297">
        <v>42071</v>
      </c>
      <c r="Y1" s="298"/>
      <c r="Z1" s="299"/>
      <c r="AB1" s="294" t="s">
        <v>96</v>
      </c>
      <c r="AC1" s="295"/>
      <c r="AD1" s="295"/>
      <c r="AE1" s="296"/>
      <c r="AF1" s="34" t="s">
        <v>79</v>
      </c>
      <c r="AG1" s="297">
        <v>42071</v>
      </c>
      <c r="AH1" s="298"/>
      <c r="AI1" s="299"/>
      <c r="ZN1" s="140"/>
      <c r="ZO1" s="140"/>
      <c r="ZP1" s="140"/>
      <c r="ZQ1" s="140"/>
      <c r="ZR1" s="140"/>
    </row>
    <row r="2" spans="1:694" ht="49.5" customHeight="1" x14ac:dyDescent="0.25">
      <c r="A2" s="300" t="s">
        <v>97</v>
      </c>
      <c r="B2" s="301"/>
      <c r="C2" s="301"/>
      <c r="D2" s="302"/>
      <c r="E2" s="30" t="s">
        <v>129</v>
      </c>
      <c r="F2" s="35">
        <v>36</v>
      </c>
      <c r="G2" s="303" t="s">
        <v>86</v>
      </c>
      <c r="H2" s="304"/>
      <c r="J2" s="300" t="s">
        <v>97</v>
      </c>
      <c r="K2" s="301"/>
      <c r="L2" s="301"/>
      <c r="M2" s="302"/>
      <c r="N2" s="30" t="s">
        <v>129</v>
      </c>
      <c r="O2" s="35">
        <v>28</v>
      </c>
      <c r="P2" s="303" t="s">
        <v>612</v>
      </c>
      <c r="Q2" s="304"/>
      <c r="S2" s="300" t="s">
        <v>97</v>
      </c>
      <c r="T2" s="301"/>
      <c r="U2" s="301"/>
      <c r="V2" s="302"/>
      <c r="W2" s="30" t="s">
        <v>129</v>
      </c>
      <c r="X2" s="35">
        <v>28</v>
      </c>
      <c r="Y2" s="303" t="s">
        <v>613</v>
      </c>
      <c r="Z2" s="304"/>
      <c r="AB2" s="300" t="s">
        <v>97</v>
      </c>
      <c r="AC2" s="301"/>
      <c r="AD2" s="301"/>
      <c r="AE2" s="302"/>
      <c r="AF2" s="30" t="s">
        <v>129</v>
      </c>
      <c r="AG2" s="35">
        <v>18</v>
      </c>
      <c r="AH2" s="303" t="s">
        <v>709</v>
      </c>
      <c r="AI2" s="304"/>
      <c r="ZN2" s="140"/>
      <c r="ZO2" s="140"/>
      <c r="ZP2" s="140"/>
      <c r="ZQ2" s="140"/>
      <c r="ZR2" s="140"/>
    </row>
    <row r="3" spans="1:694" ht="48" customHeight="1" thickBot="1" x14ac:dyDescent="0.3">
      <c r="A3" s="305" t="s">
        <v>98</v>
      </c>
      <c r="B3" s="306"/>
      <c r="C3" s="306"/>
      <c r="D3" s="307"/>
      <c r="E3" s="31" t="s">
        <v>80</v>
      </c>
      <c r="F3" s="308" t="s">
        <v>81</v>
      </c>
      <c r="G3" s="309"/>
      <c r="H3" s="310"/>
      <c r="J3" s="305" t="s">
        <v>98</v>
      </c>
      <c r="K3" s="306"/>
      <c r="L3" s="306"/>
      <c r="M3" s="307"/>
      <c r="N3" s="31" t="s">
        <v>80</v>
      </c>
      <c r="O3" s="308" t="s">
        <v>88</v>
      </c>
      <c r="P3" s="309"/>
      <c r="Q3" s="310"/>
      <c r="S3" s="305" t="s">
        <v>98</v>
      </c>
      <c r="T3" s="306"/>
      <c r="U3" s="306"/>
      <c r="V3" s="307"/>
      <c r="W3" s="31" t="s">
        <v>80</v>
      </c>
      <c r="X3" s="308" t="s">
        <v>571</v>
      </c>
      <c r="Y3" s="309"/>
      <c r="Z3" s="310"/>
      <c r="AB3" s="305" t="s">
        <v>98</v>
      </c>
      <c r="AC3" s="306"/>
      <c r="AD3" s="306"/>
      <c r="AE3" s="307"/>
      <c r="AF3" s="31" t="s">
        <v>80</v>
      </c>
      <c r="AG3" s="308" t="s">
        <v>568</v>
      </c>
      <c r="AH3" s="309"/>
      <c r="AI3" s="310"/>
      <c r="ZN3" s="140"/>
      <c r="ZO3" s="140"/>
      <c r="ZP3" s="140"/>
      <c r="ZQ3" s="140"/>
      <c r="ZR3" s="140"/>
    </row>
    <row r="4" spans="1:694" ht="36.75" customHeight="1" thickBot="1" x14ac:dyDescent="0.3">
      <c r="A4" s="311" t="s">
        <v>101</v>
      </c>
      <c r="B4" s="312"/>
      <c r="C4" s="312"/>
      <c r="D4" s="312"/>
      <c r="E4" s="312"/>
      <c r="F4" s="312"/>
      <c r="G4" s="312"/>
      <c r="H4" s="313"/>
      <c r="J4" s="311" t="s">
        <v>101</v>
      </c>
      <c r="K4" s="312"/>
      <c r="L4" s="312"/>
      <c r="M4" s="312"/>
      <c r="N4" s="312"/>
      <c r="O4" s="312"/>
      <c r="P4" s="312"/>
      <c r="Q4" s="313"/>
      <c r="S4" s="311" t="s">
        <v>101</v>
      </c>
      <c r="T4" s="312"/>
      <c r="U4" s="312"/>
      <c r="V4" s="312"/>
      <c r="W4" s="312"/>
      <c r="X4" s="312"/>
      <c r="Y4" s="312"/>
      <c r="Z4" s="313"/>
      <c r="AB4" s="311" t="s">
        <v>101</v>
      </c>
      <c r="AC4" s="312"/>
      <c r="AD4" s="312"/>
      <c r="AE4" s="312"/>
      <c r="AF4" s="312"/>
      <c r="AG4" s="312"/>
      <c r="AH4" s="312"/>
      <c r="AI4" s="313"/>
      <c r="ZN4" s="140"/>
      <c r="ZO4" s="140"/>
      <c r="ZP4" s="140"/>
      <c r="ZQ4" s="140"/>
      <c r="ZR4" s="140"/>
    </row>
    <row r="5" spans="1:694" ht="36.75" thickTop="1" x14ac:dyDescent="0.25">
      <c r="A5" s="27" t="s">
        <v>0</v>
      </c>
      <c r="B5" s="28" t="s">
        <v>69</v>
      </c>
      <c r="C5" s="29" t="s">
        <v>1</v>
      </c>
      <c r="D5" s="29" t="s">
        <v>67</v>
      </c>
      <c r="E5" s="29" t="s">
        <v>3</v>
      </c>
      <c r="F5" s="29" t="s">
        <v>74</v>
      </c>
      <c r="G5" s="314" t="s">
        <v>68</v>
      </c>
      <c r="H5" s="315"/>
      <c r="J5" s="27" t="s">
        <v>0</v>
      </c>
      <c r="K5" s="28" t="s">
        <v>69</v>
      </c>
      <c r="L5" s="29" t="s">
        <v>1</v>
      </c>
      <c r="M5" s="29" t="s">
        <v>67</v>
      </c>
      <c r="N5" s="29" t="s">
        <v>3</v>
      </c>
      <c r="O5" s="29" t="s">
        <v>74</v>
      </c>
      <c r="P5" s="314" t="s">
        <v>68</v>
      </c>
      <c r="Q5" s="315"/>
      <c r="S5" s="27" t="s">
        <v>0</v>
      </c>
      <c r="T5" s="28" t="s">
        <v>69</v>
      </c>
      <c r="U5" s="29" t="s">
        <v>1</v>
      </c>
      <c r="V5" s="29" t="s">
        <v>67</v>
      </c>
      <c r="W5" s="29" t="s">
        <v>3</v>
      </c>
      <c r="X5" s="29" t="s">
        <v>74</v>
      </c>
      <c r="Y5" s="314" t="s">
        <v>68</v>
      </c>
      <c r="Z5" s="315"/>
      <c r="AB5" s="27" t="s">
        <v>0</v>
      </c>
      <c r="AC5" s="28" t="s">
        <v>69</v>
      </c>
      <c r="AD5" s="29" t="s">
        <v>1</v>
      </c>
      <c r="AE5" s="29" t="s">
        <v>67</v>
      </c>
      <c r="AF5" s="29" t="s">
        <v>3</v>
      </c>
      <c r="AG5" s="29" t="s">
        <v>74</v>
      </c>
      <c r="AH5" s="314" t="s">
        <v>68</v>
      </c>
      <c r="AI5" s="315"/>
      <c r="ZN5" s="140"/>
      <c r="ZO5" s="140"/>
      <c r="ZP5" s="140"/>
      <c r="ZQ5" s="140"/>
      <c r="ZR5" s="140"/>
    </row>
    <row r="6" spans="1:694" ht="23.25" x14ac:dyDescent="0.25">
      <c r="A6" s="137">
        <v>1</v>
      </c>
      <c r="B6" s="135" t="s">
        <v>4</v>
      </c>
      <c r="C6" s="135" t="s">
        <v>5</v>
      </c>
      <c r="D6" s="33" t="s">
        <v>116</v>
      </c>
      <c r="E6" s="128" t="s">
        <v>117</v>
      </c>
      <c r="F6" s="128" t="s">
        <v>91</v>
      </c>
      <c r="G6" s="261">
        <v>25</v>
      </c>
      <c r="H6" s="262"/>
      <c r="J6" s="137">
        <v>1</v>
      </c>
      <c r="K6" s="135" t="s">
        <v>4</v>
      </c>
      <c r="L6" s="135" t="s">
        <v>5</v>
      </c>
      <c r="M6" s="33" t="s">
        <v>116</v>
      </c>
      <c r="N6" s="128" t="s">
        <v>117</v>
      </c>
      <c r="O6" s="128" t="s">
        <v>91</v>
      </c>
      <c r="P6" s="261">
        <v>25</v>
      </c>
      <c r="Q6" s="262"/>
      <c r="S6" s="137">
        <v>1</v>
      </c>
      <c r="T6" s="135" t="s">
        <v>4</v>
      </c>
      <c r="U6" s="135" t="s">
        <v>5</v>
      </c>
      <c r="V6" s="33" t="s">
        <v>116</v>
      </c>
      <c r="W6" s="128" t="s">
        <v>117</v>
      </c>
      <c r="X6" s="128" t="s">
        <v>91</v>
      </c>
      <c r="Y6" s="261">
        <v>25</v>
      </c>
      <c r="Z6" s="262"/>
      <c r="AB6" s="137">
        <v>1</v>
      </c>
      <c r="AC6" s="135" t="s">
        <v>4</v>
      </c>
      <c r="AD6" s="135" t="s">
        <v>5</v>
      </c>
      <c r="AE6" s="33" t="s">
        <v>116</v>
      </c>
      <c r="AF6" s="128" t="s">
        <v>117</v>
      </c>
      <c r="AG6" s="128" t="s">
        <v>91</v>
      </c>
      <c r="AH6" s="261">
        <v>5.5</v>
      </c>
      <c r="AI6" s="262"/>
      <c r="ZN6" s="140"/>
      <c r="ZO6" s="140"/>
      <c r="ZP6" s="140"/>
      <c r="ZQ6" s="140"/>
      <c r="ZR6" s="140"/>
    </row>
    <row r="7" spans="1:694" ht="23.25" x14ac:dyDescent="0.25">
      <c r="A7" s="139"/>
      <c r="B7" s="135" t="s">
        <v>6</v>
      </c>
      <c r="C7" s="135" t="s">
        <v>6</v>
      </c>
      <c r="D7" s="33" t="s">
        <v>6</v>
      </c>
      <c r="E7" s="128" t="s">
        <v>6</v>
      </c>
      <c r="F7" s="128" t="s">
        <v>6</v>
      </c>
      <c r="G7" s="261" t="s">
        <v>6</v>
      </c>
      <c r="H7" s="262"/>
      <c r="J7" s="139"/>
      <c r="K7" s="135" t="s">
        <v>6</v>
      </c>
      <c r="L7" s="135" t="s">
        <v>6</v>
      </c>
      <c r="M7" s="33" t="s">
        <v>6</v>
      </c>
      <c r="N7" s="128" t="s">
        <v>6</v>
      </c>
      <c r="O7" s="128" t="s">
        <v>6</v>
      </c>
      <c r="P7" s="261" t="s">
        <v>6</v>
      </c>
      <c r="Q7" s="262"/>
      <c r="S7" s="139"/>
      <c r="T7" s="135" t="s">
        <v>6</v>
      </c>
      <c r="U7" s="135" t="s">
        <v>6</v>
      </c>
      <c r="V7" s="33" t="s">
        <v>6</v>
      </c>
      <c r="W7" s="128" t="s">
        <v>6</v>
      </c>
      <c r="X7" s="128" t="s">
        <v>6</v>
      </c>
      <c r="Y7" s="261" t="s">
        <v>6</v>
      </c>
      <c r="Z7" s="262"/>
      <c r="AB7" s="139">
        <v>2</v>
      </c>
      <c r="AC7" s="135" t="s">
        <v>7</v>
      </c>
      <c r="AD7" s="135" t="s">
        <v>8</v>
      </c>
      <c r="AE7" s="33" t="s">
        <v>92</v>
      </c>
      <c r="AF7" s="128" t="s">
        <v>93</v>
      </c>
      <c r="AG7" s="128" t="s">
        <v>91</v>
      </c>
      <c r="AH7" s="261">
        <v>5.5</v>
      </c>
      <c r="AI7" s="262"/>
      <c r="ZN7" s="140"/>
      <c r="ZO7" s="140"/>
      <c r="ZP7" s="140"/>
      <c r="ZQ7" s="140"/>
      <c r="ZR7" s="140"/>
    </row>
    <row r="8" spans="1:694" ht="23.25" x14ac:dyDescent="0.25">
      <c r="A8" s="137"/>
      <c r="B8" s="135" t="s">
        <v>6</v>
      </c>
      <c r="C8" s="135" t="s">
        <v>6</v>
      </c>
      <c r="D8" s="33" t="s">
        <v>6</v>
      </c>
      <c r="E8" s="128" t="s">
        <v>6</v>
      </c>
      <c r="F8" s="128" t="s">
        <v>6</v>
      </c>
      <c r="G8" s="261" t="s">
        <v>6</v>
      </c>
      <c r="H8" s="262"/>
      <c r="J8" s="137"/>
      <c r="K8" s="135" t="s">
        <v>6</v>
      </c>
      <c r="L8" s="135" t="s">
        <v>6</v>
      </c>
      <c r="M8" s="33" t="s">
        <v>6</v>
      </c>
      <c r="N8" s="128" t="s">
        <v>6</v>
      </c>
      <c r="O8" s="128" t="s">
        <v>6</v>
      </c>
      <c r="P8" s="261" t="s">
        <v>6</v>
      </c>
      <c r="Q8" s="262"/>
      <c r="S8" s="137"/>
      <c r="T8" s="135" t="s">
        <v>6</v>
      </c>
      <c r="U8" s="135" t="s">
        <v>6</v>
      </c>
      <c r="V8" s="33" t="s">
        <v>6</v>
      </c>
      <c r="W8" s="128" t="s">
        <v>6</v>
      </c>
      <c r="X8" s="128" t="s">
        <v>6</v>
      </c>
      <c r="Y8" s="261" t="s">
        <v>6</v>
      </c>
      <c r="Z8" s="262"/>
      <c r="AB8" s="137"/>
      <c r="AC8" s="135" t="s">
        <v>6</v>
      </c>
      <c r="AD8" s="135" t="s">
        <v>6</v>
      </c>
      <c r="AE8" s="33" t="s">
        <v>6</v>
      </c>
      <c r="AF8" s="128" t="s">
        <v>6</v>
      </c>
      <c r="AG8" s="128" t="s">
        <v>6</v>
      </c>
      <c r="AH8" s="261" t="s">
        <v>6</v>
      </c>
      <c r="AI8" s="262"/>
      <c r="ZN8" s="140"/>
      <c r="ZO8" s="140"/>
      <c r="ZP8" s="140"/>
      <c r="ZQ8" s="140"/>
      <c r="ZR8" s="140"/>
    </row>
    <row r="9" spans="1:694" ht="23.25" x14ac:dyDescent="0.25">
      <c r="A9" s="139"/>
      <c r="B9" s="135" t="s">
        <v>6</v>
      </c>
      <c r="C9" s="135" t="s">
        <v>6</v>
      </c>
      <c r="D9" s="33" t="s">
        <v>6</v>
      </c>
      <c r="E9" s="128" t="s">
        <v>6</v>
      </c>
      <c r="F9" s="128" t="s">
        <v>6</v>
      </c>
      <c r="G9" s="261" t="s">
        <v>6</v>
      </c>
      <c r="H9" s="262"/>
      <c r="J9" s="139"/>
      <c r="K9" s="135" t="s">
        <v>6</v>
      </c>
      <c r="L9" s="135" t="s">
        <v>6</v>
      </c>
      <c r="M9" s="33" t="s">
        <v>6</v>
      </c>
      <c r="N9" s="128" t="s">
        <v>6</v>
      </c>
      <c r="O9" s="128" t="s">
        <v>6</v>
      </c>
      <c r="P9" s="261" t="s">
        <v>6</v>
      </c>
      <c r="Q9" s="262"/>
      <c r="S9" s="139"/>
      <c r="T9" s="135" t="s">
        <v>6</v>
      </c>
      <c r="U9" s="135" t="s">
        <v>6</v>
      </c>
      <c r="V9" s="33" t="s">
        <v>6</v>
      </c>
      <c r="W9" s="128" t="s">
        <v>6</v>
      </c>
      <c r="X9" s="128" t="s">
        <v>6</v>
      </c>
      <c r="Y9" s="261" t="s">
        <v>6</v>
      </c>
      <c r="Z9" s="262"/>
      <c r="AB9" s="139"/>
      <c r="AC9" s="135" t="s">
        <v>6</v>
      </c>
      <c r="AD9" s="135" t="s">
        <v>6</v>
      </c>
      <c r="AE9" s="33" t="s">
        <v>6</v>
      </c>
      <c r="AF9" s="128" t="s">
        <v>6</v>
      </c>
      <c r="AG9" s="128" t="s">
        <v>6</v>
      </c>
      <c r="AH9" s="261" t="s">
        <v>6</v>
      </c>
      <c r="AI9" s="262"/>
      <c r="ZN9" s="140"/>
      <c r="ZO9" s="140"/>
      <c r="ZP9" s="140"/>
      <c r="ZQ9" s="140"/>
      <c r="ZR9" s="140"/>
    </row>
    <row r="10" spans="1:694" ht="23.25" x14ac:dyDescent="0.25">
      <c r="A10" s="137"/>
      <c r="B10" s="135" t="s">
        <v>6</v>
      </c>
      <c r="C10" s="135" t="s">
        <v>6</v>
      </c>
      <c r="D10" s="33" t="s">
        <v>6</v>
      </c>
      <c r="E10" s="128" t="s">
        <v>6</v>
      </c>
      <c r="F10" s="128" t="s">
        <v>6</v>
      </c>
      <c r="G10" s="261" t="s">
        <v>6</v>
      </c>
      <c r="H10" s="262"/>
      <c r="J10" s="137"/>
      <c r="K10" s="135" t="s">
        <v>6</v>
      </c>
      <c r="L10" s="135" t="s">
        <v>6</v>
      </c>
      <c r="M10" s="33" t="s">
        <v>6</v>
      </c>
      <c r="N10" s="128" t="s">
        <v>6</v>
      </c>
      <c r="O10" s="128" t="s">
        <v>6</v>
      </c>
      <c r="P10" s="261" t="s">
        <v>6</v>
      </c>
      <c r="Q10" s="262"/>
      <c r="S10" s="137"/>
      <c r="T10" s="135" t="s">
        <v>6</v>
      </c>
      <c r="U10" s="135" t="s">
        <v>6</v>
      </c>
      <c r="V10" s="33" t="s">
        <v>6</v>
      </c>
      <c r="W10" s="128" t="s">
        <v>6</v>
      </c>
      <c r="X10" s="128" t="s">
        <v>6</v>
      </c>
      <c r="Y10" s="261" t="s">
        <v>6</v>
      </c>
      <c r="Z10" s="262"/>
      <c r="AB10" s="137"/>
      <c r="AC10" s="135" t="s">
        <v>6</v>
      </c>
      <c r="AD10" s="135" t="s">
        <v>6</v>
      </c>
      <c r="AE10" s="33" t="s">
        <v>6</v>
      </c>
      <c r="AF10" s="128" t="s">
        <v>6</v>
      </c>
      <c r="AG10" s="128" t="s">
        <v>6</v>
      </c>
      <c r="AH10" s="261" t="s">
        <v>6</v>
      </c>
      <c r="AI10" s="262"/>
      <c r="ZN10" s="140"/>
      <c r="ZO10" s="140"/>
      <c r="ZP10" s="140"/>
      <c r="ZQ10" s="140"/>
      <c r="ZR10" s="140"/>
    </row>
    <row r="11" spans="1:694" ht="23.25" x14ac:dyDescent="0.25">
      <c r="A11" s="137"/>
      <c r="B11" s="135" t="s">
        <v>6</v>
      </c>
      <c r="C11" s="135" t="s">
        <v>6</v>
      </c>
      <c r="D11" s="33" t="s">
        <v>6</v>
      </c>
      <c r="E11" s="128" t="s">
        <v>6</v>
      </c>
      <c r="F11" s="128" t="s">
        <v>6</v>
      </c>
      <c r="G11" s="261" t="s">
        <v>6</v>
      </c>
      <c r="H11" s="262"/>
      <c r="J11" s="137"/>
      <c r="K11" s="135" t="s">
        <v>6</v>
      </c>
      <c r="L11" s="135" t="s">
        <v>6</v>
      </c>
      <c r="M11" s="33" t="s">
        <v>6</v>
      </c>
      <c r="N11" s="128" t="s">
        <v>6</v>
      </c>
      <c r="O11" s="128" t="s">
        <v>6</v>
      </c>
      <c r="P11" s="261" t="s">
        <v>6</v>
      </c>
      <c r="Q11" s="262"/>
      <c r="S11" s="137"/>
      <c r="T11" s="135" t="s">
        <v>6</v>
      </c>
      <c r="U11" s="135" t="s">
        <v>6</v>
      </c>
      <c r="V11" s="33" t="s">
        <v>6</v>
      </c>
      <c r="W11" s="128" t="s">
        <v>6</v>
      </c>
      <c r="X11" s="128" t="s">
        <v>6</v>
      </c>
      <c r="Y11" s="261" t="s">
        <v>6</v>
      </c>
      <c r="Z11" s="262"/>
      <c r="AB11" s="137"/>
      <c r="AC11" s="135" t="s">
        <v>6</v>
      </c>
      <c r="AD11" s="135" t="s">
        <v>6</v>
      </c>
      <c r="AE11" s="33" t="s">
        <v>6</v>
      </c>
      <c r="AF11" s="128" t="s">
        <v>6</v>
      </c>
      <c r="AG11" s="128" t="s">
        <v>6</v>
      </c>
      <c r="AH11" s="261" t="s">
        <v>6</v>
      </c>
      <c r="AI11" s="262"/>
      <c r="ZN11" s="140"/>
      <c r="ZO11" s="140"/>
      <c r="ZP11" s="140"/>
      <c r="ZQ11" s="140"/>
      <c r="ZR11" s="140"/>
    </row>
    <row r="12" spans="1:694" ht="23.25" x14ac:dyDescent="0.25">
      <c r="A12" s="137"/>
      <c r="B12" s="135" t="s">
        <v>6</v>
      </c>
      <c r="C12" s="135" t="s">
        <v>6</v>
      </c>
      <c r="D12" s="33" t="s">
        <v>6</v>
      </c>
      <c r="E12" s="128" t="s">
        <v>6</v>
      </c>
      <c r="F12" s="128" t="s">
        <v>6</v>
      </c>
      <c r="G12" s="261" t="s">
        <v>6</v>
      </c>
      <c r="H12" s="262"/>
      <c r="J12" s="137"/>
      <c r="K12" s="135" t="s">
        <v>6</v>
      </c>
      <c r="L12" s="135" t="s">
        <v>6</v>
      </c>
      <c r="M12" s="33" t="s">
        <v>6</v>
      </c>
      <c r="N12" s="128" t="s">
        <v>6</v>
      </c>
      <c r="O12" s="128" t="s">
        <v>6</v>
      </c>
      <c r="P12" s="261" t="s">
        <v>6</v>
      </c>
      <c r="Q12" s="262"/>
      <c r="S12" s="137"/>
      <c r="T12" s="135" t="s">
        <v>6</v>
      </c>
      <c r="U12" s="135" t="s">
        <v>6</v>
      </c>
      <c r="V12" s="33" t="s">
        <v>6</v>
      </c>
      <c r="W12" s="128" t="s">
        <v>6</v>
      </c>
      <c r="X12" s="128" t="s">
        <v>6</v>
      </c>
      <c r="Y12" s="261" t="s">
        <v>6</v>
      </c>
      <c r="Z12" s="262"/>
      <c r="AB12" s="137"/>
      <c r="AC12" s="135" t="s">
        <v>6</v>
      </c>
      <c r="AD12" s="135" t="s">
        <v>6</v>
      </c>
      <c r="AE12" s="33" t="s">
        <v>6</v>
      </c>
      <c r="AF12" s="128" t="s">
        <v>6</v>
      </c>
      <c r="AG12" s="128" t="s">
        <v>6</v>
      </c>
      <c r="AH12" s="261" t="s">
        <v>6</v>
      </c>
      <c r="AI12" s="262"/>
      <c r="ZN12" s="140"/>
      <c r="ZO12" s="140"/>
      <c r="ZP12" s="140"/>
      <c r="ZQ12" s="140"/>
      <c r="ZR12" s="140"/>
    </row>
    <row r="13" spans="1:694" ht="23.25" x14ac:dyDescent="0.25">
      <c r="A13" s="137"/>
      <c r="B13" s="135" t="s">
        <v>6</v>
      </c>
      <c r="C13" s="135" t="s">
        <v>6</v>
      </c>
      <c r="D13" s="33" t="s">
        <v>6</v>
      </c>
      <c r="E13" s="128" t="s">
        <v>6</v>
      </c>
      <c r="F13" s="128" t="s">
        <v>6</v>
      </c>
      <c r="G13" s="261" t="s">
        <v>6</v>
      </c>
      <c r="H13" s="262"/>
      <c r="J13" s="137"/>
      <c r="K13" s="135" t="s">
        <v>6</v>
      </c>
      <c r="L13" s="135" t="s">
        <v>6</v>
      </c>
      <c r="M13" s="33" t="s">
        <v>6</v>
      </c>
      <c r="N13" s="128" t="s">
        <v>6</v>
      </c>
      <c r="O13" s="128" t="s">
        <v>6</v>
      </c>
      <c r="P13" s="261" t="s">
        <v>6</v>
      </c>
      <c r="Q13" s="262"/>
      <c r="S13" s="137"/>
      <c r="T13" s="135" t="s">
        <v>6</v>
      </c>
      <c r="U13" s="135" t="s">
        <v>6</v>
      </c>
      <c r="V13" s="33" t="s">
        <v>6</v>
      </c>
      <c r="W13" s="128" t="s">
        <v>6</v>
      </c>
      <c r="X13" s="128" t="s">
        <v>6</v>
      </c>
      <c r="Y13" s="261" t="s">
        <v>6</v>
      </c>
      <c r="Z13" s="262"/>
      <c r="AB13" s="137"/>
      <c r="AC13" s="135" t="s">
        <v>6</v>
      </c>
      <c r="AD13" s="135" t="s">
        <v>6</v>
      </c>
      <c r="AE13" s="33" t="s">
        <v>6</v>
      </c>
      <c r="AF13" s="128" t="s">
        <v>6</v>
      </c>
      <c r="AG13" s="128" t="s">
        <v>6</v>
      </c>
      <c r="AH13" s="261" t="s">
        <v>6</v>
      </c>
      <c r="AI13" s="262"/>
      <c r="ZN13" s="140"/>
      <c r="ZO13" s="140"/>
      <c r="ZP13" s="140"/>
      <c r="ZQ13" s="140"/>
      <c r="ZR13" s="140"/>
    </row>
    <row r="14" spans="1:694" ht="23.25" x14ac:dyDescent="0.25">
      <c r="A14" s="137"/>
      <c r="B14" s="135" t="s">
        <v>6</v>
      </c>
      <c r="C14" s="135" t="s">
        <v>6</v>
      </c>
      <c r="D14" s="33" t="s">
        <v>6</v>
      </c>
      <c r="E14" s="128" t="s">
        <v>6</v>
      </c>
      <c r="F14" s="128" t="s">
        <v>6</v>
      </c>
      <c r="G14" s="261" t="s">
        <v>6</v>
      </c>
      <c r="H14" s="262"/>
      <c r="J14" s="137"/>
      <c r="K14" s="135" t="s">
        <v>6</v>
      </c>
      <c r="L14" s="135" t="s">
        <v>6</v>
      </c>
      <c r="M14" s="33" t="s">
        <v>6</v>
      </c>
      <c r="N14" s="128" t="s">
        <v>6</v>
      </c>
      <c r="O14" s="128" t="s">
        <v>6</v>
      </c>
      <c r="P14" s="261" t="s">
        <v>6</v>
      </c>
      <c r="Q14" s="262"/>
      <c r="S14" s="137"/>
      <c r="T14" s="135" t="s">
        <v>6</v>
      </c>
      <c r="U14" s="135" t="s">
        <v>6</v>
      </c>
      <c r="V14" s="33" t="s">
        <v>6</v>
      </c>
      <c r="W14" s="128" t="s">
        <v>6</v>
      </c>
      <c r="X14" s="128" t="s">
        <v>6</v>
      </c>
      <c r="Y14" s="261" t="s">
        <v>6</v>
      </c>
      <c r="Z14" s="262"/>
      <c r="AB14" s="137"/>
      <c r="AC14" s="135" t="s">
        <v>6</v>
      </c>
      <c r="AD14" s="135" t="s">
        <v>6</v>
      </c>
      <c r="AE14" s="33" t="s">
        <v>6</v>
      </c>
      <c r="AF14" s="128" t="s">
        <v>6</v>
      </c>
      <c r="AG14" s="128" t="s">
        <v>6</v>
      </c>
      <c r="AH14" s="261" t="s">
        <v>6</v>
      </c>
      <c r="AI14" s="262"/>
      <c r="ZN14" s="140"/>
      <c r="ZO14" s="140"/>
      <c r="ZP14" s="140"/>
      <c r="ZQ14" s="140"/>
      <c r="ZR14" s="140"/>
    </row>
    <row r="15" spans="1:694" ht="23.25" x14ac:dyDescent="0.25">
      <c r="A15" s="137"/>
      <c r="B15" s="135" t="s">
        <v>6</v>
      </c>
      <c r="C15" s="135" t="s">
        <v>6</v>
      </c>
      <c r="D15" s="33" t="s">
        <v>6</v>
      </c>
      <c r="E15" s="128" t="s">
        <v>6</v>
      </c>
      <c r="F15" s="128" t="s">
        <v>6</v>
      </c>
      <c r="G15" s="261" t="s">
        <v>6</v>
      </c>
      <c r="H15" s="262"/>
      <c r="J15" s="137"/>
      <c r="K15" s="135" t="s">
        <v>6</v>
      </c>
      <c r="L15" s="135" t="s">
        <v>6</v>
      </c>
      <c r="M15" s="33" t="s">
        <v>6</v>
      </c>
      <c r="N15" s="128" t="s">
        <v>6</v>
      </c>
      <c r="O15" s="128" t="s">
        <v>6</v>
      </c>
      <c r="P15" s="261" t="s">
        <v>6</v>
      </c>
      <c r="Q15" s="262"/>
      <c r="S15" s="137"/>
      <c r="T15" s="135" t="s">
        <v>6</v>
      </c>
      <c r="U15" s="135" t="s">
        <v>6</v>
      </c>
      <c r="V15" s="33" t="s">
        <v>6</v>
      </c>
      <c r="W15" s="128" t="s">
        <v>6</v>
      </c>
      <c r="X15" s="128" t="s">
        <v>6</v>
      </c>
      <c r="Y15" s="261" t="s">
        <v>6</v>
      </c>
      <c r="Z15" s="262"/>
      <c r="AB15" s="137"/>
      <c r="AC15" s="135" t="s">
        <v>6</v>
      </c>
      <c r="AD15" s="135" t="s">
        <v>6</v>
      </c>
      <c r="AE15" s="33" t="s">
        <v>6</v>
      </c>
      <c r="AF15" s="128" t="s">
        <v>6</v>
      </c>
      <c r="AG15" s="128" t="s">
        <v>6</v>
      </c>
      <c r="AH15" s="261" t="s">
        <v>6</v>
      </c>
      <c r="AI15" s="262"/>
      <c r="ZN15" s="140"/>
      <c r="ZO15" s="140"/>
      <c r="ZP15" s="140"/>
      <c r="ZQ15" s="140"/>
      <c r="ZR15" s="140"/>
    </row>
    <row r="16" spans="1:694" ht="23.25" x14ac:dyDescent="0.25">
      <c r="A16" s="137"/>
      <c r="B16" s="135" t="s">
        <v>6</v>
      </c>
      <c r="C16" s="135" t="s">
        <v>6</v>
      </c>
      <c r="D16" s="33" t="s">
        <v>6</v>
      </c>
      <c r="E16" s="128" t="s">
        <v>6</v>
      </c>
      <c r="F16" s="128" t="s">
        <v>6</v>
      </c>
      <c r="G16" s="261" t="s">
        <v>6</v>
      </c>
      <c r="H16" s="262"/>
      <c r="J16" s="137"/>
      <c r="K16" s="135" t="s">
        <v>6</v>
      </c>
      <c r="L16" s="135" t="s">
        <v>6</v>
      </c>
      <c r="M16" s="33" t="s">
        <v>6</v>
      </c>
      <c r="N16" s="128" t="s">
        <v>6</v>
      </c>
      <c r="O16" s="128" t="s">
        <v>6</v>
      </c>
      <c r="P16" s="261" t="s">
        <v>6</v>
      </c>
      <c r="Q16" s="262"/>
      <c r="S16" s="137"/>
      <c r="T16" s="135" t="s">
        <v>6</v>
      </c>
      <c r="U16" s="135" t="s">
        <v>6</v>
      </c>
      <c r="V16" s="33" t="s">
        <v>6</v>
      </c>
      <c r="W16" s="128" t="s">
        <v>6</v>
      </c>
      <c r="X16" s="128" t="s">
        <v>6</v>
      </c>
      <c r="Y16" s="261" t="s">
        <v>6</v>
      </c>
      <c r="Z16" s="262"/>
      <c r="AB16" s="137"/>
      <c r="AC16" s="135" t="s">
        <v>6</v>
      </c>
      <c r="AD16" s="135" t="s">
        <v>6</v>
      </c>
      <c r="AE16" s="33" t="s">
        <v>6</v>
      </c>
      <c r="AF16" s="128" t="s">
        <v>6</v>
      </c>
      <c r="AG16" s="128" t="s">
        <v>6</v>
      </c>
      <c r="AH16" s="261" t="s">
        <v>6</v>
      </c>
      <c r="AI16" s="262"/>
      <c r="ZN16" s="140"/>
      <c r="ZO16" s="140"/>
      <c r="ZP16" s="140"/>
      <c r="ZQ16" s="140"/>
      <c r="ZR16" s="140"/>
    </row>
    <row r="17" spans="1:694" ht="23.25" x14ac:dyDescent="0.25">
      <c r="A17" s="137"/>
      <c r="B17" s="135" t="s">
        <v>6</v>
      </c>
      <c r="C17" s="135" t="s">
        <v>6</v>
      </c>
      <c r="D17" s="33" t="s">
        <v>6</v>
      </c>
      <c r="E17" s="128" t="s">
        <v>6</v>
      </c>
      <c r="F17" s="128" t="s">
        <v>6</v>
      </c>
      <c r="G17" s="261" t="s">
        <v>6</v>
      </c>
      <c r="H17" s="262"/>
      <c r="J17" s="137"/>
      <c r="K17" s="135" t="s">
        <v>6</v>
      </c>
      <c r="L17" s="135" t="s">
        <v>6</v>
      </c>
      <c r="M17" s="33" t="s">
        <v>6</v>
      </c>
      <c r="N17" s="128" t="s">
        <v>6</v>
      </c>
      <c r="O17" s="128" t="s">
        <v>6</v>
      </c>
      <c r="P17" s="261" t="s">
        <v>6</v>
      </c>
      <c r="Q17" s="262"/>
      <c r="S17" s="137"/>
      <c r="T17" s="135" t="s">
        <v>6</v>
      </c>
      <c r="U17" s="135" t="s">
        <v>6</v>
      </c>
      <c r="V17" s="33" t="s">
        <v>6</v>
      </c>
      <c r="W17" s="128" t="s">
        <v>6</v>
      </c>
      <c r="X17" s="128" t="s">
        <v>6</v>
      </c>
      <c r="Y17" s="261" t="s">
        <v>6</v>
      </c>
      <c r="Z17" s="262"/>
      <c r="AB17" s="137"/>
      <c r="AC17" s="135" t="s">
        <v>6</v>
      </c>
      <c r="AD17" s="135" t="s">
        <v>6</v>
      </c>
      <c r="AE17" s="33" t="s">
        <v>6</v>
      </c>
      <c r="AF17" s="128" t="s">
        <v>6</v>
      </c>
      <c r="AG17" s="128" t="s">
        <v>6</v>
      </c>
      <c r="AH17" s="261" t="s">
        <v>6</v>
      </c>
      <c r="AI17" s="262"/>
      <c r="ZN17" s="140"/>
      <c r="ZO17" s="140"/>
      <c r="ZP17" s="140"/>
      <c r="ZQ17" s="140"/>
      <c r="ZR17" s="140"/>
    </row>
    <row r="18" spans="1:694" ht="23.25" x14ac:dyDescent="0.25">
      <c r="A18" s="137"/>
      <c r="B18" s="135" t="s">
        <v>6</v>
      </c>
      <c r="C18" s="135" t="s">
        <v>6</v>
      </c>
      <c r="D18" s="33" t="s">
        <v>6</v>
      </c>
      <c r="E18" s="128" t="s">
        <v>6</v>
      </c>
      <c r="F18" s="128" t="s">
        <v>6</v>
      </c>
      <c r="G18" s="261" t="s">
        <v>6</v>
      </c>
      <c r="H18" s="262"/>
      <c r="J18" s="137"/>
      <c r="K18" s="135" t="s">
        <v>6</v>
      </c>
      <c r="L18" s="135" t="s">
        <v>6</v>
      </c>
      <c r="M18" s="33" t="s">
        <v>6</v>
      </c>
      <c r="N18" s="128" t="s">
        <v>6</v>
      </c>
      <c r="O18" s="128" t="s">
        <v>6</v>
      </c>
      <c r="P18" s="261" t="s">
        <v>6</v>
      </c>
      <c r="Q18" s="262"/>
      <c r="S18" s="137"/>
      <c r="T18" s="135" t="s">
        <v>6</v>
      </c>
      <c r="U18" s="135" t="s">
        <v>6</v>
      </c>
      <c r="V18" s="33" t="s">
        <v>6</v>
      </c>
      <c r="W18" s="128" t="s">
        <v>6</v>
      </c>
      <c r="X18" s="128" t="s">
        <v>6</v>
      </c>
      <c r="Y18" s="261" t="s">
        <v>6</v>
      </c>
      <c r="Z18" s="262"/>
      <c r="AB18" s="137"/>
      <c r="AC18" s="135" t="s">
        <v>6</v>
      </c>
      <c r="AD18" s="135" t="s">
        <v>6</v>
      </c>
      <c r="AE18" s="33" t="s">
        <v>6</v>
      </c>
      <c r="AF18" s="128" t="s">
        <v>6</v>
      </c>
      <c r="AG18" s="128" t="s">
        <v>6</v>
      </c>
      <c r="AH18" s="261" t="s">
        <v>6</v>
      </c>
      <c r="AI18" s="262"/>
      <c r="ZN18" s="140"/>
      <c r="ZO18" s="140"/>
      <c r="ZP18" s="140"/>
      <c r="ZQ18" s="140"/>
      <c r="ZR18" s="140"/>
    </row>
    <row r="19" spans="1:694" ht="23.25" x14ac:dyDescent="0.25">
      <c r="A19" s="137"/>
      <c r="B19" s="135" t="s">
        <v>6</v>
      </c>
      <c r="C19" s="135" t="s">
        <v>6</v>
      </c>
      <c r="D19" s="33" t="s">
        <v>6</v>
      </c>
      <c r="E19" s="128" t="s">
        <v>6</v>
      </c>
      <c r="F19" s="128" t="s">
        <v>6</v>
      </c>
      <c r="G19" s="261" t="s">
        <v>6</v>
      </c>
      <c r="H19" s="262"/>
      <c r="J19" s="137"/>
      <c r="K19" s="135" t="s">
        <v>6</v>
      </c>
      <c r="L19" s="135" t="s">
        <v>6</v>
      </c>
      <c r="M19" s="33" t="s">
        <v>6</v>
      </c>
      <c r="N19" s="128" t="s">
        <v>6</v>
      </c>
      <c r="O19" s="128" t="s">
        <v>6</v>
      </c>
      <c r="P19" s="261" t="s">
        <v>6</v>
      </c>
      <c r="Q19" s="262"/>
      <c r="S19" s="137"/>
      <c r="T19" s="135" t="s">
        <v>6</v>
      </c>
      <c r="U19" s="135" t="s">
        <v>6</v>
      </c>
      <c r="V19" s="33" t="s">
        <v>6</v>
      </c>
      <c r="W19" s="128" t="s">
        <v>6</v>
      </c>
      <c r="X19" s="128" t="s">
        <v>6</v>
      </c>
      <c r="Y19" s="261" t="s">
        <v>6</v>
      </c>
      <c r="Z19" s="262"/>
      <c r="AB19" s="137"/>
      <c r="AC19" s="135" t="s">
        <v>6</v>
      </c>
      <c r="AD19" s="135" t="s">
        <v>6</v>
      </c>
      <c r="AE19" s="33" t="s">
        <v>6</v>
      </c>
      <c r="AF19" s="128" t="s">
        <v>6</v>
      </c>
      <c r="AG19" s="128" t="s">
        <v>6</v>
      </c>
      <c r="AH19" s="261" t="s">
        <v>6</v>
      </c>
      <c r="AI19" s="262"/>
      <c r="ZN19" s="140"/>
      <c r="ZO19" s="140"/>
      <c r="ZP19" s="140"/>
      <c r="ZQ19" s="140"/>
      <c r="ZR19" s="140"/>
    </row>
    <row r="20" spans="1:694" ht="23.25" x14ac:dyDescent="0.25">
      <c r="A20" s="137"/>
      <c r="B20" s="135" t="s">
        <v>6</v>
      </c>
      <c r="C20" s="135" t="s">
        <v>6</v>
      </c>
      <c r="D20" s="33" t="s">
        <v>6</v>
      </c>
      <c r="E20" s="128" t="s">
        <v>6</v>
      </c>
      <c r="F20" s="128" t="s">
        <v>6</v>
      </c>
      <c r="G20" s="261" t="s">
        <v>6</v>
      </c>
      <c r="H20" s="262"/>
      <c r="J20" s="137"/>
      <c r="K20" s="135" t="s">
        <v>6</v>
      </c>
      <c r="L20" s="135" t="s">
        <v>6</v>
      </c>
      <c r="M20" s="33" t="s">
        <v>6</v>
      </c>
      <c r="N20" s="128" t="s">
        <v>6</v>
      </c>
      <c r="O20" s="128" t="s">
        <v>6</v>
      </c>
      <c r="P20" s="261" t="s">
        <v>6</v>
      </c>
      <c r="Q20" s="262"/>
      <c r="S20" s="137"/>
      <c r="T20" s="135" t="s">
        <v>6</v>
      </c>
      <c r="U20" s="135" t="s">
        <v>6</v>
      </c>
      <c r="V20" s="33" t="s">
        <v>6</v>
      </c>
      <c r="W20" s="128" t="s">
        <v>6</v>
      </c>
      <c r="X20" s="128" t="s">
        <v>6</v>
      </c>
      <c r="Y20" s="261" t="s">
        <v>6</v>
      </c>
      <c r="Z20" s="262"/>
      <c r="AB20" s="137"/>
      <c r="AC20" s="135" t="s">
        <v>6</v>
      </c>
      <c r="AD20" s="135" t="s">
        <v>6</v>
      </c>
      <c r="AE20" s="33" t="s">
        <v>6</v>
      </c>
      <c r="AF20" s="128" t="s">
        <v>6</v>
      </c>
      <c r="AG20" s="128" t="s">
        <v>6</v>
      </c>
      <c r="AH20" s="261" t="s">
        <v>6</v>
      </c>
      <c r="AI20" s="262"/>
      <c r="ZN20" s="140"/>
      <c r="ZO20" s="140"/>
      <c r="ZP20" s="140"/>
      <c r="ZQ20" s="140"/>
      <c r="ZR20" s="140"/>
    </row>
    <row r="21" spans="1:694" ht="23.25" x14ac:dyDescent="0.25">
      <c r="A21" s="137"/>
      <c r="B21" s="135" t="s">
        <v>6</v>
      </c>
      <c r="C21" s="135" t="s">
        <v>6</v>
      </c>
      <c r="D21" s="33" t="s">
        <v>6</v>
      </c>
      <c r="E21" s="128" t="s">
        <v>6</v>
      </c>
      <c r="F21" s="128" t="s">
        <v>6</v>
      </c>
      <c r="G21" s="261" t="s">
        <v>6</v>
      </c>
      <c r="H21" s="262"/>
      <c r="J21" s="137"/>
      <c r="K21" s="135" t="s">
        <v>6</v>
      </c>
      <c r="L21" s="135" t="s">
        <v>6</v>
      </c>
      <c r="M21" s="33" t="s">
        <v>6</v>
      </c>
      <c r="N21" s="128" t="s">
        <v>6</v>
      </c>
      <c r="O21" s="128" t="s">
        <v>6</v>
      </c>
      <c r="P21" s="261" t="s">
        <v>6</v>
      </c>
      <c r="Q21" s="262"/>
      <c r="S21" s="137"/>
      <c r="T21" s="135" t="s">
        <v>6</v>
      </c>
      <c r="U21" s="135" t="s">
        <v>6</v>
      </c>
      <c r="V21" s="33" t="s">
        <v>6</v>
      </c>
      <c r="W21" s="128" t="s">
        <v>6</v>
      </c>
      <c r="X21" s="128" t="s">
        <v>6</v>
      </c>
      <c r="Y21" s="261" t="s">
        <v>6</v>
      </c>
      <c r="Z21" s="262"/>
      <c r="AB21" s="137"/>
      <c r="AC21" s="135" t="s">
        <v>6</v>
      </c>
      <c r="AD21" s="135" t="s">
        <v>6</v>
      </c>
      <c r="AE21" s="33" t="s">
        <v>6</v>
      </c>
      <c r="AF21" s="128" t="s">
        <v>6</v>
      </c>
      <c r="AG21" s="128" t="s">
        <v>6</v>
      </c>
      <c r="AH21" s="261" t="s">
        <v>6</v>
      </c>
      <c r="AI21" s="262"/>
      <c r="ZN21" s="140"/>
      <c r="ZO21" s="140"/>
      <c r="ZP21" s="140"/>
      <c r="ZQ21" s="140"/>
      <c r="ZR21" s="140"/>
    </row>
    <row r="22" spans="1:694" ht="23.25" x14ac:dyDescent="0.25">
      <c r="A22" s="137"/>
      <c r="B22" s="135" t="s">
        <v>6</v>
      </c>
      <c r="C22" s="135" t="s">
        <v>6</v>
      </c>
      <c r="D22" s="33" t="s">
        <v>6</v>
      </c>
      <c r="E22" s="128" t="s">
        <v>6</v>
      </c>
      <c r="F22" s="128" t="s">
        <v>6</v>
      </c>
      <c r="G22" s="261" t="s">
        <v>6</v>
      </c>
      <c r="H22" s="262"/>
      <c r="J22" s="137"/>
      <c r="K22" s="135" t="s">
        <v>6</v>
      </c>
      <c r="L22" s="135" t="s">
        <v>6</v>
      </c>
      <c r="M22" s="33" t="s">
        <v>6</v>
      </c>
      <c r="N22" s="128" t="s">
        <v>6</v>
      </c>
      <c r="O22" s="128" t="s">
        <v>6</v>
      </c>
      <c r="P22" s="261" t="s">
        <v>6</v>
      </c>
      <c r="Q22" s="262"/>
      <c r="S22" s="137"/>
      <c r="T22" s="135" t="s">
        <v>6</v>
      </c>
      <c r="U22" s="135" t="s">
        <v>6</v>
      </c>
      <c r="V22" s="33" t="s">
        <v>6</v>
      </c>
      <c r="W22" s="128" t="s">
        <v>6</v>
      </c>
      <c r="X22" s="128" t="s">
        <v>6</v>
      </c>
      <c r="Y22" s="261" t="s">
        <v>6</v>
      </c>
      <c r="Z22" s="262"/>
      <c r="AB22" s="137"/>
      <c r="AC22" s="135" t="s">
        <v>6</v>
      </c>
      <c r="AD22" s="135" t="s">
        <v>6</v>
      </c>
      <c r="AE22" s="33" t="s">
        <v>6</v>
      </c>
      <c r="AF22" s="128" t="s">
        <v>6</v>
      </c>
      <c r="AG22" s="128" t="s">
        <v>6</v>
      </c>
      <c r="AH22" s="261" t="s">
        <v>6</v>
      </c>
      <c r="AI22" s="262"/>
      <c r="ZN22" s="140"/>
      <c r="ZO22" s="140"/>
      <c r="ZP22" s="140"/>
      <c r="ZQ22" s="140"/>
      <c r="ZR22" s="140"/>
    </row>
    <row r="23" spans="1:694" ht="23.25" x14ac:dyDescent="0.25">
      <c r="A23" s="137"/>
      <c r="B23" s="135" t="s">
        <v>6</v>
      </c>
      <c r="C23" s="135" t="s">
        <v>6</v>
      </c>
      <c r="D23" s="33" t="s">
        <v>6</v>
      </c>
      <c r="E23" s="128" t="s">
        <v>6</v>
      </c>
      <c r="F23" s="128" t="s">
        <v>6</v>
      </c>
      <c r="G23" s="261" t="s">
        <v>6</v>
      </c>
      <c r="H23" s="262"/>
      <c r="J23" s="137"/>
      <c r="K23" s="135" t="s">
        <v>6</v>
      </c>
      <c r="L23" s="135" t="s">
        <v>6</v>
      </c>
      <c r="M23" s="33" t="s">
        <v>6</v>
      </c>
      <c r="N23" s="128" t="s">
        <v>6</v>
      </c>
      <c r="O23" s="128" t="s">
        <v>6</v>
      </c>
      <c r="P23" s="261" t="s">
        <v>6</v>
      </c>
      <c r="Q23" s="262"/>
      <c r="S23" s="137"/>
      <c r="T23" s="135" t="s">
        <v>6</v>
      </c>
      <c r="U23" s="135" t="s">
        <v>6</v>
      </c>
      <c r="V23" s="33" t="s">
        <v>6</v>
      </c>
      <c r="W23" s="128" t="s">
        <v>6</v>
      </c>
      <c r="X23" s="128" t="s">
        <v>6</v>
      </c>
      <c r="Y23" s="261" t="s">
        <v>6</v>
      </c>
      <c r="Z23" s="262"/>
      <c r="AB23" s="137"/>
      <c r="AC23" s="135" t="s">
        <v>6</v>
      </c>
      <c r="AD23" s="135" t="s">
        <v>6</v>
      </c>
      <c r="AE23" s="33" t="s">
        <v>6</v>
      </c>
      <c r="AF23" s="128" t="s">
        <v>6</v>
      </c>
      <c r="AG23" s="128" t="s">
        <v>6</v>
      </c>
      <c r="AH23" s="261" t="s">
        <v>6</v>
      </c>
      <c r="AI23" s="262"/>
      <c r="ZN23" s="140"/>
      <c r="ZO23" s="140"/>
      <c r="ZP23" s="140"/>
      <c r="ZQ23" s="140"/>
      <c r="ZR23" s="140"/>
    </row>
    <row r="24" spans="1:694" ht="23.25" x14ac:dyDescent="0.25">
      <c r="A24" s="137"/>
      <c r="B24" s="135" t="s">
        <v>6</v>
      </c>
      <c r="C24" s="135" t="s">
        <v>6</v>
      </c>
      <c r="D24" s="33" t="s">
        <v>6</v>
      </c>
      <c r="E24" s="128" t="s">
        <v>6</v>
      </c>
      <c r="F24" s="128" t="s">
        <v>6</v>
      </c>
      <c r="G24" s="261" t="s">
        <v>6</v>
      </c>
      <c r="H24" s="262"/>
      <c r="J24" s="137"/>
      <c r="K24" s="135" t="s">
        <v>6</v>
      </c>
      <c r="L24" s="135" t="s">
        <v>6</v>
      </c>
      <c r="M24" s="33" t="s">
        <v>6</v>
      </c>
      <c r="N24" s="128" t="s">
        <v>6</v>
      </c>
      <c r="O24" s="128" t="s">
        <v>6</v>
      </c>
      <c r="P24" s="261" t="s">
        <v>6</v>
      </c>
      <c r="Q24" s="262"/>
      <c r="S24" s="137"/>
      <c r="T24" s="135" t="s">
        <v>6</v>
      </c>
      <c r="U24" s="135" t="s">
        <v>6</v>
      </c>
      <c r="V24" s="33" t="s">
        <v>6</v>
      </c>
      <c r="W24" s="128" t="s">
        <v>6</v>
      </c>
      <c r="X24" s="128" t="s">
        <v>6</v>
      </c>
      <c r="Y24" s="261" t="s">
        <v>6</v>
      </c>
      <c r="Z24" s="262"/>
      <c r="AB24" s="137"/>
      <c r="AC24" s="135" t="s">
        <v>6</v>
      </c>
      <c r="AD24" s="135" t="s">
        <v>6</v>
      </c>
      <c r="AE24" s="33" t="s">
        <v>6</v>
      </c>
      <c r="AF24" s="128" t="s">
        <v>6</v>
      </c>
      <c r="AG24" s="128" t="s">
        <v>6</v>
      </c>
      <c r="AH24" s="261" t="s">
        <v>6</v>
      </c>
      <c r="AI24" s="262"/>
      <c r="ZN24" s="140"/>
      <c r="ZO24" s="140"/>
      <c r="ZP24" s="140"/>
      <c r="ZQ24" s="140"/>
      <c r="ZR24" s="140"/>
    </row>
    <row r="25" spans="1:694" ht="23.25" x14ac:dyDescent="0.25">
      <c r="A25" s="137"/>
      <c r="B25" s="135" t="s">
        <v>6</v>
      </c>
      <c r="C25" s="135" t="s">
        <v>6</v>
      </c>
      <c r="D25" s="33" t="s">
        <v>6</v>
      </c>
      <c r="E25" s="128" t="s">
        <v>6</v>
      </c>
      <c r="F25" s="128" t="s">
        <v>6</v>
      </c>
      <c r="G25" s="261" t="s">
        <v>6</v>
      </c>
      <c r="H25" s="262"/>
      <c r="J25" s="137"/>
      <c r="K25" s="135" t="s">
        <v>6</v>
      </c>
      <c r="L25" s="135" t="s">
        <v>6</v>
      </c>
      <c r="M25" s="33" t="s">
        <v>6</v>
      </c>
      <c r="N25" s="128" t="s">
        <v>6</v>
      </c>
      <c r="O25" s="128" t="s">
        <v>6</v>
      </c>
      <c r="P25" s="261" t="s">
        <v>6</v>
      </c>
      <c r="Q25" s="262"/>
      <c r="S25" s="137"/>
      <c r="T25" s="135" t="s">
        <v>6</v>
      </c>
      <c r="U25" s="135" t="s">
        <v>6</v>
      </c>
      <c r="V25" s="33" t="s">
        <v>6</v>
      </c>
      <c r="W25" s="128" t="s">
        <v>6</v>
      </c>
      <c r="X25" s="128" t="s">
        <v>6</v>
      </c>
      <c r="Y25" s="261" t="s">
        <v>6</v>
      </c>
      <c r="Z25" s="262"/>
      <c r="AB25" s="137"/>
      <c r="AC25" s="135" t="s">
        <v>6</v>
      </c>
      <c r="AD25" s="135" t="s">
        <v>6</v>
      </c>
      <c r="AE25" s="33" t="s">
        <v>6</v>
      </c>
      <c r="AF25" s="128" t="s">
        <v>6</v>
      </c>
      <c r="AG25" s="128" t="s">
        <v>6</v>
      </c>
      <c r="AH25" s="261" t="s">
        <v>6</v>
      </c>
      <c r="AI25" s="262"/>
      <c r="ZN25" s="140"/>
      <c r="ZO25" s="140"/>
      <c r="ZP25" s="140"/>
      <c r="ZQ25" s="140"/>
      <c r="ZR25" s="140"/>
    </row>
    <row r="26" spans="1:694" ht="23.25" x14ac:dyDescent="0.25">
      <c r="A26" s="139"/>
      <c r="B26" s="135" t="s">
        <v>6</v>
      </c>
      <c r="C26" s="135" t="s">
        <v>6</v>
      </c>
      <c r="D26" s="33" t="s">
        <v>6</v>
      </c>
      <c r="E26" s="128" t="s">
        <v>6</v>
      </c>
      <c r="F26" s="128" t="s">
        <v>6</v>
      </c>
      <c r="G26" s="261" t="s">
        <v>6</v>
      </c>
      <c r="H26" s="262"/>
      <c r="J26" s="139"/>
      <c r="K26" s="135" t="s">
        <v>6</v>
      </c>
      <c r="L26" s="135" t="s">
        <v>6</v>
      </c>
      <c r="M26" s="33" t="s">
        <v>6</v>
      </c>
      <c r="N26" s="128" t="s">
        <v>6</v>
      </c>
      <c r="O26" s="128" t="s">
        <v>6</v>
      </c>
      <c r="P26" s="261" t="s">
        <v>6</v>
      </c>
      <c r="Q26" s="262"/>
      <c r="S26" s="139"/>
      <c r="T26" s="135" t="s">
        <v>6</v>
      </c>
      <c r="U26" s="135" t="s">
        <v>6</v>
      </c>
      <c r="V26" s="33" t="s">
        <v>6</v>
      </c>
      <c r="W26" s="128" t="s">
        <v>6</v>
      </c>
      <c r="X26" s="128" t="s">
        <v>6</v>
      </c>
      <c r="Y26" s="261" t="s">
        <v>6</v>
      </c>
      <c r="Z26" s="262"/>
      <c r="AB26" s="139"/>
      <c r="AC26" s="135" t="s">
        <v>6</v>
      </c>
      <c r="AD26" s="135" t="s">
        <v>6</v>
      </c>
      <c r="AE26" s="33" t="s">
        <v>6</v>
      </c>
      <c r="AF26" s="128" t="s">
        <v>6</v>
      </c>
      <c r="AG26" s="128" t="s">
        <v>6</v>
      </c>
      <c r="AH26" s="261" t="s">
        <v>6</v>
      </c>
      <c r="AI26" s="262"/>
      <c r="ZN26" s="140"/>
      <c r="ZO26" s="140"/>
      <c r="ZP26" s="140"/>
      <c r="ZQ26" s="140"/>
      <c r="ZR26" s="140"/>
    </row>
    <row r="27" spans="1:694" ht="23.25" x14ac:dyDescent="0.25">
      <c r="A27" s="137"/>
      <c r="B27" s="135" t="s">
        <v>6</v>
      </c>
      <c r="C27" s="135" t="s">
        <v>6</v>
      </c>
      <c r="D27" s="33" t="s">
        <v>6</v>
      </c>
      <c r="E27" s="128" t="s">
        <v>6</v>
      </c>
      <c r="F27" s="128" t="s">
        <v>6</v>
      </c>
      <c r="G27" s="261" t="s">
        <v>6</v>
      </c>
      <c r="H27" s="262"/>
      <c r="J27" s="137"/>
      <c r="K27" s="135" t="s">
        <v>6</v>
      </c>
      <c r="L27" s="135" t="s">
        <v>6</v>
      </c>
      <c r="M27" s="33" t="s">
        <v>6</v>
      </c>
      <c r="N27" s="128" t="s">
        <v>6</v>
      </c>
      <c r="O27" s="128" t="s">
        <v>6</v>
      </c>
      <c r="P27" s="261" t="s">
        <v>6</v>
      </c>
      <c r="Q27" s="262"/>
      <c r="S27" s="137"/>
      <c r="T27" s="135" t="s">
        <v>6</v>
      </c>
      <c r="U27" s="135" t="s">
        <v>6</v>
      </c>
      <c r="V27" s="33" t="s">
        <v>6</v>
      </c>
      <c r="W27" s="128" t="s">
        <v>6</v>
      </c>
      <c r="X27" s="128" t="s">
        <v>6</v>
      </c>
      <c r="Y27" s="261" t="s">
        <v>6</v>
      </c>
      <c r="Z27" s="262"/>
      <c r="AB27" s="137"/>
      <c r="AC27" s="135" t="s">
        <v>6</v>
      </c>
      <c r="AD27" s="135" t="s">
        <v>6</v>
      </c>
      <c r="AE27" s="33" t="s">
        <v>6</v>
      </c>
      <c r="AF27" s="128" t="s">
        <v>6</v>
      </c>
      <c r="AG27" s="128" t="s">
        <v>6</v>
      </c>
      <c r="AH27" s="261" t="s">
        <v>6</v>
      </c>
      <c r="AI27" s="262"/>
      <c r="ZN27" s="140"/>
      <c r="ZO27" s="140"/>
      <c r="ZP27" s="140"/>
      <c r="ZQ27" s="140"/>
      <c r="ZR27" s="140"/>
    </row>
    <row r="28" spans="1:694" ht="23.25" x14ac:dyDescent="0.25">
      <c r="A28" s="137"/>
      <c r="B28" s="135" t="s">
        <v>6</v>
      </c>
      <c r="C28" s="135" t="s">
        <v>6</v>
      </c>
      <c r="D28" s="33" t="s">
        <v>6</v>
      </c>
      <c r="E28" s="128" t="s">
        <v>6</v>
      </c>
      <c r="F28" s="128" t="s">
        <v>6</v>
      </c>
      <c r="G28" s="261" t="s">
        <v>6</v>
      </c>
      <c r="H28" s="262"/>
      <c r="J28" s="137"/>
      <c r="K28" s="135" t="s">
        <v>6</v>
      </c>
      <c r="L28" s="135" t="s">
        <v>6</v>
      </c>
      <c r="M28" s="33" t="s">
        <v>6</v>
      </c>
      <c r="N28" s="128" t="s">
        <v>6</v>
      </c>
      <c r="O28" s="128" t="s">
        <v>6</v>
      </c>
      <c r="P28" s="261" t="s">
        <v>6</v>
      </c>
      <c r="Q28" s="262"/>
      <c r="S28" s="137"/>
      <c r="T28" s="135" t="s">
        <v>6</v>
      </c>
      <c r="U28" s="135" t="s">
        <v>6</v>
      </c>
      <c r="V28" s="33" t="s">
        <v>6</v>
      </c>
      <c r="W28" s="128" t="s">
        <v>6</v>
      </c>
      <c r="X28" s="128" t="s">
        <v>6</v>
      </c>
      <c r="Y28" s="261" t="s">
        <v>6</v>
      </c>
      <c r="Z28" s="262"/>
      <c r="AB28" s="137"/>
      <c r="AC28" s="135" t="s">
        <v>6</v>
      </c>
      <c r="AD28" s="135" t="s">
        <v>6</v>
      </c>
      <c r="AE28" s="33" t="s">
        <v>6</v>
      </c>
      <c r="AF28" s="128" t="s">
        <v>6</v>
      </c>
      <c r="AG28" s="128" t="s">
        <v>6</v>
      </c>
      <c r="AH28" s="261" t="s">
        <v>6</v>
      </c>
      <c r="AI28" s="262"/>
      <c r="ZN28" s="140"/>
      <c r="ZO28" s="140"/>
      <c r="ZP28" s="140"/>
      <c r="ZQ28" s="140"/>
      <c r="ZR28" s="140"/>
    </row>
    <row r="29" spans="1:694" ht="23.25" x14ac:dyDescent="0.25">
      <c r="A29" s="137"/>
      <c r="B29" s="135" t="s">
        <v>6</v>
      </c>
      <c r="C29" s="135" t="s">
        <v>6</v>
      </c>
      <c r="D29" s="33" t="s">
        <v>6</v>
      </c>
      <c r="E29" s="128" t="s">
        <v>6</v>
      </c>
      <c r="F29" s="128" t="s">
        <v>6</v>
      </c>
      <c r="G29" s="261" t="s">
        <v>6</v>
      </c>
      <c r="H29" s="262"/>
      <c r="J29" s="137"/>
      <c r="K29" s="135" t="s">
        <v>6</v>
      </c>
      <c r="L29" s="135" t="s">
        <v>6</v>
      </c>
      <c r="M29" s="33" t="s">
        <v>6</v>
      </c>
      <c r="N29" s="128" t="s">
        <v>6</v>
      </c>
      <c r="O29" s="128" t="s">
        <v>6</v>
      </c>
      <c r="P29" s="261" t="s">
        <v>6</v>
      </c>
      <c r="Q29" s="262"/>
      <c r="S29" s="137"/>
      <c r="T29" s="135" t="s">
        <v>6</v>
      </c>
      <c r="U29" s="135" t="s">
        <v>6</v>
      </c>
      <c r="V29" s="33" t="s">
        <v>6</v>
      </c>
      <c r="W29" s="128" t="s">
        <v>6</v>
      </c>
      <c r="X29" s="128" t="s">
        <v>6</v>
      </c>
      <c r="Y29" s="261" t="s">
        <v>6</v>
      </c>
      <c r="Z29" s="262"/>
      <c r="AB29" s="137"/>
      <c r="AC29" s="135" t="s">
        <v>6</v>
      </c>
      <c r="AD29" s="135" t="s">
        <v>6</v>
      </c>
      <c r="AE29" s="33" t="s">
        <v>6</v>
      </c>
      <c r="AF29" s="128" t="s">
        <v>6</v>
      </c>
      <c r="AG29" s="128" t="s">
        <v>6</v>
      </c>
      <c r="AH29" s="261" t="s">
        <v>6</v>
      </c>
      <c r="AI29" s="262"/>
      <c r="ZN29" s="140"/>
      <c r="ZO29" s="140"/>
      <c r="ZP29" s="140"/>
      <c r="ZQ29" s="140"/>
      <c r="ZR29" s="140"/>
    </row>
    <row r="30" spans="1:694" ht="24" thickBot="1" x14ac:dyDescent="0.3">
      <c r="A30" s="137"/>
      <c r="B30" s="135" t="s">
        <v>6</v>
      </c>
      <c r="C30" s="135" t="s">
        <v>6</v>
      </c>
      <c r="D30" s="33" t="s">
        <v>6</v>
      </c>
      <c r="E30" s="128" t="s">
        <v>6</v>
      </c>
      <c r="F30" s="128" t="s">
        <v>6</v>
      </c>
      <c r="G30" s="261" t="s">
        <v>6</v>
      </c>
      <c r="H30" s="262"/>
      <c r="J30" s="137"/>
      <c r="K30" s="135" t="s">
        <v>6</v>
      </c>
      <c r="L30" s="135" t="s">
        <v>6</v>
      </c>
      <c r="M30" s="33" t="s">
        <v>6</v>
      </c>
      <c r="N30" s="128" t="s">
        <v>6</v>
      </c>
      <c r="O30" s="128" t="s">
        <v>6</v>
      </c>
      <c r="P30" s="261" t="s">
        <v>6</v>
      </c>
      <c r="Q30" s="262"/>
      <c r="S30" s="137"/>
      <c r="T30" s="135" t="s">
        <v>6</v>
      </c>
      <c r="U30" s="135" t="s">
        <v>6</v>
      </c>
      <c r="V30" s="33" t="s">
        <v>6</v>
      </c>
      <c r="W30" s="128" t="s">
        <v>6</v>
      </c>
      <c r="X30" s="128" t="s">
        <v>6</v>
      </c>
      <c r="Y30" s="261" t="s">
        <v>6</v>
      </c>
      <c r="Z30" s="262"/>
      <c r="AB30" s="137"/>
      <c r="AC30" s="135" t="s">
        <v>6</v>
      </c>
      <c r="AD30" s="135" t="s">
        <v>6</v>
      </c>
      <c r="AE30" s="33" t="s">
        <v>6</v>
      </c>
      <c r="AF30" s="128" t="s">
        <v>6</v>
      </c>
      <c r="AG30" s="128" t="s">
        <v>6</v>
      </c>
      <c r="AH30" s="261" t="s">
        <v>6</v>
      </c>
      <c r="AI30" s="262"/>
      <c r="ZN30" s="140"/>
      <c r="ZO30" s="140"/>
      <c r="ZP30" s="140"/>
      <c r="ZQ30" s="140"/>
      <c r="ZR30" s="140"/>
    </row>
    <row r="31" spans="1:694" ht="24" customHeight="1" thickTop="1" x14ac:dyDescent="0.35">
      <c r="A31" s="318"/>
      <c r="B31" s="266" t="s">
        <v>128</v>
      </c>
      <c r="C31" s="267"/>
      <c r="D31" s="268">
        <v>25</v>
      </c>
      <c r="E31" s="269"/>
      <c r="F31" s="243"/>
      <c r="G31" s="244"/>
      <c r="H31" s="245"/>
      <c r="J31" s="318"/>
      <c r="K31" s="266" t="s">
        <v>128</v>
      </c>
      <c r="L31" s="267"/>
      <c r="M31" s="268">
        <v>25</v>
      </c>
      <c r="N31" s="269"/>
      <c r="O31" s="243"/>
      <c r="P31" s="244"/>
      <c r="Q31" s="245"/>
      <c r="S31" s="318"/>
      <c r="T31" s="266" t="s">
        <v>128</v>
      </c>
      <c r="U31" s="267"/>
      <c r="V31" s="268">
        <v>25</v>
      </c>
      <c r="W31" s="269"/>
      <c r="X31" s="243"/>
      <c r="Y31" s="244"/>
      <c r="Z31" s="245"/>
      <c r="AB31" s="318"/>
      <c r="AC31" s="266" t="s">
        <v>128</v>
      </c>
      <c r="AD31" s="267"/>
      <c r="AE31" s="268">
        <v>5.5</v>
      </c>
      <c r="AF31" s="269"/>
      <c r="AG31" s="243"/>
      <c r="AH31" s="244"/>
      <c r="AI31" s="245"/>
      <c r="ZN31" s="140"/>
      <c r="ZO31" s="140"/>
      <c r="ZP31" s="140"/>
      <c r="ZQ31" s="140"/>
      <c r="ZR31" s="140"/>
    </row>
    <row r="32" spans="1:694" ht="23.25" customHeight="1" x14ac:dyDescent="0.35">
      <c r="A32" s="319"/>
      <c r="B32" s="273" t="s">
        <v>127</v>
      </c>
      <c r="C32" s="274"/>
      <c r="D32" s="275">
        <v>1</v>
      </c>
      <c r="E32" s="276"/>
      <c r="F32" s="246"/>
      <c r="G32" s="247"/>
      <c r="H32" s="248"/>
      <c r="J32" s="319"/>
      <c r="K32" s="273" t="s">
        <v>127</v>
      </c>
      <c r="L32" s="274"/>
      <c r="M32" s="275">
        <v>1</v>
      </c>
      <c r="N32" s="276"/>
      <c r="O32" s="246"/>
      <c r="P32" s="247"/>
      <c r="Q32" s="248"/>
      <c r="S32" s="319"/>
      <c r="T32" s="273" t="s">
        <v>127</v>
      </c>
      <c r="U32" s="274"/>
      <c r="V32" s="275">
        <v>1</v>
      </c>
      <c r="W32" s="276"/>
      <c r="X32" s="246"/>
      <c r="Y32" s="247"/>
      <c r="Z32" s="248"/>
      <c r="AB32" s="319"/>
      <c r="AC32" s="273" t="s">
        <v>127</v>
      </c>
      <c r="AD32" s="274"/>
      <c r="AE32" s="275">
        <v>2</v>
      </c>
      <c r="AF32" s="276"/>
      <c r="AG32" s="246"/>
      <c r="AH32" s="247"/>
      <c r="AI32" s="248"/>
      <c r="ZN32" s="140"/>
      <c r="ZO32" s="140"/>
      <c r="ZP32" s="140"/>
      <c r="ZQ32" s="140"/>
      <c r="ZR32" s="140"/>
    </row>
    <row r="33" spans="1:694" ht="24" customHeight="1" thickBot="1" x14ac:dyDescent="0.4">
      <c r="A33" s="319"/>
      <c r="B33" s="277" t="s">
        <v>707</v>
      </c>
      <c r="C33" s="278"/>
      <c r="D33" s="279">
        <v>25</v>
      </c>
      <c r="E33" s="280"/>
      <c r="F33" s="246"/>
      <c r="G33" s="247"/>
      <c r="H33" s="248"/>
      <c r="J33" s="319"/>
      <c r="K33" s="277" t="s">
        <v>707</v>
      </c>
      <c r="L33" s="278"/>
      <c r="M33" s="279">
        <v>25</v>
      </c>
      <c r="N33" s="280"/>
      <c r="O33" s="246"/>
      <c r="P33" s="247"/>
      <c r="Q33" s="248"/>
      <c r="S33" s="319"/>
      <c r="T33" s="277" t="s">
        <v>707</v>
      </c>
      <c r="U33" s="278"/>
      <c r="V33" s="279">
        <v>25</v>
      </c>
      <c r="W33" s="280"/>
      <c r="X33" s="246"/>
      <c r="Y33" s="247"/>
      <c r="Z33" s="248"/>
      <c r="AB33" s="319"/>
      <c r="AC33" s="277" t="s">
        <v>707</v>
      </c>
      <c r="AD33" s="278"/>
      <c r="AE33" s="279">
        <v>11</v>
      </c>
      <c r="AF33" s="280"/>
      <c r="AG33" s="246"/>
      <c r="AH33" s="247"/>
      <c r="AI33" s="248"/>
      <c r="ZN33" s="140"/>
      <c r="ZO33" s="140"/>
      <c r="ZP33" s="140"/>
      <c r="ZQ33" s="140"/>
      <c r="ZR33" s="140"/>
    </row>
    <row r="34" spans="1:694" ht="24" customHeight="1" thickTop="1" x14ac:dyDescent="0.35">
      <c r="A34" s="319"/>
      <c r="B34" s="266" t="s">
        <v>100</v>
      </c>
      <c r="C34" s="267"/>
      <c r="D34" s="281">
        <v>170655</v>
      </c>
      <c r="E34" s="282"/>
      <c r="F34" s="283" t="s">
        <v>744</v>
      </c>
      <c r="G34" s="284"/>
      <c r="H34" s="285"/>
      <c r="J34" s="319"/>
      <c r="K34" s="266" t="s">
        <v>100</v>
      </c>
      <c r="L34" s="267"/>
      <c r="M34" s="281">
        <v>170655</v>
      </c>
      <c r="N34" s="282"/>
      <c r="O34" s="283" t="s">
        <v>744</v>
      </c>
      <c r="P34" s="284"/>
      <c r="Q34" s="285"/>
      <c r="S34" s="319"/>
      <c r="T34" s="266" t="s">
        <v>100</v>
      </c>
      <c r="U34" s="267"/>
      <c r="V34" s="281">
        <v>170655</v>
      </c>
      <c r="W34" s="282"/>
      <c r="X34" s="283" t="s">
        <v>744</v>
      </c>
      <c r="Y34" s="284"/>
      <c r="Z34" s="285"/>
      <c r="AB34" s="319"/>
      <c r="AC34" s="266" t="s">
        <v>100</v>
      </c>
      <c r="AD34" s="267"/>
      <c r="AE34" s="281">
        <v>170655</v>
      </c>
      <c r="AF34" s="282"/>
      <c r="AG34" s="283" t="s">
        <v>6</v>
      </c>
      <c r="AH34" s="284"/>
      <c r="AI34" s="285"/>
      <c r="ZN34" s="140"/>
      <c r="ZO34" s="140"/>
      <c r="ZP34" s="140"/>
      <c r="ZQ34" s="140"/>
      <c r="ZR34" s="140"/>
    </row>
    <row r="35" spans="1:694" ht="24" customHeight="1" thickBot="1" x14ac:dyDescent="0.4">
      <c r="A35" s="319"/>
      <c r="B35" s="277" t="s">
        <v>99</v>
      </c>
      <c r="C35" s="278"/>
      <c r="D35" s="321">
        <v>42702.574895833335</v>
      </c>
      <c r="E35" s="322"/>
      <c r="F35" s="249"/>
      <c r="G35" s="250"/>
      <c r="H35" s="251"/>
      <c r="J35" s="319"/>
      <c r="K35" s="277" t="s">
        <v>99</v>
      </c>
      <c r="L35" s="278"/>
      <c r="M35" s="321">
        <v>42702.574895833335</v>
      </c>
      <c r="N35" s="322"/>
      <c r="O35" s="249"/>
      <c r="P35" s="250"/>
      <c r="Q35" s="251"/>
      <c r="S35" s="319"/>
      <c r="T35" s="277" t="s">
        <v>99</v>
      </c>
      <c r="U35" s="278"/>
      <c r="V35" s="321">
        <v>42702.574895833335</v>
      </c>
      <c r="W35" s="322"/>
      <c r="X35" s="249"/>
      <c r="Y35" s="250"/>
      <c r="Z35" s="251"/>
      <c r="AB35" s="319"/>
      <c r="AC35" s="277" t="s">
        <v>99</v>
      </c>
      <c r="AD35" s="278"/>
      <c r="AE35" s="321">
        <v>42702.849942129629</v>
      </c>
      <c r="AF35" s="322"/>
      <c r="AG35" s="249"/>
      <c r="AH35" s="250"/>
      <c r="AI35" s="251"/>
      <c r="ZN35" s="140"/>
      <c r="ZO35" s="140"/>
      <c r="ZP35" s="140"/>
      <c r="ZQ35" s="140"/>
      <c r="ZR35" s="140"/>
    </row>
    <row r="36" spans="1:694" ht="15" customHeight="1" thickTop="1" x14ac:dyDescent="0.25">
      <c r="A36" s="319"/>
      <c r="B36" s="288" t="s">
        <v>102</v>
      </c>
      <c r="C36" s="289"/>
      <c r="D36" s="289"/>
      <c r="E36" s="289"/>
      <c r="F36" s="289"/>
      <c r="G36" s="289"/>
      <c r="H36" s="290"/>
      <c r="J36" s="319"/>
      <c r="K36" s="288" t="s">
        <v>102</v>
      </c>
      <c r="L36" s="289"/>
      <c r="M36" s="289"/>
      <c r="N36" s="289"/>
      <c r="O36" s="289"/>
      <c r="P36" s="289"/>
      <c r="Q36" s="290"/>
      <c r="S36" s="319"/>
      <c r="T36" s="288" t="s">
        <v>102</v>
      </c>
      <c r="U36" s="289"/>
      <c r="V36" s="289"/>
      <c r="W36" s="289"/>
      <c r="X36" s="289"/>
      <c r="Y36" s="289"/>
      <c r="Z36" s="290"/>
      <c r="AB36" s="319"/>
      <c r="AC36" s="288" t="s">
        <v>102</v>
      </c>
      <c r="AD36" s="289"/>
      <c r="AE36" s="289"/>
      <c r="AF36" s="289"/>
      <c r="AG36" s="289"/>
      <c r="AH36" s="289"/>
      <c r="AI36" s="290"/>
      <c r="ZN36" s="140"/>
      <c r="ZO36" s="140"/>
      <c r="ZP36" s="140"/>
      <c r="ZQ36" s="140"/>
      <c r="ZR36" s="140"/>
    </row>
    <row r="37" spans="1:694" ht="15" customHeight="1" thickBot="1" x14ac:dyDescent="0.3">
      <c r="A37" s="320"/>
      <c r="B37" s="291"/>
      <c r="C37" s="292"/>
      <c r="D37" s="292"/>
      <c r="E37" s="292"/>
      <c r="F37" s="292"/>
      <c r="G37" s="292"/>
      <c r="H37" s="293"/>
      <c r="J37" s="320"/>
      <c r="K37" s="291"/>
      <c r="L37" s="292"/>
      <c r="M37" s="292"/>
      <c r="N37" s="292"/>
      <c r="O37" s="292"/>
      <c r="P37" s="292"/>
      <c r="Q37" s="293"/>
      <c r="S37" s="320"/>
      <c r="T37" s="291"/>
      <c r="U37" s="292"/>
      <c r="V37" s="292"/>
      <c r="W37" s="292"/>
      <c r="X37" s="292"/>
      <c r="Y37" s="292"/>
      <c r="Z37" s="293"/>
      <c r="AB37" s="320"/>
      <c r="AC37" s="291"/>
      <c r="AD37" s="292"/>
      <c r="AE37" s="292"/>
      <c r="AF37" s="292"/>
      <c r="AG37" s="292"/>
      <c r="AH37" s="292"/>
      <c r="AI37" s="293"/>
      <c r="ZN37" s="140"/>
      <c r="ZO37" s="140"/>
      <c r="ZP37" s="140"/>
      <c r="ZQ37" s="140"/>
      <c r="ZR37" s="140"/>
    </row>
    <row r="38" spans="1:694" ht="24" thickBot="1" x14ac:dyDescent="0.3">
      <c r="A38" s="138"/>
      <c r="B38" s="126"/>
      <c r="C38" s="126"/>
      <c r="D38" s="126"/>
      <c r="E38" s="126"/>
      <c r="F38" s="126"/>
      <c r="G38" s="126"/>
      <c r="H38" s="126"/>
      <c r="I38" s="10"/>
      <c r="J38" s="138"/>
      <c r="K38" s="126"/>
      <c r="L38" s="126"/>
      <c r="M38" s="126"/>
      <c r="N38" s="126"/>
      <c r="O38" s="126"/>
      <c r="P38" s="126"/>
      <c r="Q38" s="126"/>
      <c r="R38" s="10"/>
      <c r="S38" s="138"/>
      <c r="T38" s="126"/>
      <c r="U38" s="126"/>
      <c r="V38" s="126"/>
      <c r="W38" s="126"/>
      <c r="X38" s="126"/>
      <c r="Y38" s="126"/>
      <c r="Z38" s="126"/>
      <c r="AA38" s="10"/>
      <c r="AB38" s="138"/>
      <c r="AC38" s="126"/>
      <c r="AD38" s="126"/>
      <c r="AE38" s="126"/>
      <c r="AF38" s="126"/>
      <c r="AG38" s="126"/>
      <c r="AH38" s="126"/>
      <c r="AI38" s="126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40"/>
      <c r="ZO38" s="140"/>
      <c r="ZP38" s="140"/>
      <c r="ZQ38" s="140"/>
      <c r="ZR38" s="140"/>
    </row>
    <row r="39" spans="1:694" ht="26.25" x14ac:dyDescent="0.25">
      <c r="A39" s="294" t="s">
        <v>96</v>
      </c>
      <c r="B39" s="295"/>
      <c r="C39" s="295"/>
      <c r="D39" s="296"/>
      <c r="E39" s="34" t="s">
        <v>79</v>
      </c>
      <c r="F39" s="297">
        <v>42092</v>
      </c>
      <c r="G39" s="298"/>
      <c r="H39" s="299"/>
      <c r="J39" s="294" t="s">
        <v>96</v>
      </c>
      <c r="K39" s="295"/>
      <c r="L39" s="295"/>
      <c r="M39" s="296"/>
      <c r="N39" s="34" t="s">
        <v>79</v>
      </c>
      <c r="O39" s="297">
        <v>42092</v>
      </c>
      <c r="P39" s="298"/>
      <c r="Q39" s="299"/>
      <c r="S39" s="294" t="s">
        <v>96</v>
      </c>
      <c r="T39" s="295"/>
      <c r="U39" s="295"/>
      <c r="V39" s="296"/>
      <c r="W39" s="34" t="s">
        <v>79</v>
      </c>
      <c r="X39" s="297">
        <v>42092</v>
      </c>
      <c r="Y39" s="298"/>
      <c r="Z39" s="299"/>
      <c r="AB39" s="294" t="s">
        <v>96</v>
      </c>
      <c r="AC39" s="295"/>
      <c r="AD39" s="295"/>
      <c r="AE39" s="296"/>
      <c r="AF39" s="34" t="s">
        <v>79</v>
      </c>
      <c r="AG39" s="297">
        <v>42077</v>
      </c>
      <c r="AH39" s="298"/>
      <c r="AI39" s="299"/>
      <c r="ZN39" s="140"/>
      <c r="ZO39" s="140"/>
      <c r="ZP39" s="140"/>
      <c r="ZQ39" s="140"/>
      <c r="ZR39" s="140"/>
    </row>
    <row r="40" spans="1:694" ht="49.5" customHeight="1" x14ac:dyDescent="0.25">
      <c r="A40" s="300" t="s">
        <v>97</v>
      </c>
      <c r="B40" s="301"/>
      <c r="C40" s="301"/>
      <c r="D40" s="302"/>
      <c r="E40" s="30" t="s">
        <v>129</v>
      </c>
      <c r="F40" s="35">
        <v>18</v>
      </c>
      <c r="G40" s="303" t="s">
        <v>710</v>
      </c>
      <c r="H40" s="304"/>
      <c r="J40" s="300" t="s">
        <v>97</v>
      </c>
      <c r="K40" s="301"/>
      <c r="L40" s="301"/>
      <c r="M40" s="302"/>
      <c r="N40" s="30" t="s">
        <v>129</v>
      </c>
      <c r="O40" s="35">
        <v>18</v>
      </c>
      <c r="P40" s="303" t="s">
        <v>710</v>
      </c>
      <c r="Q40" s="304"/>
      <c r="S40" s="300" t="s">
        <v>97</v>
      </c>
      <c r="T40" s="301"/>
      <c r="U40" s="301"/>
      <c r="V40" s="302"/>
      <c r="W40" s="30" t="s">
        <v>129</v>
      </c>
      <c r="X40" s="35">
        <v>18</v>
      </c>
      <c r="Y40" s="303" t="s">
        <v>710</v>
      </c>
      <c r="Z40" s="304"/>
      <c r="AB40" s="300" t="s">
        <v>97</v>
      </c>
      <c r="AC40" s="301"/>
      <c r="AD40" s="301"/>
      <c r="AE40" s="302"/>
      <c r="AF40" s="30" t="s">
        <v>129</v>
      </c>
      <c r="AG40" s="35">
        <v>18</v>
      </c>
      <c r="AH40" s="303" t="s">
        <v>691</v>
      </c>
      <c r="AI40" s="304"/>
      <c r="ZN40" s="140"/>
      <c r="ZO40" s="140"/>
      <c r="ZP40" s="140"/>
      <c r="ZQ40" s="140"/>
      <c r="ZR40" s="140"/>
    </row>
    <row r="41" spans="1:694" ht="48" customHeight="1" thickBot="1" x14ac:dyDescent="0.3">
      <c r="A41" s="305" t="s">
        <v>98</v>
      </c>
      <c r="B41" s="306"/>
      <c r="C41" s="306"/>
      <c r="D41" s="307"/>
      <c r="E41" s="31" t="s">
        <v>80</v>
      </c>
      <c r="F41" s="308" t="s">
        <v>575</v>
      </c>
      <c r="G41" s="309"/>
      <c r="H41" s="310"/>
      <c r="J41" s="305" t="s">
        <v>98</v>
      </c>
      <c r="K41" s="306"/>
      <c r="L41" s="306"/>
      <c r="M41" s="307"/>
      <c r="N41" s="31" t="s">
        <v>80</v>
      </c>
      <c r="O41" s="308" t="s">
        <v>575</v>
      </c>
      <c r="P41" s="309"/>
      <c r="Q41" s="310"/>
      <c r="S41" s="305" t="s">
        <v>98</v>
      </c>
      <c r="T41" s="306"/>
      <c r="U41" s="306"/>
      <c r="V41" s="307"/>
      <c r="W41" s="31" t="s">
        <v>80</v>
      </c>
      <c r="X41" s="308" t="s">
        <v>575</v>
      </c>
      <c r="Y41" s="309"/>
      <c r="Z41" s="310"/>
      <c r="AB41" s="305" t="s">
        <v>98</v>
      </c>
      <c r="AC41" s="306"/>
      <c r="AD41" s="306"/>
      <c r="AE41" s="307"/>
      <c r="AF41" s="31" t="s">
        <v>80</v>
      </c>
      <c r="AG41" s="308" t="s">
        <v>569</v>
      </c>
      <c r="AH41" s="309"/>
      <c r="AI41" s="310"/>
      <c r="ZN41" s="140"/>
      <c r="ZO41" s="140"/>
      <c r="ZP41" s="140"/>
      <c r="ZQ41" s="140"/>
      <c r="ZR41" s="140"/>
    </row>
    <row r="42" spans="1:694" ht="36.75" customHeight="1" thickBot="1" x14ac:dyDescent="0.3">
      <c r="A42" s="311" t="s">
        <v>101</v>
      </c>
      <c r="B42" s="312"/>
      <c r="C42" s="312"/>
      <c r="D42" s="312"/>
      <c r="E42" s="312"/>
      <c r="F42" s="312"/>
      <c r="G42" s="312"/>
      <c r="H42" s="313"/>
      <c r="J42" s="311" t="s">
        <v>101</v>
      </c>
      <c r="K42" s="312"/>
      <c r="L42" s="312"/>
      <c r="M42" s="312"/>
      <c r="N42" s="312"/>
      <c r="O42" s="312"/>
      <c r="P42" s="312"/>
      <c r="Q42" s="313"/>
      <c r="S42" s="311" t="s">
        <v>101</v>
      </c>
      <c r="T42" s="312"/>
      <c r="U42" s="312"/>
      <c r="V42" s="312"/>
      <c r="W42" s="312"/>
      <c r="X42" s="312"/>
      <c r="Y42" s="312"/>
      <c r="Z42" s="313"/>
      <c r="AB42" s="311" t="s">
        <v>101</v>
      </c>
      <c r="AC42" s="312"/>
      <c r="AD42" s="312"/>
      <c r="AE42" s="312"/>
      <c r="AF42" s="312"/>
      <c r="AG42" s="312"/>
      <c r="AH42" s="312"/>
      <c r="AI42" s="313"/>
      <c r="ZN42" s="140"/>
      <c r="ZO42" s="140"/>
      <c r="ZP42" s="140"/>
      <c r="ZQ42" s="140"/>
      <c r="ZR42" s="140"/>
    </row>
    <row r="43" spans="1:694" ht="36.75" thickTop="1" x14ac:dyDescent="0.25">
      <c r="A43" s="141" t="s">
        <v>0</v>
      </c>
      <c r="B43" s="28" t="s">
        <v>69</v>
      </c>
      <c r="C43" s="29" t="s">
        <v>1</v>
      </c>
      <c r="D43" s="29" t="s">
        <v>67</v>
      </c>
      <c r="E43" s="29" t="s">
        <v>3</v>
      </c>
      <c r="F43" s="29" t="s">
        <v>74</v>
      </c>
      <c r="G43" s="314" t="s">
        <v>714</v>
      </c>
      <c r="H43" s="315"/>
      <c r="J43" s="141" t="s">
        <v>0</v>
      </c>
      <c r="K43" s="28" t="s">
        <v>69</v>
      </c>
      <c r="L43" s="29" t="s">
        <v>1</v>
      </c>
      <c r="M43" s="29" t="s">
        <v>67</v>
      </c>
      <c r="N43" s="29" t="s">
        <v>3</v>
      </c>
      <c r="O43" s="29" t="s">
        <v>74</v>
      </c>
      <c r="P43" s="314" t="s">
        <v>714</v>
      </c>
      <c r="Q43" s="315"/>
      <c r="S43" s="141" t="s">
        <v>0</v>
      </c>
      <c r="T43" s="28" t="s">
        <v>69</v>
      </c>
      <c r="U43" s="29" t="s">
        <v>1</v>
      </c>
      <c r="V43" s="29" t="s">
        <v>67</v>
      </c>
      <c r="W43" s="29" t="s">
        <v>3</v>
      </c>
      <c r="X43" s="29" t="s">
        <v>74</v>
      </c>
      <c r="Y43" s="314" t="s">
        <v>714</v>
      </c>
      <c r="Z43" s="315"/>
      <c r="AB43" s="141" t="s">
        <v>0</v>
      </c>
      <c r="AC43" s="28" t="s">
        <v>69</v>
      </c>
      <c r="AD43" s="29" t="s">
        <v>1</v>
      </c>
      <c r="AE43" s="29" t="s">
        <v>67</v>
      </c>
      <c r="AF43" s="29" t="s">
        <v>3</v>
      </c>
      <c r="AG43" s="29" t="s">
        <v>74</v>
      </c>
      <c r="AH43" s="314" t="s">
        <v>714</v>
      </c>
      <c r="AI43" s="315"/>
      <c r="ZN43" s="140"/>
      <c r="ZO43" s="140"/>
      <c r="ZP43" s="140"/>
      <c r="ZQ43" s="140"/>
      <c r="ZR43" s="140"/>
    </row>
    <row r="44" spans="1:694" ht="23.25" x14ac:dyDescent="0.25">
      <c r="A44" s="137">
        <v>1</v>
      </c>
      <c r="B44" s="135" t="s">
        <v>4</v>
      </c>
      <c r="C44" s="32" t="s">
        <v>5</v>
      </c>
      <c r="D44" s="33" t="s">
        <v>116</v>
      </c>
      <c r="E44" s="128" t="s">
        <v>117</v>
      </c>
      <c r="F44" s="128" t="s">
        <v>91</v>
      </c>
      <c r="G44" s="316">
        <v>5.5</v>
      </c>
      <c r="H44" s="317"/>
      <c r="J44" s="137">
        <v>1</v>
      </c>
      <c r="K44" s="135" t="s">
        <v>4</v>
      </c>
      <c r="L44" s="32" t="s">
        <v>5</v>
      </c>
      <c r="M44" s="33" t="s">
        <v>116</v>
      </c>
      <c r="N44" s="128" t="s">
        <v>117</v>
      </c>
      <c r="O44" s="128" t="s">
        <v>91</v>
      </c>
      <c r="P44" s="316">
        <v>5.5</v>
      </c>
      <c r="Q44" s="317"/>
      <c r="S44" s="137">
        <v>1</v>
      </c>
      <c r="T44" s="135" t="s">
        <v>4</v>
      </c>
      <c r="U44" s="32" t="s">
        <v>5</v>
      </c>
      <c r="V44" s="33" t="s">
        <v>116</v>
      </c>
      <c r="W44" s="128" t="s">
        <v>117</v>
      </c>
      <c r="X44" s="128" t="s">
        <v>91</v>
      </c>
      <c r="Y44" s="316">
        <v>5.5</v>
      </c>
      <c r="Z44" s="317"/>
      <c r="AB44" s="137">
        <v>1</v>
      </c>
      <c r="AC44" s="135" t="s">
        <v>4</v>
      </c>
      <c r="AD44" s="32" t="s">
        <v>5</v>
      </c>
      <c r="AE44" s="33" t="s">
        <v>116</v>
      </c>
      <c r="AF44" s="128" t="s">
        <v>117</v>
      </c>
      <c r="AG44" s="128" t="s">
        <v>91</v>
      </c>
      <c r="AH44" s="316">
        <v>5.5</v>
      </c>
      <c r="AI44" s="317"/>
      <c r="ZN44" s="140"/>
      <c r="ZO44" s="140"/>
      <c r="ZP44" s="140"/>
      <c r="ZQ44" s="140"/>
      <c r="ZR44" s="140"/>
    </row>
    <row r="45" spans="1:694" ht="23.25" x14ac:dyDescent="0.25">
      <c r="A45" s="139"/>
      <c r="B45" s="135" t="s">
        <v>6</v>
      </c>
      <c r="C45" s="32" t="s">
        <v>6</v>
      </c>
      <c r="D45" s="33" t="s">
        <v>6</v>
      </c>
      <c r="E45" s="128" t="s">
        <v>6</v>
      </c>
      <c r="F45" s="128" t="s">
        <v>6</v>
      </c>
      <c r="G45" s="261" t="s">
        <v>6</v>
      </c>
      <c r="H45" s="262"/>
      <c r="J45" s="139"/>
      <c r="K45" s="135" t="s">
        <v>6</v>
      </c>
      <c r="L45" s="32" t="s">
        <v>6</v>
      </c>
      <c r="M45" s="33" t="s">
        <v>6</v>
      </c>
      <c r="N45" s="128" t="s">
        <v>6</v>
      </c>
      <c r="O45" s="128" t="s">
        <v>6</v>
      </c>
      <c r="P45" s="261" t="s">
        <v>6</v>
      </c>
      <c r="Q45" s="262"/>
      <c r="S45" s="139"/>
      <c r="T45" s="135" t="s">
        <v>6</v>
      </c>
      <c r="U45" s="32" t="s">
        <v>6</v>
      </c>
      <c r="V45" s="33" t="s">
        <v>6</v>
      </c>
      <c r="W45" s="128" t="s">
        <v>6</v>
      </c>
      <c r="X45" s="128" t="s">
        <v>6</v>
      </c>
      <c r="Y45" s="261" t="s">
        <v>6</v>
      </c>
      <c r="Z45" s="262"/>
      <c r="AB45" s="139">
        <v>2</v>
      </c>
      <c r="AC45" s="135" t="s">
        <v>7</v>
      </c>
      <c r="AD45" s="32" t="s">
        <v>8</v>
      </c>
      <c r="AE45" s="33" t="s">
        <v>92</v>
      </c>
      <c r="AF45" s="128" t="s">
        <v>93</v>
      </c>
      <c r="AG45" s="128" t="s">
        <v>91</v>
      </c>
      <c r="AH45" s="261">
        <v>5.5</v>
      </c>
      <c r="AI45" s="262"/>
      <c r="ZN45" s="140"/>
      <c r="ZO45" s="140"/>
      <c r="ZP45" s="140"/>
      <c r="ZQ45" s="140"/>
      <c r="ZR45" s="140"/>
    </row>
    <row r="46" spans="1:694" ht="23.25" x14ac:dyDescent="0.25">
      <c r="A46" s="137"/>
      <c r="B46" s="135" t="s">
        <v>6</v>
      </c>
      <c r="C46" s="32" t="s">
        <v>6</v>
      </c>
      <c r="D46" s="33" t="s">
        <v>6</v>
      </c>
      <c r="E46" s="128" t="s">
        <v>6</v>
      </c>
      <c r="F46" s="128" t="s">
        <v>6</v>
      </c>
      <c r="G46" s="261" t="s">
        <v>6</v>
      </c>
      <c r="H46" s="262"/>
      <c r="J46" s="137"/>
      <c r="K46" s="135" t="s">
        <v>6</v>
      </c>
      <c r="L46" s="32" t="s">
        <v>6</v>
      </c>
      <c r="M46" s="33" t="s">
        <v>6</v>
      </c>
      <c r="N46" s="128" t="s">
        <v>6</v>
      </c>
      <c r="O46" s="128" t="s">
        <v>6</v>
      </c>
      <c r="P46" s="261" t="s">
        <v>6</v>
      </c>
      <c r="Q46" s="262"/>
      <c r="S46" s="137"/>
      <c r="T46" s="135" t="s">
        <v>6</v>
      </c>
      <c r="U46" s="32" t="s">
        <v>6</v>
      </c>
      <c r="V46" s="33" t="s">
        <v>6</v>
      </c>
      <c r="W46" s="128" t="s">
        <v>6</v>
      </c>
      <c r="X46" s="128" t="s">
        <v>6</v>
      </c>
      <c r="Y46" s="261" t="s">
        <v>6</v>
      </c>
      <c r="Z46" s="262"/>
      <c r="AB46" s="137"/>
      <c r="AC46" s="135" t="s">
        <v>6</v>
      </c>
      <c r="AD46" s="32" t="s">
        <v>6</v>
      </c>
      <c r="AE46" s="33" t="s">
        <v>6</v>
      </c>
      <c r="AF46" s="128" t="s">
        <v>6</v>
      </c>
      <c r="AG46" s="128" t="s">
        <v>6</v>
      </c>
      <c r="AH46" s="261" t="s">
        <v>6</v>
      </c>
      <c r="AI46" s="262"/>
      <c r="ZN46" s="140"/>
      <c r="ZO46" s="140"/>
      <c r="ZP46" s="140"/>
      <c r="ZQ46" s="140"/>
      <c r="ZR46" s="140"/>
    </row>
    <row r="47" spans="1:694" ht="23.25" x14ac:dyDescent="0.25">
      <c r="A47" s="139"/>
      <c r="B47" s="135" t="s">
        <v>6</v>
      </c>
      <c r="C47" s="32" t="s">
        <v>6</v>
      </c>
      <c r="D47" s="33" t="s">
        <v>6</v>
      </c>
      <c r="E47" s="128" t="s">
        <v>6</v>
      </c>
      <c r="F47" s="128" t="s">
        <v>6</v>
      </c>
      <c r="G47" s="261" t="s">
        <v>6</v>
      </c>
      <c r="H47" s="262"/>
      <c r="J47" s="139"/>
      <c r="K47" s="135" t="s">
        <v>6</v>
      </c>
      <c r="L47" s="32" t="s">
        <v>6</v>
      </c>
      <c r="M47" s="33" t="s">
        <v>6</v>
      </c>
      <c r="N47" s="128" t="s">
        <v>6</v>
      </c>
      <c r="O47" s="128" t="s">
        <v>6</v>
      </c>
      <c r="P47" s="261" t="s">
        <v>6</v>
      </c>
      <c r="Q47" s="262"/>
      <c r="S47" s="139"/>
      <c r="T47" s="135" t="s">
        <v>6</v>
      </c>
      <c r="U47" s="32" t="s">
        <v>6</v>
      </c>
      <c r="V47" s="33" t="s">
        <v>6</v>
      </c>
      <c r="W47" s="128" t="s">
        <v>6</v>
      </c>
      <c r="X47" s="128" t="s">
        <v>6</v>
      </c>
      <c r="Y47" s="261" t="s">
        <v>6</v>
      </c>
      <c r="Z47" s="262"/>
      <c r="AB47" s="139"/>
      <c r="AC47" s="135" t="s">
        <v>6</v>
      </c>
      <c r="AD47" s="32" t="s">
        <v>6</v>
      </c>
      <c r="AE47" s="33" t="s">
        <v>6</v>
      </c>
      <c r="AF47" s="128" t="s">
        <v>6</v>
      </c>
      <c r="AG47" s="128" t="s">
        <v>6</v>
      </c>
      <c r="AH47" s="261" t="s">
        <v>6</v>
      </c>
      <c r="AI47" s="262"/>
      <c r="ZN47" s="140"/>
      <c r="ZO47" s="140"/>
      <c r="ZP47" s="140"/>
      <c r="ZQ47" s="140"/>
      <c r="ZR47" s="140"/>
    </row>
    <row r="48" spans="1:694" ht="23.25" x14ac:dyDescent="0.25">
      <c r="A48" s="137"/>
      <c r="B48" s="135" t="s">
        <v>6</v>
      </c>
      <c r="C48" s="32" t="s">
        <v>6</v>
      </c>
      <c r="D48" s="33" t="s">
        <v>6</v>
      </c>
      <c r="E48" s="128" t="s">
        <v>6</v>
      </c>
      <c r="F48" s="128" t="s">
        <v>6</v>
      </c>
      <c r="G48" s="261" t="s">
        <v>6</v>
      </c>
      <c r="H48" s="262"/>
      <c r="J48" s="137"/>
      <c r="K48" s="135" t="s">
        <v>6</v>
      </c>
      <c r="L48" s="32" t="s">
        <v>6</v>
      </c>
      <c r="M48" s="33" t="s">
        <v>6</v>
      </c>
      <c r="N48" s="128" t="s">
        <v>6</v>
      </c>
      <c r="O48" s="128" t="s">
        <v>6</v>
      </c>
      <c r="P48" s="261" t="s">
        <v>6</v>
      </c>
      <c r="Q48" s="262"/>
      <c r="S48" s="137"/>
      <c r="T48" s="135" t="s">
        <v>6</v>
      </c>
      <c r="U48" s="32" t="s">
        <v>6</v>
      </c>
      <c r="V48" s="33" t="s">
        <v>6</v>
      </c>
      <c r="W48" s="128" t="s">
        <v>6</v>
      </c>
      <c r="X48" s="128" t="s">
        <v>6</v>
      </c>
      <c r="Y48" s="261" t="s">
        <v>6</v>
      </c>
      <c r="Z48" s="262"/>
      <c r="AB48" s="137"/>
      <c r="AC48" s="135" t="s">
        <v>6</v>
      </c>
      <c r="AD48" s="32" t="s">
        <v>6</v>
      </c>
      <c r="AE48" s="33" t="s">
        <v>6</v>
      </c>
      <c r="AF48" s="128" t="s">
        <v>6</v>
      </c>
      <c r="AG48" s="128" t="s">
        <v>6</v>
      </c>
      <c r="AH48" s="261" t="s">
        <v>6</v>
      </c>
      <c r="AI48" s="262"/>
      <c r="ZN48" s="140"/>
      <c r="ZO48" s="140"/>
      <c r="ZP48" s="140"/>
      <c r="ZQ48" s="140"/>
      <c r="ZR48" s="140"/>
    </row>
    <row r="49" spans="1:694" ht="23.25" x14ac:dyDescent="0.25">
      <c r="A49" s="137"/>
      <c r="B49" s="135" t="s">
        <v>6</v>
      </c>
      <c r="C49" s="32" t="s">
        <v>6</v>
      </c>
      <c r="D49" s="33" t="s">
        <v>6</v>
      </c>
      <c r="E49" s="128" t="s">
        <v>6</v>
      </c>
      <c r="F49" s="128" t="s">
        <v>6</v>
      </c>
      <c r="G49" s="261" t="s">
        <v>6</v>
      </c>
      <c r="H49" s="262"/>
      <c r="J49" s="137"/>
      <c r="K49" s="135" t="s">
        <v>6</v>
      </c>
      <c r="L49" s="32" t="s">
        <v>6</v>
      </c>
      <c r="M49" s="33" t="s">
        <v>6</v>
      </c>
      <c r="N49" s="128" t="s">
        <v>6</v>
      </c>
      <c r="O49" s="128" t="s">
        <v>6</v>
      </c>
      <c r="P49" s="261" t="s">
        <v>6</v>
      </c>
      <c r="Q49" s="262"/>
      <c r="S49" s="137"/>
      <c r="T49" s="135" t="s">
        <v>6</v>
      </c>
      <c r="U49" s="32" t="s">
        <v>6</v>
      </c>
      <c r="V49" s="33" t="s">
        <v>6</v>
      </c>
      <c r="W49" s="128" t="s">
        <v>6</v>
      </c>
      <c r="X49" s="128" t="s">
        <v>6</v>
      </c>
      <c r="Y49" s="261" t="s">
        <v>6</v>
      </c>
      <c r="Z49" s="262"/>
      <c r="AB49" s="137"/>
      <c r="AC49" s="135" t="s">
        <v>6</v>
      </c>
      <c r="AD49" s="32" t="s">
        <v>6</v>
      </c>
      <c r="AE49" s="33" t="s">
        <v>6</v>
      </c>
      <c r="AF49" s="128" t="s">
        <v>6</v>
      </c>
      <c r="AG49" s="128" t="s">
        <v>6</v>
      </c>
      <c r="AH49" s="261" t="s">
        <v>6</v>
      </c>
      <c r="AI49" s="262"/>
      <c r="ZN49" s="140"/>
      <c r="ZO49" s="140"/>
      <c r="ZP49" s="140"/>
      <c r="ZQ49" s="140"/>
      <c r="ZR49" s="140"/>
    </row>
    <row r="50" spans="1:694" ht="23.25" x14ac:dyDescent="0.25">
      <c r="A50" s="137"/>
      <c r="B50" s="135" t="s">
        <v>6</v>
      </c>
      <c r="C50" s="32" t="s">
        <v>6</v>
      </c>
      <c r="D50" s="33" t="s">
        <v>6</v>
      </c>
      <c r="E50" s="128" t="s">
        <v>6</v>
      </c>
      <c r="F50" s="128" t="s">
        <v>6</v>
      </c>
      <c r="G50" s="261" t="s">
        <v>6</v>
      </c>
      <c r="H50" s="262"/>
      <c r="J50" s="137"/>
      <c r="K50" s="135" t="s">
        <v>6</v>
      </c>
      <c r="L50" s="32" t="s">
        <v>6</v>
      </c>
      <c r="M50" s="33" t="s">
        <v>6</v>
      </c>
      <c r="N50" s="128" t="s">
        <v>6</v>
      </c>
      <c r="O50" s="128" t="s">
        <v>6</v>
      </c>
      <c r="P50" s="261" t="s">
        <v>6</v>
      </c>
      <c r="Q50" s="262"/>
      <c r="S50" s="137"/>
      <c r="T50" s="135" t="s">
        <v>6</v>
      </c>
      <c r="U50" s="32" t="s">
        <v>6</v>
      </c>
      <c r="V50" s="33" t="s">
        <v>6</v>
      </c>
      <c r="W50" s="128" t="s">
        <v>6</v>
      </c>
      <c r="X50" s="128" t="s">
        <v>6</v>
      </c>
      <c r="Y50" s="261" t="s">
        <v>6</v>
      </c>
      <c r="Z50" s="262"/>
      <c r="AB50" s="137"/>
      <c r="AC50" s="135" t="s">
        <v>6</v>
      </c>
      <c r="AD50" s="32" t="s">
        <v>6</v>
      </c>
      <c r="AE50" s="33" t="s">
        <v>6</v>
      </c>
      <c r="AF50" s="128" t="s">
        <v>6</v>
      </c>
      <c r="AG50" s="128" t="s">
        <v>6</v>
      </c>
      <c r="AH50" s="261" t="s">
        <v>6</v>
      </c>
      <c r="AI50" s="262"/>
      <c r="ZN50" s="140"/>
      <c r="ZO50" s="140"/>
      <c r="ZP50" s="140"/>
      <c r="ZQ50" s="140"/>
      <c r="ZR50" s="140"/>
    </row>
    <row r="51" spans="1:694" ht="23.25" x14ac:dyDescent="0.25">
      <c r="A51" s="137"/>
      <c r="B51" s="135" t="s">
        <v>6</v>
      </c>
      <c r="C51" s="32" t="s">
        <v>6</v>
      </c>
      <c r="D51" s="33" t="s">
        <v>6</v>
      </c>
      <c r="E51" s="128" t="s">
        <v>6</v>
      </c>
      <c r="F51" s="128" t="s">
        <v>6</v>
      </c>
      <c r="G51" s="261" t="s">
        <v>6</v>
      </c>
      <c r="H51" s="262"/>
      <c r="J51" s="137"/>
      <c r="K51" s="135" t="s">
        <v>6</v>
      </c>
      <c r="L51" s="32" t="s">
        <v>6</v>
      </c>
      <c r="M51" s="33" t="s">
        <v>6</v>
      </c>
      <c r="N51" s="128" t="s">
        <v>6</v>
      </c>
      <c r="O51" s="128" t="s">
        <v>6</v>
      </c>
      <c r="P51" s="261" t="s">
        <v>6</v>
      </c>
      <c r="Q51" s="262"/>
      <c r="S51" s="137"/>
      <c r="T51" s="135" t="s">
        <v>6</v>
      </c>
      <c r="U51" s="32" t="s">
        <v>6</v>
      </c>
      <c r="V51" s="33" t="s">
        <v>6</v>
      </c>
      <c r="W51" s="128" t="s">
        <v>6</v>
      </c>
      <c r="X51" s="128" t="s">
        <v>6</v>
      </c>
      <c r="Y51" s="261" t="s">
        <v>6</v>
      </c>
      <c r="Z51" s="262"/>
      <c r="AB51" s="137"/>
      <c r="AC51" s="135" t="s">
        <v>6</v>
      </c>
      <c r="AD51" s="32" t="s">
        <v>6</v>
      </c>
      <c r="AE51" s="33" t="s">
        <v>6</v>
      </c>
      <c r="AF51" s="128" t="s">
        <v>6</v>
      </c>
      <c r="AG51" s="128" t="s">
        <v>6</v>
      </c>
      <c r="AH51" s="261" t="s">
        <v>6</v>
      </c>
      <c r="AI51" s="262"/>
      <c r="ZN51" s="140"/>
      <c r="ZO51" s="140"/>
      <c r="ZP51" s="140"/>
      <c r="ZQ51" s="140"/>
      <c r="ZR51" s="140"/>
    </row>
    <row r="52" spans="1:694" ht="23.25" x14ac:dyDescent="0.25">
      <c r="A52" s="137"/>
      <c r="B52" s="135" t="s">
        <v>6</v>
      </c>
      <c r="C52" s="32" t="s">
        <v>6</v>
      </c>
      <c r="D52" s="33" t="s">
        <v>6</v>
      </c>
      <c r="E52" s="128" t="s">
        <v>6</v>
      </c>
      <c r="F52" s="128" t="s">
        <v>6</v>
      </c>
      <c r="G52" s="261" t="s">
        <v>6</v>
      </c>
      <c r="H52" s="262"/>
      <c r="J52" s="137"/>
      <c r="K52" s="135" t="s">
        <v>6</v>
      </c>
      <c r="L52" s="32" t="s">
        <v>6</v>
      </c>
      <c r="M52" s="33" t="s">
        <v>6</v>
      </c>
      <c r="N52" s="128" t="s">
        <v>6</v>
      </c>
      <c r="O52" s="128" t="s">
        <v>6</v>
      </c>
      <c r="P52" s="261" t="s">
        <v>6</v>
      </c>
      <c r="Q52" s="262"/>
      <c r="S52" s="137"/>
      <c r="T52" s="135" t="s">
        <v>6</v>
      </c>
      <c r="U52" s="32" t="s">
        <v>6</v>
      </c>
      <c r="V52" s="33" t="s">
        <v>6</v>
      </c>
      <c r="W52" s="128" t="s">
        <v>6</v>
      </c>
      <c r="X52" s="128" t="s">
        <v>6</v>
      </c>
      <c r="Y52" s="261" t="s">
        <v>6</v>
      </c>
      <c r="Z52" s="262"/>
      <c r="AB52" s="137"/>
      <c r="AC52" s="135" t="s">
        <v>6</v>
      </c>
      <c r="AD52" s="32" t="s">
        <v>6</v>
      </c>
      <c r="AE52" s="33" t="s">
        <v>6</v>
      </c>
      <c r="AF52" s="128" t="s">
        <v>6</v>
      </c>
      <c r="AG52" s="128" t="s">
        <v>6</v>
      </c>
      <c r="AH52" s="261" t="s">
        <v>6</v>
      </c>
      <c r="AI52" s="262"/>
      <c r="ZN52" s="140"/>
      <c r="ZO52" s="140"/>
      <c r="ZP52" s="140"/>
      <c r="ZQ52" s="140"/>
      <c r="ZR52" s="140"/>
    </row>
    <row r="53" spans="1:694" ht="23.25" x14ac:dyDescent="0.25">
      <c r="A53" s="137"/>
      <c r="B53" s="135" t="s">
        <v>6</v>
      </c>
      <c r="C53" s="32" t="s">
        <v>6</v>
      </c>
      <c r="D53" s="33" t="s">
        <v>6</v>
      </c>
      <c r="E53" s="128" t="s">
        <v>6</v>
      </c>
      <c r="F53" s="128" t="s">
        <v>6</v>
      </c>
      <c r="G53" s="261" t="s">
        <v>6</v>
      </c>
      <c r="H53" s="262"/>
      <c r="J53" s="137"/>
      <c r="K53" s="135" t="s">
        <v>6</v>
      </c>
      <c r="L53" s="32" t="s">
        <v>6</v>
      </c>
      <c r="M53" s="33" t="s">
        <v>6</v>
      </c>
      <c r="N53" s="128" t="s">
        <v>6</v>
      </c>
      <c r="O53" s="128" t="s">
        <v>6</v>
      </c>
      <c r="P53" s="261" t="s">
        <v>6</v>
      </c>
      <c r="Q53" s="262"/>
      <c r="S53" s="137"/>
      <c r="T53" s="135" t="s">
        <v>6</v>
      </c>
      <c r="U53" s="32" t="s">
        <v>6</v>
      </c>
      <c r="V53" s="33" t="s">
        <v>6</v>
      </c>
      <c r="W53" s="128" t="s">
        <v>6</v>
      </c>
      <c r="X53" s="128" t="s">
        <v>6</v>
      </c>
      <c r="Y53" s="261" t="s">
        <v>6</v>
      </c>
      <c r="Z53" s="262"/>
      <c r="AB53" s="137"/>
      <c r="AC53" s="135" t="s">
        <v>6</v>
      </c>
      <c r="AD53" s="32" t="s">
        <v>6</v>
      </c>
      <c r="AE53" s="33" t="s">
        <v>6</v>
      </c>
      <c r="AF53" s="128" t="s">
        <v>6</v>
      </c>
      <c r="AG53" s="128" t="s">
        <v>6</v>
      </c>
      <c r="AH53" s="261" t="s">
        <v>6</v>
      </c>
      <c r="AI53" s="262"/>
      <c r="ZN53" s="140"/>
      <c r="ZO53" s="140"/>
      <c r="ZP53" s="140"/>
      <c r="ZQ53" s="140"/>
      <c r="ZR53" s="140"/>
    </row>
    <row r="54" spans="1:694" ht="23.25" x14ac:dyDescent="0.25">
      <c r="A54" s="137"/>
      <c r="B54" s="135" t="s">
        <v>6</v>
      </c>
      <c r="C54" s="32" t="s">
        <v>6</v>
      </c>
      <c r="D54" s="33" t="s">
        <v>6</v>
      </c>
      <c r="E54" s="128" t="s">
        <v>6</v>
      </c>
      <c r="F54" s="128" t="s">
        <v>6</v>
      </c>
      <c r="G54" s="261" t="s">
        <v>6</v>
      </c>
      <c r="H54" s="262"/>
      <c r="J54" s="137"/>
      <c r="K54" s="135" t="s">
        <v>6</v>
      </c>
      <c r="L54" s="32" t="s">
        <v>6</v>
      </c>
      <c r="M54" s="33" t="s">
        <v>6</v>
      </c>
      <c r="N54" s="128" t="s">
        <v>6</v>
      </c>
      <c r="O54" s="128" t="s">
        <v>6</v>
      </c>
      <c r="P54" s="261" t="s">
        <v>6</v>
      </c>
      <c r="Q54" s="262"/>
      <c r="S54" s="137"/>
      <c r="T54" s="135" t="s">
        <v>6</v>
      </c>
      <c r="U54" s="32" t="s">
        <v>6</v>
      </c>
      <c r="V54" s="33" t="s">
        <v>6</v>
      </c>
      <c r="W54" s="128" t="s">
        <v>6</v>
      </c>
      <c r="X54" s="128" t="s">
        <v>6</v>
      </c>
      <c r="Y54" s="261" t="s">
        <v>6</v>
      </c>
      <c r="Z54" s="262"/>
      <c r="AB54" s="137"/>
      <c r="AC54" s="135" t="s">
        <v>6</v>
      </c>
      <c r="AD54" s="32" t="s">
        <v>6</v>
      </c>
      <c r="AE54" s="33" t="s">
        <v>6</v>
      </c>
      <c r="AF54" s="128" t="s">
        <v>6</v>
      </c>
      <c r="AG54" s="128" t="s">
        <v>6</v>
      </c>
      <c r="AH54" s="261" t="s">
        <v>6</v>
      </c>
      <c r="AI54" s="262"/>
      <c r="ZN54" s="140"/>
      <c r="ZO54" s="140"/>
      <c r="ZP54" s="140"/>
      <c r="ZQ54" s="140"/>
      <c r="ZR54" s="140"/>
    </row>
    <row r="55" spans="1:694" ht="23.25" x14ac:dyDescent="0.25">
      <c r="A55" s="137"/>
      <c r="B55" s="135" t="s">
        <v>6</v>
      </c>
      <c r="C55" s="32" t="s">
        <v>6</v>
      </c>
      <c r="D55" s="33" t="s">
        <v>6</v>
      </c>
      <c r="E55" s="128" t="s">
        <v>6</v>
      </c>
      <c r="F55" s="128" t="s">
        <v>6</v>
      </c>
      <c r="G55" s="261" t="s">
        <v>6</v>
      </c>
      <c r="H55" s="262"/>
      <c r="J55" s="137"/>
      <c r="K55" s="135" t="s">
        <v>6</v>
      </c>
      <c r="L55" s="32" t="s">
        <v>6</v>
      </c>
      <c r="M55" s="33" t="s">
        <v>6</v>
      </c>
      <c r="N55" s="128" t="s">
        <v>6</v>
      </c>
      <c r="O55" s="128" t="s">
        <v>6</v>
      </c>
      <c r="P55" s="261" t="s">
        <v>6</v>
      </c>
      <c r="Q55" s="262"/>
      <c r="S55" s="137"/>
      <c r="T55" s="135" t="s">
        <v>6</v>
      </c>
      <c r="U55" s="32" t="s">
        <v>6</v>
      </c>
      <c r="V55" s="33" t="s">
        <v>6</v>
      </c>
      <c r="W55" s="128" t="s">
        <v>6</v>
      </c>
      <c r="X55" s="128" t="s">
        <v>6</v>
      </c>
      <c r="Y55" s="261" t="s">
        <v>6</v>
      </c>
      <c r="Z55" s="262"/>
      <c r="AB55" s="137"/>
      <c r="AC55" s="135" t="s">
        <v>6</v>
      </c>
      <c r="AD55" s="32" t="s">
        <v>6</v>
      </c>
      <c r="AE55" s="33" t="s">
        <v>6</v>
      </c>
      <c r="AF55" s="128" t="s">
        <v>6</v>
      </c>
      <c r="AG55" s="128" t="s">
        <v>6</v>
      </c>
      <c r="AH55" s="261" t="s">
        <v>6</v>
      </c>
      <c r="AI55" s="262"/>
      <c r="ZN55" s="140"/>
      <c r="ZO55" s="140"/>
      <c r="ZP55" s="140"/>
      <c r="ZQ55" s="140"/>
      <c r="ZR55" s="140"/>
    </row>
    <row r="56" spans="1:694" ht="23.25" x14ac:dyDescent="0.25">
      <c r="A56" s="137"/>
      <c r="B56" s="135" t="s">
        <v>6</v>
      </c>
      <c r="C56" s="32" t="s">
        <v>6</v>
      </c>
      <c r="D56" s="33" t="s">
        <v>6</v>
      </c>
      <c r="E56" s="128" t="s">
        <v>6</v>
      </c>
      <c r="F56" s="128" t="s">
        <v>6</v>
      </c>
      <c r="G56" s="261" t="s">
        <v>6</v>
      </c>
      <c r="H56" s="262"/>
      <c r="J56" s="137"/>
      <c r="K56" s="135" t="s">
        <v>6</v>
      </c>
      <c r="L56" s="32" t="s">
        <v>6</v>
      </c>
      <c r="M56" s="33" t="s">
        <v>6</v>
      </c>
      <c r="N56" s="128" t="s">
        <v>6</v>
      </c>
      <c r="O56" s="128" t="s">
        <v>6</v>
      </c>
      <c r="P56" s="261" t="s">
        <v>6</v>
      </c>
      <c r="Q56" s="262"/>
      <c r="S56" s="137"/>
      <c r="T56" s="135" t="s">
        <v>6</v>
      </c>
      <c r="U56" s="32" t="s">
        <v>6</v>
      </c>
      <c r="V56" s="33" t="s">
        <v>6</v>
      </c>
      <c r="W56" s="128" t="s">
        <v>6</v>
      </c>
      <c r="X56" s="128" t="s">
        <v>6</v>
      </c>
      <c r="Y56" s="261" t="s">
        <v>6</v>
      </c>
      <c r="Z56" s="262"/>
      <c r="AB56" s="137"/>
      <c r="AC56" s="135" t="s">
        <v>6</v>
      </c>
      <c r="AD56" s="32" t="s">
        <v>6</v>
      </c>
      <c r="AE56" s="33" t="s">
        <v>6</v>
      </c>
      <c r="AF56" s="128" t="s">
        <v>6</v>
      </c>
      <c r="AG56" s="128" t="s">
        <v>6</v>
      </c>
      <c r="AH56" s="261" t="s">
        <v>6</v>
      </c>
      <c r="AI56" s="262"/>
      <c r="ZN56" s="140"/>
      <c r="ZO56" s="140"/>
      <c r="ZP56" s="140"/>
      <c r="ZQ56" s="140"/>
      <c r="ZR56" s="140"/>
    </row>
    <row r="57" spans="1:694" ht="23.25" x14ac:dyDescent="0.25">
      <c r="A57" s="137"/>
      <c r="B57" s="135" t="s">
        <v>6</v>
      </c>
      <c r="C57" s="32" t="s">
        <v>6</v>
      </c>
      <c r="D57" s="33" t="s">
        <v>6</v>
      </c>
      <c r="E57" s="128" t="s">
        <v>6</v>
      </c>
      <c r="F57" s="128" t="s">
        <v>6</v>
      </c>
      <c r="G57" s="261" t="s">
        <v>6</v>
      </c>
      <c r="H57" s="262"/>
      <c r="J57" s="137"/>
      <c r="K57" s="135" t="s">
        <v>6</v>
      </c>
      <c r="L57" s="32" t="s">
        <v>6</v>
      </c>
      <c r="M57" s="33" t="s">
        <v>6</v>
      </c>
      <c r="N57" s="128" t="s">
        <v>6</v>
      </c>
      <c r="O57" s="128" t="s">
        <v>6</v>
      </c>
      <c r="P57" s="261" t="s">
        <v>6</v>
      </c>
      <c r="Q57" s="262"/>
      <c r="S57" s="137"/>
      <c r="T57" s="135" t="s">
        <v>6</v>
      </c>
      <c r="U57" s="32" t="s">
        <v>6</v>
      </c>
      <c r="V57" s="33" t="s">
        <v>6</v>
      </c>
      <c r="W57" s="128" t="s">
        <v>6</v>
      </c>
      <c r="X57" s="128" t="s">
        <v>6</v>
      </c>
      <c r="Y57" s="261" t="s">
        <v>6</v>
      </c>
      <c r="Z57" s="262"/>
      <c r="AB57" s="137"/>
      <c r="AC57" s="135" t="s">
        <v>6</v>
      </c>
      <c r="AD57" s="32" t="s">
        <v>6</v>
      </c>
      <c r="AE57" s="33" t="s">
        <v>6</v>
      </c>
      <c r="AF57" s="128" t="s">
        <v>6</v>
      </c>
      <c r="AG57" s="128" t="s">
        <v>6</v>
      </c>
      <c r="AH57" s="261" t="s">
        <v>6</v>
      </c>
      <c r="AI57" s="262"/>
      <c r="ZN57" s="140"/>
      <c r="ZO57" s="140"/>
      <c r="ZP57" s="140"/>
      <c r="ZQ57" s="140"/>
      <c r="ZR57" s="140"/>
    </row>
    <row r="58" spans="1:694" ht="23.25" x14ac:dyDescent="0.25">
      <c r="A58" s="137"/>
      <c r="B58" s="135" t="s">
        <v>6</v>
      </c>
      <c r="C58" s="32" t="s">
        <v>6</v>
      </c>
      <c r="D58" s="33" t="s">
        <v>6</v>
      </c>
      <c r="E58" s="128" t="s">
        <v>6</v>
      </c>
      <c r="F58" s="128" t="s">
        <v>6</v>
      </c>
      <c r="G58" s="261" t="s">
        <v>6</v>
      </c>
      <c r="H58" s="262"/>
      <c r="J58" s="137"/>
      <c r="K58" s="135" t="s">
        <v>6</v>
      </c>
      <c r="L58" s="32" t="s">
        <v>6</v>
      </c>
      <c r="M58" s="33" t="s">
        <v>6</v>
      </c>
      <c r="N58" s="128" t="s">
        <v>6</v>
      </c>
      <c r="O58" s="128" t="s">
        <v>6</v>
      </c>
      <c r="P58" s="261" t="s">
        <v>6</v>
      </c>
      <c r="Q58" s="262"/>
      <c r="S58" s="137"/>
      <c r="T58" s="135" t="s">
        <v>6</v>
      </c>
      <c r="U58" s="32" t="s">
        <v>6</v>
      </c>
      <c r="V58" s="33" t="s">
        <v>6</v>
      </c>
      <c r="W58" s="128" t="s">
        <v>6</v>
      </c>
      <c r="X58" s="128" t="s">
        <v>6</v>
      </c>
      <c r="Y58" s="261" t="s">
        <v>6</v>
      </c>
      <c r="Z58" s="262"/>
      <c r="AB58" s="137"/>
      <c r="AC58" s="135" t="s">
        <v>6</v>
      </c>
      <c r="AD58" s="32" t="s">
        <v>6</v>
      </c>
      <c r="AE58" s="33" t="s">
        <v>6</v>
      </c>
      <c r="AF58" s="128" t="s">
        <v>6</v>
      </c>
      <c r="AG58" s="128" t="s">
        <v>6</v>
      </c>
      <c r="AH58" s="261" t="s">
        <v>6</v>
      </c>
      <c r="AI58" s="262"/>
      <c r="ZN58" s="140"/>
      <c r="ZO58" s="140"/>
      <c r="ZP58" s="140"/>
      <c r="ZQ58" s="140"/>
      <c r="ZR58" s="140"/>
    </row>
    <row r="59" spans="1:694" ht="23.25" x14ac:dyDescent="0.25">
      <c r="A59" s="137"/>
      <c r="B59" s="135" t="s">
        <v>6</v>
      </c>
      <c r="C59" s="32" t="s">
        <v>6</v>
      </c>
      <c r="D59" s="33" t="s">
        <v>6</v>
      </c>
      <c r="E59" s="128" t="s">
        <v>6</v>
      </c>
      <c r="F59" s="128" t="s">
        <v>6</v>
      </c>
      <c r="G59" s="261" t="s">
        <v>6</v>
      </c>
      <c r="H59" s="262"/>
      <c r="J59" s="137"/>
      <c r="K59" s="135" t="s">
        <v>6</v>
      </c>
      <c r="L59" s="32" t="s">
        <v>6</v>
      </c>
      <c r="M59" s="33" t="s">
        <v>6</v>
      </c>
      <c r="N59" s="128" t="s">
        <v>6</v>
      </c>
      <c r="O59" s="128" t="s">
        <v>6</v>
      </c>
      <c r="P59" s="261" t="s">
        <v>6</v>
      </c>
      <c r="Q59" s="262"/>
      <c r="S59" s="137"/>
      <c r="T59" s="135" t="s">
        <v>6</v>
      </c>
      <c r="U59" s="32" t="s">
        <v>6</v>
      </c>
      <c r="V59" s="33" t="s">
        <v>6</v>
      </c>
      <c r="W59" s="128" t="s">
        <v>6</v>
      </c>
      <c r="X59" s="128" t="s">
        <v>6</v>
      </c>
      <c r="Y59" s="261" t="s">
        <v>6</v>
      </c>
      <c r="Z59" s="262"/>
      <c r="AB59" s="137"/>
      <c r="AC59" s="135" t="s">
        <v>6</v>
      </c>
      <c r="AD59" s="32" t="s">
        <v>6</v>
      </c>
      <c r="AE59" s="33" t="s">
        <v>6</v>
      </c>
      <c r="AF59" s="128" t="s">
        <v>6</v>
      </c>
      <c r="AG59" s="128" t="s">
        <v>6</v>
      </c>
      <c r="AH59" s="261" t="s">
        <v>6</v>
      </c>
      <c r="AI59" s="262"/>
      <c r="ZN59" s="140"/>
      <c r="ZO59" s="140"/>
      <c r="ZP59" s="140"/>
      <c r="ZQ59" s="140"/>
      <c r="ZR59" s="140"/>
    </row>
    <row r="60" spans="1:694" ht="23.25" x14ac:dyDescent="0.25">
      <c r="A60" s="137"/>
      <c r="B60" s="135" t="s">
        <v>6</v>
      </c>
      <c r="C60" s="32" t="s">
        <v>6</v>
      </c>
      <c r="D60" s="33" t="s">
        <v>6</v>
      </c>
      <c r="E60" s="128" t="s">
        <v>6</v>
      </c>
      <c r="F60" s="128" t="s">
        <v>6</v>
      </c>
      <c r="G60" s="261" t="s">
        <v>6</v>
      </c>
      <c r="H60" s="262"/>
      <c r="J60" s="137"/>
      <c r="K60" s="135" t="s">
        <v>6</v>
      </c>
      <c r="L60" s="32" t="s">
        <v>6</v>
      </c>
      <c r="M60" s="33" t="s">
        <v>6</v>
      </c>
      <c r="N60" s="128" t="s">
        <v>6</v>
      </c>
      <c r="O60" s="128" t="s">
        <v>6</v>
      </c>
      <c r="P60" s="261" t="s">
        <v>6</v>
      </c>
      <c r="Q60" s="262"/>
      <c r="S60" s="137"/>
      <c r="T60" s="135" t="s">
        <v>6</v>
      </c>
      <c r="U60" s="32" t="s">
        <v>6</v>
      </c>
      <c r="V60" s="33" t="s">
        <v>6</v>
      </c>
      <c r="W60" s="128" t="s">
        <v>6</v>
      </c>
      <c r="X60" s="128" t="s">
        <v>6</v>
      </c>
      <c r="Y60" s="261" t="s">
        <v>6</v>
      </c>
      <c r="Z60" s="262"/>
      <c r="AB60" s="137"/>
      <c r="AC60" s="135" t="s">
        <v>6</v>
      </c>
      <c r="AD60" s="32" t="s">
        <v>6</v>
      </c>
      <c r="AE60" s="33" t="s">
        <v>6</v>
      </c>
      <c r="AF60" s="128" t="s">
        <v>6</v>
      </c>
      <c r="AG60" s="128" t="s">
        <v>6</v>
      </c>
      <c r="AH60" s="261" t="s">
        <v>6</v>
      </c>
      <c r="AI60" s="262"/>
      <c r="ZN60" s="140"/>
      <c r="ZO60" s="140"/>
      <c r="ZP60" s="140"/>
      <c r="ZQ60" s="140"/>
      <c r="ZR60" s="140"/>
    </row>
    <row r="61" spans="1:694" ht="23.25" x14ac:dyDescent="0.25">
      <c r="A61" s="137"/>
      <c r="B61" s="135" t="s">
        <v>6</v>
      </c>
      <c r="C61" s="32" t="s">
        <v>6</v>
      </c>
      <c r="D61" s="33" t="s">
        <v>6</v>
      </c>
      <c r="E61" s="128" t="s">
        <v>6</v>
      </c>
      <c r="F61" s="128" t="s">
        <v>6</v>
      </c>
      <c r="G61" s="261" t="s">
        <v>6</v>
      </c>
      <c r="H61" s="262"/>
      <c r="J61" s="137"/>
      <c r="K61" s="135" t="s">
        <v>6</v>
      </c>
      <c r="L61" s="32" t="s">
        <v>6</v>
      </c>
      <c r="M61" s="33" t="s">
        <v>6</v>
      </c>
      <c r="N61" s="128" t="s">
        <v>6</v>
      </c>
      <c r="O61" s="128" t="s">
        <v>6</v>
      </c>
      <c r="P61" s="261" t="s">
        <v>6</v>
      </c>
      <c r="Q61" s="262"/>
      <c r="S61" s="137"/>
      <c r="T61" s="135" t="s">
        <v>6</v>
      </c>
      <c r="U61" s="32" t="s">
        <v>6</v>
      </c>
      <c r="V61" s="33" t="s">
        <v>6</v>
      </c>
      <c r="W61" s="128" t="s">
        <v>6</v>
      </c>
      <c r="X61" s="128" t="s">
        <v>6</v>
      </c>
      <c r="Y61" s="261" t="s">
        <v>6</v>
      </c>
      <c r="Z61" s="262"/>
      <c r="AB61" s="137"/>
      <c r="AC61" s="135" t="s">
        <v>6</v>
      </c>
      <c r="AD61" s="32" t="s">
        <v>6</v>
      </c>
      <c r="AE61" s="33" t="s">
        <v>6</v>
      </c>
      <c r="AF61" s="128" t="s">
        <v>6</v>
      </c>
      <c r="AG61" s="128" t="s">
        <v>6</v>
      </c>
      <c r="AH61" s="261" t="s">
        <v>6</v>
      </c>
      <c r="AI61" s="262"/>
      <c r="ZN61" s="140"/>
      <c r="ZO61" s="140"/>
      <c r="ZP61" s="140"/>
      <c r="ZQ61" s="140"/>
      <c r="ZR61" s="140"/>
    </row>
    <row r="62" spans="1:694" ht="23.25" x14ac:dyDescent="0.25">
      <c r="A62" s="137"/>
      <c r="B62" s="135" t="s">
        <v>6</v>
      </c>
      <c r="C62" s="32" t="s">
        <v>6</v>
      </c>
      <c r="D62" s="33" t="s">
        <v>6</v>
      </c>
      <c r="E62" s="128" t="s">
        <v>6</v>
      </c>
      <c r="F62" s="128" t="s">
        <v>6</v>
      </c>
      <c r="G62" s="261" t="s">
        <v>6</v>
      </c>
      <c r="H62" s="262"/>
      <c r="J62" s="137"/>
      <c r="K62" s="135" t="s">
        <v>6</v>
      </c>
      <c r="L62" s="32" t="s">
        <v>6</v>
      </c>
      <c r="M62" s="33" t="s">
        <v>6</v>
      </c>
      <c r="N62" s="128" t="s">
        <v>6</v>
      </c>
      <c r="O62" s="128" t="s">
        <v>6</v>
      </c>
      <c r="P62" s="261" t="s">
        <v>6</v>
      </c>
      <c r="Q62" s="262"/>
      <c r="S62" s="137"/>
      <c r="T62" s="135" t="s">
        <v>6</v>
      </c>
      <c r="U62" s="32" t="s">
        <v>6</v>
      </c>
      <c r="V62" s="33" t="s">
        <v>6</v>
      </c>
      <c r="W62" s="128" t="s">
        <v>6</v>
      </c>
      <c r="X62" s="128" t="s">
        <v>6</v>
      </c>
      <c r="Y62" s="261" t="s">
        <v>6</v>
      </c>
      <c r="Z62" s="262"/>
      <c r="AB62" s="137"/>
      <c r="AC62" s="135" t="s">
        <v>6</v>
      </c>
      <c r="AD62" s="32" t="s">
        <v>6</v>
      </c>
      <c r="AE62" s="33" t="s">
        <v>6</v>
      </c>
      <c r="AF62" s="128" t="s">
        <v>6</v>
      </c>
      <c r="AG62" s="128" t="s">
        <v>6</v>
      </c>
      <c r="AH62" s="261" t="s">
        <v>6</v>
      </c>
      <c r="AI62" s="262"/>
      <c r="ZN62" s="140"/>
      <c r="ZO62" s="140"/>
      <c r="ZP62" s="140"/>
      <c r="ZQ62" s="140"/>
      <c r="ZR62" s="140"/>
    </row>
    <row r="63" spans="1:694" ht="23.25" x14ac:dyDescent="0.25">
      <c r="A63" s="137"/>
      <c r="B63" s="135" t="s">
        <v>6</v>
      </c>
      <c r="C63" s="32" t="s">
        <v>6</v>
      </c>
      <c r="D63" s="33" t="s">
        <v>6</v>
      </c>
      <c r="E63" s="128" t="s">
        <v>6</v>
      </c>
      <c r="F63" s="128" t="s">
        <v>6</v>
      </c>
      <c r="G63" s="261" t="s">
        <v>6</v>
      </c>
      <c r="H63" s="262"/>
      <c r="J63" s="137"/>
      <c r="K63" s="135" t="s">
        <v>6</v>
      </c>
      <c r="L63" s="32" t="s">
        <v>6</v>
      </c>
      <c r="M63" s="33" t="s">
        <v>6</v>
      </c>
      <c r="N63" s="128" t="s">
        <v>6</v>
      </c>
      <c r="O63" s="128" t="s">
        <v>6</v>
      </c>
      <c r="P63" s="261" t="s">
        <v>6</v>
      </c>
      <c r="Q63" s="262"/>
      <c r="S63" s="137"/>
      <c r="T63" s="135" t="s">
        <v>6</v>
      </c>
      <c r="U63" s="32" t="s">
        <v>6</v>
      </c>
      <c r="V63" s="33" t="s">
        <v>6</v>
      </c>
      <c r="W63" s="128" t="s">
        <v>6</v>
      </c>
      <c r="X63" s="128" t="s">
        <v>6</v>
      </c>
      <c r="Y63" s="261" t="s">
        <v>6</v>
      </c>
      <c r="Z63" s="262"/>
      <c r="AB63" s="137"/>
      <c r="AC63" s="135" t="s">
        <v>6</v>
      </c>
      <c r="AD63" s="32" t="s">
        <v>6</v>
      </c>
      <c r="AE63" s="33" t="s">
        <v>6</v>
      </c>
      <c r="AF63" s="128" t="s">
        <v>6</v>
      </c>
      <c r="AG63" s="128" t="s">
        <v>6</v>
      </c>
      <c r="AH63" s="261" t="s">
        <v>6</v>
      </c>
      <c r="AI63" s="262"/>
      <c r="ZN63" s="140"/>
      <c r="ZO63" s="140"/>
      <c r="ZP63" s="140"/>
      <c r="ZQ63" s="140"/>
      <c r="ZR63" s="140"/>
    </row>
    <row r="64" spans="1:694" ht="23.25" x14ac:dyDescent="0.25">
      <c r="A64" s="139"/>
      <c r="B64" s="135" t="s">
        <v>6</v>
      </c>
      <c r="C64" s="32" t="s">
        <v>6</v>
      </c>
      <c r="D64" s="33" t="s">
        <v>6</v>
      </c>
      <c r="E64" s="128" t="s">
        <v>6</v>
      </c>
      <c r="F64" s="128" t="s">
        <v>6</v>
      </c>
      <c r="G64" s="261" t="s">
        <v>6</v>
      </c>
      <c r="H64" s="262"/>
      <c r="J64" s="139"/>
      <c r="K64" s="135" t="s">
        <v>6</v>
      </c>
      <c r="L64" s="32" t="s">
        <v>6</v>
      </c>
      <c r="M64" s="33" t="s">
        <v>6</v>
      </c>
      <c r="N64" s="128" t="s">
        <v>6</v>
      </c>
      <c r="O64" s="128" t="s">
        <v>6</v>
      </c>
      <c r="P64" s="261" t="s">
        <v>6</v>
      </c>
      <c r="Q64" s="262"/>
      <c r="S64" s="139"/>
      <c r="T64" s="135" t="s">
        <v>6</v>
      </c>
      <c r="U64" s="32" t="s">
        <v>6</v>
      </c>
      <c r="V64" s="33" t="s">
        <v>6</v>
      </c>
      <c r="W64" s="128" t="s">
        <v>6</v>
      </c>
      <c r="X64" s="128" t="s">
        <v>6</v>
      </c>
      <c r="Y64" s="261" t="s">
        <v>6</v>
      </c>
      <c r="Z64" s="262"/>
      <c r="AB64" s="139"/>
      <c r="AC64" s="135" t="s">
        <v>6</v>
      </c>
      <c r="AD64" s="32" t="s">
        <v>6</v>
      </c>
      <c r="AE64" s="33" t="s">
        <v>6</v>
      </c>
      <c r="AF64" s="128" t="s">
        <v>6</v>
      </c>
      <c r="AG64" s="128" t="s">
        <v>6</v>
      </c>
      <c r="AH64" s="261" t="s">
        <v>6</v>
      </c>
      <c r="AI64" s="262"/>
      <c r="ZN64" s="140"/>
      <c r="ZO64" s="140"/>
      <c r="ZP64" s="140"/>
      <c r="ZQ64" s="140"/>
      <c r="ZR64" s="140"/>
    </row>
    <row r="65" spans="1:694" ht="23.25" x14ac:dyDescent="0.25">
      <c r="A65" s="137"/>
      <c r="B65" s="135" t="s">
        <v>6</v>
      </c>
      <c r="C65" s="32" t="s">
        <v>6</v>
      </c>
      <c r="D65" s="33" t="s">
        <v>6</v>
      </c>
      <c r="E65" s="128" t="s">
        <v>6</v>
      </c>
      <c r="F65" s="128" t="s">
        <v>6</v>
      </c>
      <c r="G65" s="261" t="s">
        <v>6</v>
      </c>
      <c r="H65" s="262"/>
      <c r="J65" s="137"/>
      <c r="K65" s="135" t="s">
        <v>6</v>
      </c>
      <c r="L65" s="32" t="s">
        <v>6</v>
      </c>
      <c r="M65" s="33" t="s">
        <v>6</v>
      </c>
      <c r="N65" s="128" t="s">
        <v>6</v>
      </c>
      <c r="O65" s="128" t="s">
        <v>6</v>
      </c>
      <c r="P65" s="261" t="s">
        <v>6</v>
      </c>
      <c r="Q65" s="262"/>
      <c r="S65" s="137"/>
      <c r="T65" s="135" t="s">
        <v>6</v>
      </c>
      <c r="U65" s="32" t="s">
        <v>6</v>
      </c>
      <c r="V65" s="33" t="s">
        <v>6</v>
      </c>
      <c r="W65" s="128" t="s">
        <v>6</v>
      </c>
      <c r="X65" s="128" t="s">
        <v>6</v>
      </c>
      <c r="Y65" s="261" t="s">
        <v>6</v>
      </c>
      <c r="Z65" s="262"/>
      <c r="AB65" s="137"/>
      <c r="AC65" s="135" t="s">
        <v>6</v>
      </c>
      <c r="AD65" s="32" t="s">
        <v>6</v>
      </c>
      <c r="AE65" s="33" t="s">
        <v>6</v>
      </c>
      <c r="AF65" s="128" t="s">
        <v>6</v>
      </c>
      <c r="AG65" s="128" t="s">
        <v>6</v>
      </c>
      <c r="AH65" s="261" t="s">
        <v>6</v>
      </c>
      <c r="AI65" s="262"/>
      <c r="ZN65" s="140"/>
      <c r="ZO65" s="140"/>
      <c r="ZP65" s="140"/>
      <c r="ZQ65" s="140"/>
      <c r="ZR65" s="140"/>
    </row>
    <row r="66" spans="1:694" ht="23.25" x14ac:dyDescent="0.25">
      <c r="A66" s="137"/>
      <c r="B66" s="135" t="s">
        <v>6</v>
      </c>
      <c r="C66" s="32" t="s">
        <v>6</v>
      </c>
      <c r="D66" s="33" t="s">
        <v>6</v>
      </c>
      <c r="E66" s="128" t="s">
        <v>6</v>
      </c>
      <c r="F66" s="128" t="s">
        <v>6</v>
      </c>
      <c r="G66" s="261" t="s">
        <v>6</v>
      </c>
      <c r="H66" s="262"/>
      <c r="J66" s="137"/>
      <c r="K66" s="135" t="s">
        <v>6</v>
      </c>
      <c r="L66" s="32" t="s">
        <v>6</v>
      </c>
      <c r="M66" s="33" t="s">
        <v>6</v>
      </c>
      <c r="N66" s="128" t="s">
        <v>6</v>
      </c>
      <c r="O66" s="128" t="s">
        <v>6</v>
      </c>
      <c r="P66" s="261" t="s">
        <v>6</v>
      </c>
      <c r="Q66" s="262"/>
      <c r="S66" s="137"/>
      <c r="T66" s="135" t="s">
        <v>6</v>
      </c>
      <c r="U66" s="32" t="s">
        <v>6</v>
      </c>
      <c r="V66" s="33" t="s">
        <v>6</v>
      </c>
      <c r="W66" s="128" t="s">
        <v>6</v>
      </c>
      <c r="X66" s="128" t="s">
        <v>6</v>
      </c>
      <c r="Y66" s="261" t="s">
        <v>6</v>
      </c>
      <c r="Z66" s="262"/>
      <c r="AB66" s="137"/>
      <c r="AC66" s="135" t="s">
        <v>6</v>
      </c>
      <c r="AD66" s="32" t="s">
        <v>6</v>
      </c>
      <c r="AE66" s="33" t="s">
        <v>6</v>
      </c>
      <c r="AF66" s="128" t="s">
        <v>6</v>
      </c>
      <c r="AG66" s="128" t="s">
        <v>6</v>
      </c>
      <c r="AH66" s="261" t="s">
        <v>6</v>
      </c>
      <c r="AI66" s="262"/>
      <c r="ZN66" s="140"/>
      <c r="ZO66" s="140"/>
      <c r="ZP66" s="140"/>
      <c r="ZQ66" s="140"/>
      <c r="ZR66" s="140"/>
    </row>
    <row r="67" spans="1:694" ht="23.25" x14ac:dyDescent="0.25">
      <c r="A67" s="137"/>
      <c r="B67" s="135" t="s">
        <v>6</v>
      </c>
      <c r="C67" s="32" t="s">
        <v>6</v>
      </c>
      <c r="D67" s="33" t="s">
        <v>6</v>
      </c>
      <c r="E67" s="128" t="s">
        <v>6</v>
      </c>
      <c r="F67" s="128" t="s">
        <v>6</v>
      </c>
      <c r="G67" s="261" t="s">
        <v>6</v>
      </c>
      <c r="H67" s="262"/>
      <c r="J67" s="137"/>
      <c r="K67" s="135" t="s">
        <v>6</v>
      </c>
      <c r="L67" s="32" t="s">
        <v>6</v>
      </c>
      <c r="M67" s="33" t="s">
        <v>6</v>
      </c>
      <c r="N67" s="128" t="s">
        <v>6</v>
      </c>
      <c r="O67" s="128" t="s">
        <v>6</v>
      </c>
      <c r="P67" s="261" t="s">
        <v>6</v>
      </c>
      <c r="Q67" s="262"/>
      <c r="S67" s="137"/>
      <c r="T67" s="135" t="s">
        <v>6</v>
      </c>
      <c r="U67" s="32" t="s">
        <v>6</v>
      </c>
      <c r="V67" s="33" t="s">
        <v>6</v>
      </c>
      <c r="W67" s="128" t="s">
        <v>6</v>
      </c>
      <c r="X67" s="128" t="s">
        <v>6</v>
      </c>
      <c r="Y67" s="261" t="s">
        <v>6</v>
      </c>
      <c r="Z67" s="262"/>
      <c r="AB67" s="137"/>
      <c r="AC67" s="135" t="s">
        <v>6</v>
      </c>
      <c r="AD67" s="32" t="s">
        <v>6</v>
      </c>
      <c r="AE67" s="33" t="s">
        <v>6</v>
      </c>
      <c r="AF67" s="128" t="s">
        <v>6</v>
      </c>
      <c r="AG67" s="128" t="s">
        <v>6</v>
      </c>
      <c r="AH67" s="261" t="s">
        <v>6</v>
      </c>
      <c r="AI67" s="262"/>
      <c r="ZN67" s="140"/>
      <c r="ZO67" s="140"/>
      <c r="ZP67" s="140"/>
      <c r="ZQ67" s="140"/>
      <c r="ZR67" s="140"/>
    </row>
    <row r="68" spans="1:694" ht="24" thickBot="1" x14ac:dyDescent="0.3">
      <c r="A68" s="137"/>
      <c r="B68" s="135" t="s">
        <v>6</v>
      </c>
      <c r="C68" s="32" t="s">
        <v>6</v>
      </c>
      <c r="D68" s="33" t="s">
        <v>6</v>
      </c>
      <c r="E68" s="128" t="s">
        <v>6</v>
      </c>
      <c r="F68" s="128" t="s">
        <v>6</v>
      </c>
      <c r="G68" s="261" t="s">
        <v>6</v>
      </c>
      <c r="H68" s="262"/>
      <c r="J68" s="137"/>
      <c r="K68" s="135" t="s">
        <v>6</v>
      </c>
      <c r="L68" s="32" t="s">
        <v>6</v>
      </c>
      <c r="M68" s="33" t="s">
        <v>6</v>
      </c>
      <c r="N68" s="128" t="s">
        <v>6</v>
      </c>
      <c r="O68" s="128" t="s">
        <v>6</v>
      </c>
      <c r="P68" s="261" t="s">
        <v>6</v>
      </c>
      <c r="Q68" s="262"/>
      <c r="S68" s="137"/>
      <c r="T68" s="135" t="s">
        <v>6</v>
      </c>
      <c r="U68" s="32" t="s">
        <v>6</v>
      </c>
      <c r="V68" s="33" t="s">
        <v>6</v>
      </c>
      <c r="W68" s="128" t="s">
        <v>6</v>
      </c>
      <c r="X68" s="128" t="s">
        <v>6</v>
      </c>
      <c r="Y68" s="261" t="s">
        <v>6</v>
      </c>
      <c r="Z68" s="262"/>
      <c r="AB68" s="137"/>
      <c r="AC68" s="135" t="s">
        <v>6</v>
      </c>
      <c r="AD68" s="32" t="s">
        <v>6</v>
      </c>
      <c r="AE68" s="33" t="s">
        <v>6</v>
      </c>
      <c r="AF68" s="128" t="s">
        <v>6</v>
      </c>
      <c r="AG68" s="128" t="s">
        <v>6</v>
      </c>
      <c r="AH68" s="261" t="s">
        <v>6</v>
      </c>
      <c r="AI68" s="262"/>
      <c r="ZN68" s="140"/>
      <c r="ZO68" s="140"/>
      <c r="ZP68" s="140"/>
      <c r="ZQ68" s="140"/>
      <c r="ZR68" s="140"/>
    </row>
    <row r="69" spans="1:694" ht="24" customHeight="1" thickTop="1" x14ac:dyDescent="0.35">
      <c r="A69" s="263"/>
      <c r="B69" s="266" t="s">
        <v>128</v>
      </c>
      <c r="C69" s="267"/>
      <c r="D69" s="268">
        <v>5.5</v>
      </c>
      <c r="E69" s="269"/>
      <c r="F69" s="270"/>
      <c r="G69" s="271"/>
      <c r="H69" s="272"/>
      <c r="J69" s="263"/>
      <c r="K69" s="266" t="s">
        <v>128</v>
      </c>
      <c r="L69" s="267"/>
      <c r="M69" s="268">
        <v>5.5</v>
      </c>
      <c r="N69" s="269"/>
      <c r="O69" s="270"/>
      <c r="P69" s="271"/>
      <c r="Q69" s="272"/>
      <c r="S69" s="263"/>
      <c r="T69" s="266" t="s">
        <v>128</v>
      </c>
      <c r="U69" s="267"/>
      <c r="V69" s="268">
        <v>5.5</v>
      </c>
      <c r="W69" s="269"/>
      <c r="X69" s="270"/>
      <c r="Y69" s="271"/>
      <c r="Z69" s="272"/>
      <c r="AB69" s="263"/>
      <c r="AC69" s="266" t="s">
        <v>128</v>
      </c>
      <c r="AD69" s="267"/>
      <c r="AE69" s="268">
        <v>5.5</v>
      </c>
      <c r="AF69" s="269"/>
      <c r="AG69" s="270"/>
      <c r="AH69" s="271"/>
      <c r="AI69" s="272"/>
      <c r="ZN69" s="140"/>
      <c r="ZO69" s="140"/>
      <c r="ZP69" s="140"/>
      <c r="ZQ69" s="140"/>
      <c r="ZR69" s="140"/>
    </row>
    <row r="70" spans="1:694" ht="23.25" customHeight="1" x14ac:dyDescent="0.35">
      <c r="A70" s="264"/>
      <c r="B70" s="273" t="s">
        <v>127</v>
      </c>
      <c r="C70" s="274"/>
      <c r="D70" s="275">
        <v>1</v>
      </c>
      <c r="E70" s="276"/>
      <c r="F70" s="246"/>
      <c r="G70" s="247"/>
      <c r="H70" s="248"/>
      <c r="J70" s="264"/>
      <c r="K70" s="273" t="s">
        <v>127</v>
      </c>
      <c r="L70" s="274"/>
      <c r="M70" s="275">
        <v>1</v>
      </c>
      <c r="N70" s="276"/>
      <c r="O70" s="246"/>
      <c r="P70" s="247"/>
      <c r="Q70" s="248"/>
      <c r="S70" s="264"/>
      <c r="T70" s="273" t="s">
        <v>127</v>
      </c>
      <c r="U70" s="274"/>
      <c r="V70" s="275">
        <v>1</v>
      </c>
      <c r="W70" s="276"/>
      <c r="X70" s="246"/>
      <c r="Y70" s="247"/>
      <c r="Z70" s="248"/>
      <c r="AB70" s="264"/>
      <c r="AC70" s="273" t="s">
        <v>127</v>
      </c>
      <c r="AD70" s="274"/>
      <c r="AE70" s="275">
        <v>2</v>
      </c>
      <c r="AF70" s="276"/>
      <c r="AG70" s="246"/>
      <c r="AH70" s="247"/>
      <c r="AI70" s="248"/>
      <c r="ZN70" s="140"/>
      <c r="ZO70" s="140"/>
      <c r="ZP70" s="140"/>
      <c r="ZQ70" s="140"/>
      <c r="ZR70" s="140"/>
    </row>
    <row r="71" spans="1:694" ht="24" customHeight="1" thickBot="1" x14ac:dyDescent="0.4">
      <c r="A71" s="264"/>
      <c r="B71" s="277" t="s">
        <v>707</v>
      </c>
      <c r="C71" s="278"/>
      <c r="D71" s="279">
        <v>5.5</v>
      </c>
      <c r="E71" s="280"/>
      <c r="F71" s="246"/>
      <c r="G71" s="247"/>
      <c r="H71" s="248"/>
      <c r="J71" s="264"/>
      <c r="K71" s="277" t="s">
        <v>707</v>
      </c>
      <c r="L71" s="278"/>
      <c r="M71" s="279">
        <v>5.5</v>
      </c>
      <c r="N71" s="280"/>
      <c r="O71" s="246"/>
      <c r="P71" s="247"/>
      <c r="Q71" s="248"/>
      <c r="S71" s="264"/>
      <c r="T71" s="277" t="s">
        <v>707</v>
      </c>
      <c r="U71" s="278"/>
      <c r="V71" s="279">
        <v>5.5</v>
      </c>
      <c r="W71" s="280"/>
      <c r="X71" s="246"/>
      <c r="Y71" s="247"/>
      <c r="Z71" s="248"/>
      <c r="AB71" s="264"/>
      <c r="AC71" s="277" t="s">
        <v>707</v>
      </c>
      <c r="AD71" s="278"/>
      <c r="AE71" s="279">
        <v>11</v>
      </c>
      <c r="AF71" s="280"/>
      <c r="AG71" s="246"/>
      <c r="AH71" s="247"/>
      <c r="AI71" s="248"/>
      <c r="ZN71" s="140"/>
      <c r="ZO71" s="140"/>
      <c r="ZP71" s="140"/>
      <c r="ZQ71" s="140"/>
      <c r="ZR71" s="140"/>
    </row>
    <row r="72" spans="1:694" ht="24" customHeight="1" thickTop="1" x14ac:dyDescent="0.35">
      <c r="A72" s="264"/>
      <c r="B72" s="266" t="s">
        <v>100</v>
      </c>
      <c r="C72" s="267"/>
      <c r="D72" s="281">
        <v>170655</v>
      </c>
      <c r="E72" s="282"/>
      <c r="F72" s="283" t="s">
        <v>744</v>
      </c>
      <c r="G72" s="284"/>
      <c r="H72" s="285"/>
      <c r="J72" s="264"/>
      <c r="K72" s="266" t="s">
        <v>100</v>
      </c>
      <c r="L72" s="267"/>
      <c r="M72" s="281">
        <v>170655</v>
      </c>
      <c r="N72" s="282"/>
      <c r="O72" s="283" t="s">
        <v>744</v>
      </c>
      <c r="P72" s="284"/>
      <c r="Q72" s="285"/>
      <c r="S72" s="264"/>
      <c r="T72" s="266" t="s">
        <v>100</v>
      </c>
      <c r="U72" s="267"/>
      <c r="V72" s="281">
        <v>170655</v>
      </c>
      <c r="W72" s="282"/>
      <c r="X72" s="283" t="s">
        <v>744</v>
      </c>
      <c r="Y72" s="284"/>
      <c r="Z72" s="285"/>
      <c r="AB72" s="264"/>
      <c r="AC72" s="266" t="s">
        <v>100</v>
      </c>
      <c r="AD72" s="267"/>
      <c r="AE72" s="281">
        <v>170656</v>
      </c>
      <c r="AF72" s="282"/>
      <c r="AG72" s="283" t="s">
        <v>6</v>
      </c>
      <c r="AH72" s="284"/>
      <c r="AI72" s="285"/>
      <c r="ZN72" s="140"/>
      <c r="ZO72" s="140"/>
      <c r="ZP72" s="140"/>
      <c r="ZQ72" s="140"/>
      <c r="ZR72" s="140"/>
    </row>
    <row r="73" spans="1:694" ht="24" customHeight="1" thickBot="1" x14ac:dyDescent="0.4">
      <c r="A73" s="264"/>
      <c r="B73" s="277" t="s">
        <v>99</v>
      </c>
      <c r="C73" s="278"/>
      <c r="D73" s="286">
        <v>42702.574895833335</v>
      </c>
      <c r="E73" s="287"/>
      <c r="F73" s="249"/>
      <c r="G73" s="250"/>
      <c r="H73" s="251"/>
      <c r="J73" s="264"/>
      <c r="K73" s="277" t="s">
        <v>99</v>
      </c>
      <c r="L73" s="278"/>
      <c r="M73" s="286">
        <v>42702.574895833335</v>
      </c>
      <c r="N73" s="287"/>
      <c r="O73" s="249"/>
      <c r="P73" s="250"/>
      <c r="Q73" s="251"/>
      <c r="S73" s="264"/>
      <c r="T73" s="277" t="s">
        <v>99</v>
      </c>
      <c r="U73" s="278"/>
      <c r="V73" s="286">
        <v>42702.574895833335</v>
      </c>
      <c r="W73" s="287"/>
      <c r="X73" s="249"/>
      <c r="Y73" s="250"/>
      <c r="Z73" s="251"/>
      <c r="AB73" s="264"/>
      <c r="AC73" s="277" t="s">
        <v>99</v>
      </c>
      <c r="AD73" s="278"/>
      <c r="AE73" s="286">
        <v>42702.849942129629</v>
      </c>
      <c r="AF73" s="287"/>
      <c r="AG73" s="249"/>
      <c r="AH73" s="250"/>
      <c r="AI73" s="251"/>
      <c r="ZN73" s="140"/>
      <c r="ZO73" s="140"/>
      <c r="ZP73" s="140"/>
      <c r="ZQ73" s="140"/>
      <c r="ZR73" s="140"/>
    </row>
    <row r="74" spans="1:694" ht="15" customHeight="1" thickTop="1" x14ac:dyDescent="0.25">
      <c r="A74" s="264"/>
      <c r="B74" s="288" t="s">
        <v>102</v>
      </c>
      <c r="C74" s="289"/>
      <c r="D74" s="289"/>
      <c r="E74" s="289"/>
      <c r="F74" s="289"/>
      <c r="G74" s="289"/>
      <c r="H74" s="290"/>
      <c r="J74" s="264"/>
      <c r="K74" s="288" t="s">
        <v>102</v>
      </c>
      <c r="L74" s="289"/>
      <c r="M74" s="289"/>
      <c r="N74" s="289"/>
      <c r="O74" s="289"/>
      <c r="P74" s="289"/>
      <c r="Q74" s="290"/>
      <c r="S74" s="264"/>
      <c r="T74" s="288" t="s">
        <v>102</v>
      </c>
      <c r="U74" s="289"/>
      <c r="V74" s="289"/>
      <c r="W74" s="289"/>
      <c r="X74" s="289"/>
      <c r="Y74" s="289"/>
      <c r="Z74" s="290"/>
      <c r="AB74" s="264"/>
      <c r="AC74" s="288" t="s">
        <v>102</v>
      </c>
      <c r="AD74" s="289"/>
      <c r="AE74" s="289"/>
      <c r="AF74" s="289"/>
      <c r="AG74" s="289"/>
      <c r="AH74" s="289"/>
      <c r="AI74" s="290"/>
      <c r="ZN74" s="140"/>
      <c r="ZO74" s="140"/>
      <c r="ZP74" s="140"/>
      <c r="ZQ74" s="140"/>
      <c r="ZR74" s="140"/>
    </row>
    <row r="75" spans="1:694" ht="15" customHeight="1" thickBot="1" x14ac:dyDescent="0.3">
      <c r="A75" s="265"/>
      <c r="B75" s="291"/>
      <c r="C75" s="292"/>
      <c r="D75" s="292"/>
      <c r="E75" s="292"/>
      <c r="F75" s="292"/>
      <c r="G75" s="292"/>
      <c r="H75" s="293"/>
      <c r="I75" s="10"/>
      <c r="J75" s="265"/>
      <c r="K75" s="291"/>
      <c r="L75" s="292"/>
      <c r="M75" s="292"/>
      <c r="N75" s="292"/>
      <c r="O75" s="292"/>
      <c r="P75" s="292"/>
      <c r="Q75" s="293"/>
      <c r="R75" s="10"/>
      <c r="S75" s="265"/>
      <c r="T75" s="291"/>
      <c r="U75" s="292"/>
      <c r="V75" s="292"/>
      <c r="W75" s="292"/>
      <c r="X75" s="292"/>
      <c r="Y75" s="292"/>
      <c r="Z75" s="293"/>
      <c r="AA75" s="10"/>
      <c r="AB75" s="265"/>
      <c r="AC75" s="291"/>
      <c r="AD75" s="292"/>
      <c r="AE75" s="292"/>
      <c r="AF75" s="292"/>
      <c r="AG75" s="292"/>
      <c r="AH75" s="292"/>
      <c r="AI75" s="293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  <c r="JK75" s="10"/>
      <c r="JL75" s="10"/>
      <c r="JM75" s="10"/>
      <c r="JN75" s="10"/>
      <c r="JO75" s="10"/>
      <c r="JP75" s="10"/>
      <c r="JQ75" s="10"/>
      <c r="JR75" s="10"/>
      <c r="JS75" s="10"/>
      <c r="JT75" s="10"/>
      <c r="JU75" s="10"/>
      <c r="JV75" s="10"/>
      <c r="JW75" s="10"/>
      <c r="JX75" s="10"/>
      <c r="JY75" s="10"/>
      <c r="JZ75" s="10"/>
      <c r="KA75" s="10"/>
      <c r="KB75" s="10"/>
      <c r="KC75" s="10"/>
      <c r="KD75" s="10"/>
      <c r="KE75" s="10"/>
      <c r="KF75" s="10"/>
      <c r="KG75" s="10"/>
      <c r="KH75" s="10"/>
      <c r="KI75" s="10"/>
      <c r="KJ75" s="10"/>
      <c r="KK75" s="10"/>
      <c r="KL75" s="10"/>
      <c r="KM75" s="10"/>
      <c r="KN75" s="10"/>
      <c r="KO75" s="10"/>
      <c r="KP75" s="10"/>
      <c r="KQ75" s="10"/>
      <c r="KR75" s="10"/>
      <c r="KS75" s="10"/>
      <c r="KT75" s="10"/>
      <c r="KU75" s="10"/>
      <c r="KV75" s="10"/>
      <c r="KW75" s="10"/>
      <c r="KX75" s="10"/>
      <c r="KY75" s="10"/>
      <c r="KZ75" s="10"/>
      <c r="LA75" s="10"/>
      <c r="LB75" s="10"/>
      <c r="LC75" s="10"/>
      <c r="LD75" s="10"/>
      <c r="LE75" s="10"/>
      <c r="LF75" s="10"/>
      <c r="LG75" s="10"/>
      <c r="LH75" s="10"/>
      <c r="LI75" s="10"/>
      <c r="LJ75" s="10"/>
      <c r="LK75" s="10"/>
      <c r="LL75" s="10"/>
      <c r="LM75" s="10"/>
      <c r="LN75" s="10"/>
      <c r="LO75" s="10"/>
      <c r="LP75" s="10"/>
      <c r="LQ75" s="10"/>
      <c r="LR75" s="10"/>
      <c r="LS75" s="10"/>
      <c r="LT75" s="10"/>
      <c r="LU75" s="10"/>
      <c r="LV75" s="10"/>
      <c r="LW75" s="10"/>
      <c r="LX75" s="10"/>
      <c r="LY75" s="10"/>
      <c r="LZ75" s="10"/>
      <c r="MA75" s="10"/>
      <c r="MB75" s="10"/>
      <c r="MC75" s="10"/>
      <c r="MD75" s="10"/>
      <c r="ME75" s="10"/>
      <c r="MF75" s="10"/>
      <c r="MG75" s="10"/>
      <c r="MH75" s="10"/>
      <c r="MI75" s="10"/>
      <c r="MJ75" s="10"/>
      <c r="MK75" s="10"/>
      <c r="ML75" s="10"/>
      <c r="MM75" s="10"/>
      <c r="MN75" s="10"/>
      <c r="MO75" s="10"/>
      <c r="MP75" s="10"/>
      <c r="MQ75" s="10"/>
      <c r="MR75" s="10"/>
      <c r="MS75" s="10"/>
      <c r="MT75" s="10"/>
      <c r="MU75" s="10"/>
      <c r="MV75" s="10"/>
      <c r="MW75" s="10"/>
      <c r="MX75" s="10"/>
      <c r="MY75" s="10"/>
      <c r="MZ75" s="10"/>
      <c r="NA75" s="10"/>
      <c r="NB75" s="10"/>
      <c r="NC75" s="10"/>
      <c r="ND75" s="10"/>
      <c r="NE75" s="10"/>
      <c r="NF75" s="10"/>
      <c r="NG75" s="10"/>
      <c r="NH75" s="10"/>
      <c r="NI75" s="10"/>
      <c r="NJ75" s="10"/>
      <c r="NK75" s="10"/>
      <c r="NL75" s="10"/>
      <c r="NM75" s="10"/>
      <c r="NN75" s="10"/>
      <c r="NO75" s="10"/>
      <c r="NP75" s="10"/>
      <c r="NQ75" s="10"/>
      <c r="NR75" s="10"/>
      <c r="NS75" s="10"/>
      <c r="NT75" s="10"/>
      <c r="NU75" s="10"/>
      <c r="NV75" s="10"/>
      <c r="NW75" s="10"/>
      <c r="NX75" s="10"/>
      <c r="NY75" s="10"/>
      <c r="NZ75" s="10"/>
      <c r="OA75" s="10"/>
      <c r="OB75" s="10"/>
      <c r="OC75" s="10"/>
      <c r="OD75" s="10"/>
      <c r="OE75" s="10"/>
      <c r="OF75" s="10"/>
      <c r="OG75" s="10"/>
      <c r="OH75" s="10"/>
      <c r="OI75" s="10"/>
      <c r="OJ75" s="10"/>
      <c r="OK75" s="10"/>
      <c r="OL75" s="10"/>
      <c r="OM75" s="10"/>
      <c r="ON75" s="10"/>
      <c r="OO75" s="10"/>
      <c r="OP75" s="10"/>
      <c r="OQ75" s="10"/>
      <c r="OR75" s="10"/>
      <c r="OS75" s="10"/>
      <c r="OT75" s="10"/>
      <c r="OU75" s="10"/>
      <c r="OV75" s="10"/>
      <c r="OW75" s="10"/>
      <c r="OX75" s="10"/>
      <c r="OY75" s="10"/>
      <c r="OZ75" s="10"/>
      <c r="PA75" s="10"/>
      <c r="PB75" s="10"/>
      <c r="PC75" s="10"/>
      <c r="PD75" s="10"/>
      <c r="PE75" s="10"/>
      <c r="PF75" s="10"/>
      <c r="PG75" s="10"/>
      <c r="PH75" s="10"/>
      <c r="PI75" s="10"/>
      <c r="PJ75" s="10"/>
      <c r="PK75" s="10"/>
      <c r="PL75" s="10"/>
      <c r="PM75" s="10"/>
      <c r="PN75" s="10"/>
      <c r="PO75" s="10"/>
      <c r="PP75" s="10"/>
      <c r="PQ75" s="10"/>
      <c r="PR75" s="10"/>
      <c r="PS75" s="10"/>
      <c r="PT75" s="10"/>
      <c r="PU75" s="10"/>
      <c r="PV75" s="10"/>
      <c r="PW75" s="10"/>
      <c r="PX75" s="10"/>
      <c r="PY75" s="10"/>
      <c r="PZ75" s="10"/>
      <c r="QA75" s="10"/>
      <c r="QB75" s="10"/>
      <c r="QC75" s="10"/>
      <c r="QD75" s="10"/>
      <c r="QE75" s="10"/>
      <c r="QF75" s="10"/>
      <c r="QG75" s="10"/>
      <c r="QH75" s="10"/>
      <c r="QI75" s="10"/>
      <c r="QJ75" s="10"/>
      <c r="QK75" s="10"/>
      <c r="QL75" s="10"/>
      <c r="QM75" s="10"/>
      <c r="QN75" s="10"/>
      <c r="QO75" s="10"/>
      <c r="QP75" s="10"/>
      <c r="QQ75" s="10"/>
      <c r="QR75" s="10"/>
      <c r="QS75" s="10"/>
      <c r="QT75" s="10"/>
      <c r="QU75" s="10"/>
      <c r="QV75" s="10"/>
      <c r="QW75" s="10"/>
      <c r="QX75" s="10"/>
      <c r="QY75" s="10"/>
      <c r="QZ75" s="10"/>
      <c r="RA75" s="10"/>
      <c r="RB75" s="10"/>
      <c r="RC75" s="10"/>
      <c r="RD75" s="10"/>
      <c r="RE75" s="10"/>
      <c r="RF75" s="10"/>
      <c r="RG75" s="10"/>
      <c r="RH75" s="10"/>
      <c r="RI75" s="10"/>
      <c r="RJ75" s="10"/>
      <c r="RK75" s="10"/>
      <c r="RL75" s="10"/>
      <c r="RM75" s="10"/>
      <c r="RN75" s="10"/>
      <c r="RO75" s="10"/>
      <c r="RP75" s="10"/>
      <c r="RQ75" s="10"/>
      <c r="RR75" s="10"/>
      <c r="RS75" s="10"/>
      <c r="RT75" s="10"/>
      <c r="RU75" s="10"/>
      <c r="RV75" s="10"/>
      <c r="RW75" s="10"/>
      <c r="RX75" s="10"/>
      <c r="RY75" s="10"/>
      <c r="RZ75" s="10"/>
      <c r="SA75" s="10"/>
      <c r="SB75" s="10"/>
      <c r="SC75" s="10"/>
      <c r="SD75" s="10"/>
      <c r="SE75" s="10"/>
      <c r="SF75" s="10"/>
      <c r="SG75" s="10"/>
      <c r="SH75" s="10"/>
      <c r="SI75" s="10"/>
      <c r="SJ75" s="10"/>
      <c r="SK75" s="10"/>
      <c r="SL75" s="10"/>
      <c r="SM75" s="10"/>
      <c r="SN75" s="10"/>
      <c r="SO75" s="10"/>
      <c r="SP75" s="10"/>
      <c r="SQ75" s="10"/>
      <c r="SR75" s="10"/>
      <c r="SS75" s="10"/>
      <c r="ST75" s="10"/>
      <c r="SU75" s="10"/>
      <c r="SV75" s="10"/>
      <c r="SW75" s="10"/>
      <c r="SX75" s="10"/>
      <c r="SY75" s="10"/>
      <c r="SZ75" s="10"/>
      <c r="TA75" s="10"/>
      <c r="TB75" s="10"/>
      <c r="TC75" s="10"/>
      <c r="TD75" s="10"/>
      <c r="TE75" s="10"/>
      <c r="TF75" s="10"/>
      <c r="TG75" s="10"/>
      <c r="TH75" s="10"/>
      <c r="TI75" s="10"/>
      <c r="TJ75" s="10"/>
      <c r="TK75" s="10"/>
      <c r="TL75" s="10"/>
      <c r="TM75" s="10"/>
      <c r="TN75" s="10"/>
      <c r="TO75" s="10"/>
      <c r="TP75" s="10"/>
      <c r="TQ75" s="10"/>
      <c r="TR75" s="10"/>
      <c r="TS75" s="10"/>
      <c r="TT75" s="10"/>
      <c r="TU75" s="10"/>
      <c r="TV75" s="10"/>
      <c r="TW75" s="10"/>
      <c r="TX75" s="10"/>
      <c r="TY75" s="10"/>
      <c r="TZ75" s="10"/>
      <c r="UA75" s="10"/>
      <c r="UB75" s="10"/>
      <c r="UC75" s="10"/>
      <c r="UD75" s="10"/>
      <c r="UE75" s="10"/>
      <c r="UF75" s="10"/>
      <c r="UG75" s="10"/>
      <c r="UH75" s="10"/>
      <c r="UI75" s="10"/>
      <c r="UJ75" s="10"/>
      <c r="UK75" s="10"/>
      <c r="UL75" s="10"/>
      <c r="UM75" s="10"/>
      <c r="UN75" s="10"/>
      <c r="UO75" s="10"/>
      <c r="UP75" s="10"/>
      <c r="UQ75" s="10"/>
      <c r="UR75" s="10"/>
      <c r="US75" s="10"/>
      <c r="UT75" s="10"/>
      <c r="UU75" s="10"/>
      <c r="UV75" s="10"/>
      <c r="UW75" s="10"/>
      <c r="UX75" s="10"/>
      <c r="UY75" s="10"/>
      <c r="UZ75" s="10"/>
      <c r="VA75" s="10"/>
      <c r="VB75" s="10"/>
      <c r="VC75" s="10"/>
      <c r="VD75" s="10"/>
      <c r="VE75" s="10"/>
      <c r="VF75" s="10"/>
      <c r="VG75" s="10"/>
      <c r="VH75" s="10"/>
      <c r="VI75" s="10"/>
      <c r="VJ75" s="10"/>
      <c r="VK75" s="10"/>
      <c r="VL75" s="10"/>
      <c r="VM75" s="10"/>
      <c r="VN75" s="10"/>
      <c r="VO75" s="10"/>
      <c r="VP75" s="10"/>
      <c r="VQ75" s="10"/>
      <c r="VR75" s="10"/>
      <c r="VS75" s="10"/>
      <c r="VT75" s="10"/>
      <c r="VU75" s="10"/>
      <c r="VV75" s="10"/>
      <c r="VW75" s="10"/>
      <c r="VX75" s="10"/>
      <c r="VY75" s="10"/>
      <c r="VZ75" s="10"/>
      <c r="WA75" s="10"/>
      <c r="WB75" s="10"/>
      <c r="WC75" s="10"/>
      <c r="WD75" s="10"/>
      <c r="WE75" s="10"/>
      <c r="WF75" s="10"/>
      <c r="WG75" s="10"/>
      <c r="WH75" s="10"/>
      <c r="WI75" s="10"/>
      <c r="WJ75" s="10"/>
      <c r="WK75" s="10"/>
      <c r="WL75" s="10"/>
      <c r="WM75" s="10"/>
      <c r="WN75" s="10"/>
      <c r="WO75" s="10"/>
      <c r="WP75" s="10"/>
      <c r="WQ75" s="10"/>
      <c r="WR75" s="10"/>
      <c r="WS75" s="10"/>
      <c r="WT75" s="10"/>
      <c r="WU75" s="10"/>
      <c r="WV75" s="10"/>
      <c r="WW75" s="10"/>
      <c r="WX75" s="10"/>
      <c r="WY75" s="10"/>
      <c r="WZ75" s="10"/>
      <c r="XA75" s="10"/>
      <c r="XB75" s="10"/>
      <c r="XC75" s="10"/>
      <c r="XD75" s="10"/>
      <c r="XE75" s="10"/>
      <c r="XF75" s="10"/>
      <c r="XG75" s="10"/>
      <c r="XH75" s="10"/>
      <c r="XI75" s="10"/>
      <c r="XJ75" s="10"/>
      <c r="XK75" s="10"/>
      <c r="XL75" s="10"/>
      <c r="XM75" s="10"/>
      <c r="XN75" s="10"/>
      <c r="XO75" s="10"/>
      <c r="XP75" s="10"/>
      <c r="XQ75" s="10"/>
      <c r="XR75" s="10"/>
      <c r="XS75" s="10"/>
      <c r="XT75" s="10"/>
      <c r="XU75" s="10"/>
      <c r="XV75" s="10"/>
      <c r="XW75" s="10"/>
      <c r="XX75" s="10"/>
      <c r="XY75" s="10"/>
      <c r="XZ75" s="10"/>
      <c r="YA75" s="10"/>
      <c r="YB75" s="10"/>
      <c r="YC75" s="10"/>
      <c r="YD75" s="10"/>
      <c r="YE75" s="10"/>
      <c r="YF75" s="10"/>
      <c r="YG75" s="10"/>
      <c r="YH75" s="10"/>
      <c r="YI75" s="10"/>
      <c r="YJ75" s="10"/>
      <c r="YK75" s="10"/>
      <c r="YL75" s="10"/>
      <c r="YM75" s="10"/>
      <c r="YN75" s="10"/>
      <c r="YO75" s="10"/>
      <c r="YP75" s="10"/>
      <c r="YQ75" s="10"/>
      <c r="YR75" s="10"/>
      <c r="YS75" s="10"/>
      <c r="YT75" s="10"/>
      <c r="YU75" s="10"/>
      <c r="YV75" s="10"/>
      <c r="YW75" s="10"/>
      <c r="YX75" s="10"/>
      <c r="YY75" s="10"/>
      <c r="YZ75" s="10"/>
      <c r="ZA75" s="10"/>
      <c r="ZB75" s="10"/>
      <c r="ZC75" s="10"/>
      <c r="ZD75" s="10"/>
      <c r="ZE75" s="10"/>
      <c r="ZF75" s="10"/>
      <c r="ZG75" s="10"/>
      <c r="ZH75" s="10"/>
      <c r="ZI75" s="10"/>
      <c r="ZJ75" s="10"/>
      <c r="ZK75" s="10"/>
      <c r="ZL75" s="10"/>
      <c r="ZM75" s="10"/>
      <c r="ZN75" s="140"/>
      <c r="ZO75" s="140"/>
      <c r="ZP75" s="140"/>
      <c r="ZQ75" s="140"/>
      <c r="ZR75" s="140"/>
    </row>
    <row r="76" spans="1:694" ht="18" x14ac:dyDescent="0.25">
      <c r="A76" s="13"/>
      <c r="B76" s="14"/>
      <c r="C76" s="15"/>
      <c r="D76" s="15"/>
      <c r="E76" s="16"/>
      <c r="F76" s="17"/>
      <c r="G76" s="17"/>
      <c r="H76" s="17"/>
      <c r="I76" s="10"/>
      <c r="J76" s="13"/>
      <c r="K76" s="14"/>
      <c r="L76" s="15"/>
      <c r="M76" s="15"/>
      <c r="N76" s="16"/>
      <c r="O76" s="17"/>
      <c r="P76" s="17"/>
      <c r="Q76" s="17"/>
      <c r="R76" s="10"/>
      <c r="S76" s="13"/>
      <c r="T76" s="14"/>
      <c r="U76" s="15"/>
      <c r="V76" s="15"/>
      <c r="W76" s="16"/>
      <c r="X76" s="17"/>
      <c r="Y76" s="17"/>
      <c r="Z76" s="17"/>
      <c r="AA76" s="10"/>
      <c r="AB76" s="13"/>
      <c r="AC76" s="14"/>
      <c r="AD76" s="15"/>
      <c r="AE76" s="15"/>
      <c r="AF76" s="16"/>
      <c r="AG76" s="17"/>
      <c r="AH76" s="17"/>
      <c r="AI76" s="17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  <c r="JH76" s="10"/>
      <c r="JI76" s="10"/>
      <c r="JJ76" s="10"/>
      <c r="JK76" s="10"/>
      <c r="JL76" s="10"/>
      <c r="JM76" s="10"/>
      <c r="JN76" s="10"/>
      <c r="JO76" s="10"/>
      <c r="JP76" s="10"/>
      <c r="JQ76" s="10"/>
      <c r="JR76" s="10"/>
      <c r="JS76" s="10"/>
      <c r="JT76" s="10"/>
      <c r="JU76" s="10"/>
      <c r="JV76" s="10"/>
      <c r="JW76" s="10"/>
      <c r="JX76" s="10"/>
      <c r="JY76" s="10"/>
      <c r="JZ76" s="10"/>
      <c r="KA76" s="10"/>
      <c r="KB76" s="10"/>
      <c r="KC76" s="10"/>
      <c r="KD76" s="10"/>
      <c r="KE76" s="10"/>
      <c r="KF76" s="10"/>
      <c r="KG76" s="10"/>
      <c r="KH76" s="10"/>
      <c r="KI76" s="10"/>
      <c r="KJ76" s="10"/>
      <c r="KK76" s="10"/>
      <c r="KL76" s="10"/>
      <c r="KM76" s="10"/>
      <c r="KN76" s="10"/>
      <c r="KO76" s="10"/>
      <c r="KP76" s="10"/>
      <c r="KQ76" s="10"/>
      <c r="KR76" s="10"/>
      <c r="KS76" s="10"/>
      <c r="KT76" s="10"/>
      <c r="KU76" s="10"/>
      <c r="KV76" s="10"/>
      <c r="KW76" s="10"/>
      <c r="KX76" s="10"/>
      <c r="KY76" s="10"/>
      <c r="KZ76" s="10"/>
      <c r="LA76" s="10"/>
      <c r="LB76" s="10"/>
      <c r="LC76" s="10"/>
      <c r="LD76" s="10"/>
      <c r="LE76" s="10"/>
      <c r="LF76" s="10"/>
      <c r="LG76" s="10"/>
      <c r="LH76" s="10"/>
      <c r="LI76" s="10"/>
      <c r="LJ76" s="10"/>
      <c r="LK76" s="10"/>
      <c r="LL76" s="10"/>
      <c r="LM76" s="10"/>
      <c r="LN76" s="10"/>
      <c r="LO76" s="10"/>
      <c r="LP76" s="10"/>
      <c r="LQ76" s="10"/>
      <c r="LR76" s="10"/>
      <c r="LS76" s="10"/>
      <c r="LT76" s="10"/>
      <c r="LU76" s="10"/>
      <c r="LV76" s="10"/>
      <c r="LW76" s="10"/>
      <c r="LX76" s="10"/>
      <c r="LY76" s="10"/>
      <c r="LZ76" s="10"/>
      <c r="MA76" s="10"/>
      <c r="MB76" s="10"/>
      <c r="MC76" s="10"/>
      <c r="MD76" s="10"/>
      <c r="ME76" s="10"/>
      <c r="MF76" s="10"/>
      <c r="MG76" s="10"/>
      <c r="MH76" s="10"/>
      <c r="MI76" s="10"/>
      <c r="MJ76" s="10"/>
      <c r="MK76" s="10"/>
      <c r="ML76" s="10"/>
      <c r="MM76" s="10"/>
      <c r="MN76" s="10"/>
      <c r="MO76" s="10"/>
      <c r="MP76" s="10"/>
      <c r="MQ76" s="10"/>
      <c r="MR76" s="10"/>
      <c r="MS76" s="10"/>
      <c r="MT76" s="10"/>
      <c r="MU76" s="10"/>
      <c r="MV76" s="10"/>
      <c r="MW76" s="10"/>
      <c r="MX76" s="10"/>
      <c r="MY76" s="10"/>
      <c r="MZ76" s="10"/>
      <c r="NA76" s="10"/>
      <c r="NB76" s="10"/>
      <c r="NC76" s="10"/>
      <c r="ND76" s="10"/>
      <c r="NE76" s="10"/>
      <c r="NF76" s="10"/>
      <c r="NG76" s="10"/>
      <c r="NH76" s="10"/>
      <c r="NI76" s="10"/>
      <c r="NJ76" s="10"/>
      <c r="NK76" s="10"/>
      <c r="NL76" s="10"/>
      <c r="NM76" s="10"/>
      <c r="NN76" s="10"/>
      <c r="NO76" s="10"/>
      <c r="NP76" s="10"/>
      <c r="NQ76" s="10"/>
      <c r="NR76" s="10"/>
      <c r="NS76" s="10"/>
      <c r="NT76" s="10"/>
      <c r="NU76" s="10"/>
      <c r="NV76" s="10"/>
      <c r="NW76" s="10"/>
      <c r="NX76" s="10"/>
      <c r="NY76" s="10"/>
      <c r="NZ76" s="10"/>
      <c r="OA76" s="10"/>
      <c r="OB76" s="10"/>
      <c r="OC76" s="10"/>
      <c r="OD76" s="10"/>
      <c r="OE76" s="10"/>
      <c r="OF76" s="10"/>
      <c r="OG76" s="10"/>
      <c r="OH76" s="10"/>
      <c r="OI76" s="10"/>
      <c r="OJ76" s="10"/>
      <c r="OK76" s="10"/>
      <c r="OL76" s="10"/>
      <c r="OM76" s="10"/>
      <c r="ON76" s="10"/>
      <c r="OO76" s="10"/>
      <c r="OP76" s="10"/>
      <c r="OQ76" s="10"/>
      <c r="OR76" s="10"/>
      <c r="OS76" s="10"/>
      <c r="OT76" s="10"/>
      <c r="OU76" s="10"/>
      <c r="OV76" s="10"/>
      <c r="OW76" s="10"/>
      <c r="OX76" s="10"/>
      <c r="OY76" s="10"/>
      <c r="OZ76" s="10"/>
      <c r="PA76" s="10"/>
      <c r="PB76" s="10"/>
      <c r="PC76" s="10"/>
      <c r="PD76" s="10"/>
      <c r="PE76" s="10"/>
      <c r="PF76" s="10"/>
      <c r="PG76" s="10"/>
      <c r="PH76" s="10"/>
      <c r="PI76" s="10"/>
      <c r="PJ76" s="10"/>
      <c r="PK76" s="10"/>
      <c r="PL76" s="10"/>
      <c r="PM76" s="10"/>
      <c r="PN76" s="10"/>
      <c r="PO76" s="10"/>
      <c r="PP76" s="10"/>
      <c r="PQ76" s="10"/>
      <c r="PR76" s="10"/>
      <c r="PS76" s="10"/>
      <c r="PT76" s="10"/>
      <c r="PU76" s="10"/>
      <c r="PV76" s="10"/>
      <c r="PW76" s="10"/>
      <c r="PX76" s="10"/>
      <c r="PY76" s="10"/>
      <c r="PZ76" s="10"/>
      <c r="QA76" s="10"/>
      <c r="QB76" s="10"/>
      <c r="QC76" s="10"/>
      <c r="QD76" s="10"/>
      <c r="QE76" s="10"/>
      <c r="QF76" s="10"/>
      <c r="QG76" s="10"/>
      <c r="QH76" s="10"/>
      <c r="QI76" s="10"/>
      <c r="QJ76" s="10"/>
      <c r="QK76" s="10"/>
      <c r="QL76" s="10"/>
      <c r="QM76" s="10"/>
      <c r="QN76" s="10"/>
      <c r="QO76" s="10"/>
      <c r="QP76" s="10"/>
      <c r="QQ76" s="10"/>
      <c r="QR76" s="10"/>
      <c r="QS76" s="10"/>
      <c r="QT76" s="10"/>
      <c r="QU76" s="10"/>
      <c r="QV76" s="10"/>
      <c r="QW76" s="10"/>
      <c r="QX76" s="10"/>
      <c r="QY76" s="10"/>
      <c r="QZ76" s="10"/>
      <c r="RA76" s="10"/>
      <c r="RB76" s="10"/>
      <c r="RC76" s="10"/>
      <c r="RD76" s="10"/>
      <c r="RE76" s="10"/>
      <c r="RF76" s="10"/>
      <c r="RG76" s="10"/>
      <c r="RH76" s="10"/>
      <c r="RI76" s="10"/>
      <c r="RJ76" s="10"/>
      <c r="RK76" s="10"/>
      <c r="RL76" s="10"/>
      <c r="RM76" s="10"/>
      <c r="RN76" s="10"/>
      <c r="RO76" s="10"/>
      <c r="RP76" s="10"/>
      <c r="RQ76" s="10"/>
      <c r="RR76" s="10"/>
      <c r="RS76" s="10"/>
      <c r="RT76" s="10"/>
      <c r="RU76" s="10"/>
      <c r="RV76" s="10"/>
      <c r="RW76" s="10"/>
      <c r="RX76" s="10"/>
      <c r="RY76" s="10"/>
      <c r="RZ76" s="10"/>
      <c r="SA76" s="10"/>
      <c r="SB76" s="10"/>
      <c r="SC76" s="10"/>
      <c r="SD76" s="10"/>
      <c r="SE76" s="10"/>
      <c r="SF76" s="10"/>
      <c r="SG76" s="10"/>
      <c r="SH76" s="10"/>
      <c r="SI76" s="10"/>
      <c r="SJ76" s="10"/>
      <c r="SK76" s="10"/>
      <c r="SL76" s="10"/>
      <c r="SM76" s="10"/>
      <c r="SN76" s="10"/>
      <c r="SO76" s="10"/>
      <c r="SP76" s="10"/>
      <c r="SQ76" s="10"/>
      <c r="SR76" s="10"/>
      <c r="SS76" s="10"/>
      <c r="ST76" s="10"/>
      <c r="SU76" s="10"/>
      <c r="SV76" s="10"/>
      <c r="SW76" s="10"/>
      <c r="SX76" s="10"/>
      <c r="SY76" s="10"/>
      <c r="SZ76" s="10"/>
      <c r="TA76" s="10"/>
      <c r="TB76" s="10"/>
      <c r="TC76" s="10"/>
      <c r="TD76" s="10"/>
      <c r="TE76" s="10"/>
      <c r="TF76" s="10"/>
      <c r="TG76" s="10"/>
      <c r="TH76" s="10"/>
      <c r="TI76" s="10"/>
      <c r="TJ76" s="10"/>
      <c r="TK76" s="10"/>
      <c r="TL76" s="10"/>
      <c r="TM76" s="10"/>
      <c r="TN76" s="10"/>
      <c r="TO76" s="10"/>
      <c r="TP76" s="10"/>
      <c r="TQ76" s="10"/>
      <c r="TR76" s="10"/>
      <c r="TS76" s="10"/>
      <c r="TT76" s="10"/>
      <c r="TU76" s="10"/>
      <c r="TV76" s="10"/>
      <c r="TW76" s="10"/>
      <c r="TX76" s="10"/>
      <c r="TY76" s="10"/>
      <c r="TZ76" s="10"/>
      <c r="UA76" s="10"/>
      <c r="UB76" s="10"/>
      <c r="UC76" s="10"/>
      <c r="UD76" s="10"/>
      <c r="UE76" s="10"/>
      <c r="UF76" s="10"/>
      <c r="UG76" s="10"/>
      <c r="UH76" s="10"/>
      <c r="UI76" s="10"/>
      <c r="UJ76" s="10"/>
      <c r="UK76" s="10"/>
      <c r="UL76" s="10"/>
      <c r="UM76" s="10"/>
      <c r="UN76" s="10"/>
      <c r="UO76" s="10"/>
      <c r="UP76" s="10"/>
      <c r="UQ76" s="10"/>
      <c r="UR76" s="10"/>
      <c r="US76" s="10"/>
      <c r="UT76" s="10"/>
      <c r="UU76" s="10"/>
      <c r="UV76" s="10"/>
      <c r="UW76" s="10"/>
      <c r="UX76" s="10"/>
      <c r="UY76" s="10"/>
      <c r="UZ76" s="10"/>
      <c r="VA76" s="10"/>
      <c r="VB76" s="10"/>
      <c r="VC76" s="10"/>
      <c r="VD76" s="10"/>
      <c r="VE76" s="10"/>
      <c r="VF76" s="10"/>
      <c r="VG76" s="10"/>
      <c r="VH76" s="10"/>
      <c r="VI76" s="10"/>
      <c r="VJ76" s="10"/>
      <c r="VK76" s="10"/>
      <c r="VL76" s="10"/>
      <c r="VM76" s="10"/>
      <c r="VN76" s="10"/>
      <c r="VO76" s="10"/>
      <c r="VP76" s="10"/>
      <c r="VQ76" s="10"/>
      <c r="VR76" s="10"/>
      <c r="VS76" s="10"/>
      <c r="VT76" s="10"/>
      <c r="VU76" s="10"/>
      <c r="VV76" s="10"/>
      <c r="VW76" s="10"/>
      <c r="VX76" s="10"/>
      <c r="VY76" s="10"/>
      <c r="VZ76" s="10"/>
      <c r="WA76" s="10"/>
      <c r="WB76" s="10"/>
      <c r="WC76" s="10"/>
      <c r="WD76" s="10"/>
      <c r="WE76" s="10"/>
      <c r="WF76" s="10"/>
      <c r="WG76" s="10"/>
      <c r="WH76" s="10"/>
      <c r="WI76" s="10"/>
      <c r="WJ76" s="10"/>
      <c r="WK76" s="10"/>
      <c r="WL76" s="10"/>
      <c r="WM76" s="10"/>
      <c r="WN76" s="10"/>
      <c r="WO76" s="10"/>
      <c r="WP76" s="10"/>
      <c r="WQ76" s="10"/>
      <c r="WR76" s="10"/>
      <c r="WS76" s="10"/>
      <c r="WT76" s="10"/>
      <c r="WU76" s="10"/>
      <c r="WV76" s="10"/>
      <c r="WW76" s="10"/>
      <c r="WX76" s="10"/>
      <c r="WY76" s="10"/>
      <c r="WZ76" s="10"/>
      <c r="XA76" s="10"/>
      <c r="XB76" s="10"/>
      <c r="XC76" s="10"/>
      <c r="XD76" s="10"/>
      <c r="XE76" s="10"/>
      <c r="XF76" s="10"/>
      <c r="XG76" s="10"/>
      <c r="XH76" s="10"/>
      <c r="XI76" s="10"/>
      <c r="XJ76" s="10"/>
      <c r="XK76" s="10"/>
      <c r="XL76" s="10"/>
      <c r="XM76" s="10"/>
      <c r="XN76" s="10"/>
      <c r="XO76" s="10"/>
      <c r="XP76" s="10"/>
      <c r="XQ76" s="10"/>
      <c r="XR76" s="10"/>
      <c r="XS76" s="10"/>
      <c r="XT76" s="10"/>
      <c r="XU76" s="10"/>
      <c r="XV76" s="10"/>
      <c r="XW76" s="10"/>
      <c r="XX76" s="10"/>
      <c r="XY76" s="10"/>
      <c r="XZ76" s="10"/>
      <c r="YA76" s="10"/>
      <c r="YB76" s="10"/>
      <c r="YC76" s="10"/>
      <c r="YD76" s="10"/>
      <c r="YE76" s="10"/>
      <c r="YF76" s="10"/>
      <c r="YG76" s="10"/>
      <c r="YH76" s="10"/>
      <c r="YI76" s="10"/>
      <c r="YJ76" s="10"/>
      <c r="YK76" s="10"/>
      <c r="YL76" s="10"/>
      <c r="YM76" s="10"/>
      <c r="YN76" s="10"/>
      <c r="YO76" s="10"/>
      <c r="YP76" s="10"/>
      <c r="YQ76" s="10"/>
      <c r="YR76" s="10"/>
      <c r="YS76" s="10"/>
      <c r="YT76" s="10"/>
      <c r="YU76" s="10"/>
      <c r="YV76" s="10"/>
      <c r="YW76" s="10"/>
      <c r="YX76" s="10"/>
      <c r="YY76" s="10"/>
      <c r="YZ76" s="10"/>
      <c r="ZA76" s="10"/>
      <c r="ZB76" s="10"/>
      <c r="ZC76" s="10"/>
      <c r="ZD76" s="10"/>
      <c r="ZE76" s="10"/>
      <c r="ZF76" s="10"/>
      <c r="ZG76" s="10"/>
      <c r="ZH76" s="10"/>
      <c r="ZI76" s="10"/>
      <c r="ZJ76" s="10"/>
      <c r="ZK76" s="10"/>
      <c r="ZL76" s="10"/>
      <c r="ZM76" s="10"/>
      <c r="ZN76" s="140"/>
      <c r="ZO76" s="140"/>
      <c r="ZP76" s="140"/>
      <c r="ZQ76" s="140"/>
      <c r="ZR76" s="140"/>
    </row>
    <row r="77" spans="1:694" ht="18" x14ac:dyDescent="0.25">
      <c r="A77" s="13"/>
      <c r="B77" s="14"/>
      <c r="C77" s="15"/>
      <c r="D77" s="15"/>
      <c r="E77" s="16"/>
      <c r="F77" s="17"/>
      <c r="G77" s="17"/>
      <c r="H77" s="17"/>
      <c r="I77" s="10"/>
      <c r="J77" s="13"/>
      <c r="K77" s="14"/>
      <c r="L77" s="15"/>
      <c r="M77" s="15"/>
      <c r="N77" s="16"/>
      <c r="O77" s="17"/>
      <c r="P77" s="17"/>
      <c r="Q77" s="17"/>
      <c r="R77" s="10"/>
      <c r="S77" s="13"/>
      <c r="T77" s="14"/>
      <c r="U77" s="15"/>
      <c r="V77" s="15"/>
      <c r="W77" s="16"/>
      <c r="X77" s="17"/>
      <c r="Y77" s="17"/>
      <c r="Z77" s="17"/>
      <c r="AA77" s="10"/>
      <c r="AB77" s="13"/>
      <c r="AC77" s="14"/>
      <c r="AD77" s="15"/>
      <c r="AE77" s="15"/>
      <c r="AF77" s="16"/>
      <c r="AG77" s="17"/>
      <c r="AH77" s="17"/>
      <c r="AI77" s="17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0"/>
      <c r="DF77" s="10"/>
      <c r="DG77" s="10"/>
      <c r="DH77" s="10"/>
      <c r="DI77" s="10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10"/>
      <c r="EA77" s="10"/>
      <c r="EB77" s="10"/>
      <c r="EC77" s="10"/>
      <c r="ED77" s="10"/>
      <c r="EE77" s="10"/>
      <c r="EF77" s="10"/>
      <c r="EG77" s="10"/>
      <c r="EH77" s="10"/>
      <c r="EI77" s="10"/>
      <c r="EJ77" s="10"/>
      <c r="EK77" s="10"/>
      <c r="EL77" s="10"/>
      <c r="EM77" s="10"/>
      <c r="EN77" s="10"/>
      <c r="EO77" s="10"/>
      <c r="EP77" s="10"/>
      <c r="EQ77" s="10"/>
      <c r="ER77" s="10"/>
      <c r="ES77" s="10"/>
      <c r="ET77" s="10"/>
      <c r="EU77" s="10"/>
      <c r="EV77" s="1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  <c r="JH77" s="10"/>
      <c r="JI77" s="10"/>
      <c r="JJ77" s="10"/>
      <c r="JK77" s="10"/>
      <c r="JL77" s="10"/>
      <c r="JM77" s="10"/>
      <c r="JN77" s="10"/>
      <c r="JO77" s="10"/>
      <c r="JP77" s="10"/>
      <c r="JQ77" s="10"/>
      <c r="JR77" s="10"/>
      <c r="JS77" s="10"/>
      <c r="JT77" s="10"/>
      <c r="JU77" s="10"/>
      <c r="JV77" s="10"/>
      <c r="JW77" s="10"/>
      <c r="JX77" s="10"/>
      <c r="JY77" s="10"/>
      <c r="JZ77" s="10"/>
      <c r="KA77" s="10"/>
      <c r="KB77" s="10"/>
      <c r="KC77" s="10"/>
      <c r="KD77" s="10"/>
      <c r="KE77" s="10"/>
      <c r="KF77" s="10"/>
      <c r="KG77" s="10"/>
      <c r="KH77" s="10"/>
      <c r="KI77" s="10"/>
      <c r="KJ77" s="10"/>
      <c r="KK77" s="10"/>
      <c r="KL77" s="10"/>
      <c r="KM77" s="10"/>
      <c r="KN77" s="10"/>
      <c r="KO77" s="10"/>
      <c r="KP77" s="10"/>
      <c r="KQ77" s="10"/>
      <c r="KR77" s="10"/>
      <c r="KS77" s="10"/>
      <c r="KT77" s="10"/>
      <c r="KU77" s="10"/>
      <c r="KV77" s="10"/>
      <c r="KW77" s="10"/>
      <c r="KX77" s="10"/>
      <c r="KY77" s="10"/>
      <c r="KZ77" s="10"/>
      <c r="LA77" s="10"/>
      <c r="LB77" s="10"/>
      <c r="LC77" s="10"/>
      <c r="LD77" s="10"/>
      <c r="LE77" s="10"/>
      <c r="LF77" s="10"/>
      <c r="LG77" s="10"/>
      <c r="LH77" s="10"/>
      <c r="LI77" s="10"/>
      <c r="LJ77" s="10"/>
      <c r="LK77" s="10"/>
      <c r="LL77" s="10"/>
      <c r="LM77" s="10"/>
      <c r="LN77" s="10"/>
      <c r="LO77" s="10"/>
      <c r="LP77" s="10"/>
      <c r="LQ77" s="10"/>
      <c r="LR77" s="10"/>
      <c r="LS77" s="10"/>
      <c r="LT77" s="10"/>
      <c r="LU77" s="10"/>
      <c r="LV77" s="10"/>
      <c r="LW77" s="10"/>
      <c r="LX77" s="10"/>
      <c r="LY77" s="10"/>
      <c r="LZ77" s="10"/>
      <c r="MA77" s="10"/>
      <c r="MB77" s="10"/>
      <c r="MC77" s="10"/>
      <c r="MD77" s="10"/>
      <c r="ME77" s="10"/>
      <c r="MF77" s="10"/>
      <c r="MG77" s="10"/>
      <c r="MH77" s="10"/>
      <c r="MI77" s="10"/>
      <c r="MJ77" s="10"/>
      <c r="MK77" s="10"/>
      <c r="ML77" s="10"/>
      <c r="MM77" s="10"/>
      <c r="MN77" s="10"/>
      <c r="MO77" s="10"/>
      <c r="MP77" s="10"/>
      <c r="MQ77" s="10"/>
      <c r="MR77" s="10"/>
      <c r="MS77" s="10"/>
      <c r="MT77" s="10"/>
      <c r="MU77" s="10"/>
      <c r="MV77" s="10"/>
      <c r="MW77" s="10"/>
      <c r="MX77" s="10"/>
      <c r="MY77" s="10"/>
      <c r="MZ77" s="10"/>
      <c r="NA77" s="10"/>
      <c r="NB77" s="10"/>
      <c r="NC77" s="10"/>
      <c r="ND77" s="10"/>
      <c r="NE77" s="10"/>
      <c r="NF77" s="10"/>
      <c r="NG77" s="10"/>
      <c r="NH77" s="10"/>
      <c r="NI77" s="10"/>
      <c r="NJ77" s="10"/>
      <c r="NK77" s="10"/>
      <c r="NL77" s="10"/>
      <c r="NM77" s="10"/>
      <c r="NN77" s="10"/>
      <c r="NO77" s="10"/>
      <c r="NP77" s="10"/>
      <c r="NQ77" s="10"/>
      <c r="NR77" s="10"/>
      <c r="NS77" s="10"/>
      <c r="NT77" s="10"/>
      <c r="NU77" s="10"/>
      <c r="NV77" s="10"/>
      <c r="NW77" s="10"/>
      <c r="NX77" s="10"/>
      <c r="NY77" s="10"/>
      <c r="NZ77" s="10"/>
      <c r="OA77" s="10"/>
      <c r="OB77" s="10"/>
      <c r="OC77" s="10"/>
      <c r="OD77" s="10"/>
      <c r="OE77" s="10"/>
      <c r="OF77" s="10"/>
      <c r="OG77" s="10"/>
      <c r="OH77" s="10"/>
      <c r="OI77" s="10"/>
      <c r="OJ77" s="10"/>
      <c r="OK77" s="10"/>
      <c r="OL77" s="10"/>
      <c r="OM77" s="10"/>
      <c r="ON77" s="10"/>
      <c r="OO77" s="10"/>
      <c r="OP77" s="10"/>
      <c r="OQ77" s="10"/>
      <c r="OR77" s="10"/>
      <c r="OS77" s="10"/>
      <c r="OT77" s="10"/>
      <c r="OU77" s="10"/>
      <c r="OV77" s="10"/>
      <c r="OW77" s="10"/>
      <c r="OX77" s="10"/>
      <c r="OY77" s="10"/>
      <c r="OZ77" s="10"/>
      <c r="PA77" s="10"/>
      <c r="PB77" s="10"/>
      <c r="PC77" s="10"/>
      <c r="PD77" s="10"/>
      <c r="PE77" s="10"/>
      <c r="PF77" s="10"/>
      <c r="PG77" s="10"/>
      <c r="PH77" s="10"/>
      <c r="PI77" s="10"/>
      <c r="PJ77" s="10"/>
      <c r="PK77" s="10"/>
      <c r="PL77" s="10"/>
      <c r="PM77" s="10"/>
      <c r="PN77" s="10"/>
      <c r="PO77" s="10"/>
      <c r="PP77" s="10"/>
      <c r="PQ77" s="10"/>
      <c r="PR77" s="10"/>
      <c r="PS77" s="10"/>
      <c r="PT77" s="10"/>
      <c r="PU77" s="10"/>
      <c r="PV77" s="10"/>
      <c r="PW77" s="10"/>
      <c r="PX77" s="10"/>
      <c r="PY77" s="10"/>
      <c r="PZ77" s="10"/>
      <c r="QA77" s="10"/>
      <c r="QB77" s="10"/>
      <c r="QC77" s="10"/>
      <c r="QD77" s="10"/>
      <c r="QE77" s="10"/>
      <c r="QF77" s="10"/>
      <c r="QG77" s="10"/>
      <c r="QH77" s="10"/>
      <c r="QI77" s="10"/>
      <c r="QJ77" s="10"/>
      <c r="QK77" s="10"/>
      <c r="QL77" s="10"/>
      <c r="QM77" s="10"/>
      <c r="QN77" s="10"/>
      <c r="QO77" s="10"/>
      <c r="QP77" s="10"/>
      <c r="QQ77" s="10"/>
      <c r="QR77" s="10"/>
      <c r="QS77" s="10"/>
      <c r="QT77" s="10"/>
      <c r="QU77" s="10"/>
      <c r="QV77" s="10"/>
      <c r="QW77" s="10"/>
      <c r="QX77" s="10"/>
      <c r="QY77" s="10"/>
      <c r="QZ77" s="10"/>
      <c r="RA77" s="10"/>
      <c r="RB77" s="10"/>
      <c r="RC77" s="10"/>
      <c r="RD77" s="10"/>
      <c r="RE77" s="10"/>
      <c r="RF77" s="10"/>
      <c r="RG77" s="10"/>
      <c r="RH77" s="10"/>
      <c r="RI77" s="10"/>
      <c r="RJ77" s="10"/>
      <c r="RK77" s="10"/>
      <c r="RL77" s="10"/>
      <c r="RM77" s="10"/>
      <c r="RN77" s="10"/>
      <c r="RO77" s="10"/>
      <c r="RP77" s="10"/>
      <c r="RQ77" s="10"/>
      <c r="RR77" s="10"/>
      <c r="RS77" s="10"/>
      <c r="RT77" s="10"/>
      <c r="RU77" s="10"/>
      <c r="RV77" s="10"/>
      <c r="RW77" s="10"/>
      <c r="RX77" s="10"/>
      <c r="RY77" s="10"/>
      <c r="RZ77" s="10"/>
      <c r="SA77" s="10"/>
      <c r="SB77" s="10"/>
      <c r="SC77" s="10"/>
      <c r="SD77" s="10"/>
      <c r="SE77" s="10"/>
      <c r="SF77" s="10"/>
      <c r="SG77" s="10"/>
      <c r="SH77" s="10"/>
      <c r="SI77" s="10"/>
      <c r="SJ77" s="10"/>
      <c r="SK77" s="10"/>
      <c r="SL77" s="10"/>
      <c r="SM77" s="10"/>
      <c r="SN77" s="10"/>
      <c r="SO77" s="10"/>
      <c r="SP77" s="10"/>
      <c r="SQ77" s="10"/>
      <c r="SR77" s="10"/>
      <c r="SS77" s="10"/>
      <c r="ST77" s="10"/>
      <c r="SU77" s="10"/>
      <c r="SV77" s="10"/>
      <c r="SW77" s="10"/>
      <c r="SX77" s="10"/>
      <c r="SY77" s="10"/>
      <c r="SZ77" s="10"/>
      <c r="TA77" s="10"/>
      <c r="TB77" s="10"/>
      <c r="TC77" s="10"/>
      <c r="TD77" s="10"/>
      <c r="TE77" s="10"/>
      <c r="TF77" s="10"/>
      <c r="TG77" s="10"/>
      <c r="TH77" s="10"/>
      <c r="TI77" s="10"/>
      <c r="TJ77" s="10"/>
      <c r="TK77" s="10"/>
      <c r="TL77" s="10"/>
      <c r="TM77" s="10"/>
      <c r="TN77" s="10"/>
      <c r="TO77" s="10"/>
      <c r="TP77" s="10"/>
      <c r="TQ77" s="10"/>
      <c r="TR77" s="10"/>
      <c r="TS77" s="10"/>
      <c r="TT77" s="10"/>
      <c r="TU77" s="10"/>
      <c r="TV77" s="10"/>
      <c r="TW77" s="10"/>
      <c r="TX77" s="10"/>
      <c r="TY77" s="10"/>
      <c r="TZ77" s="10"/>
      <c r="UA77" s="10"/>
      <c r="UB77" s="10"/>
      <c r="UC77" s="10"/>
      <c r="UD77" s="10"/>
      <c r="UE77" s="10"/>
      <c r="UF77" s="10"/>
      <c r="UG77" s="10"/>
      <c r="UH77" s="10"/>
      <c r="UI77" s="10"/>
      <c r="UJ77" s="10"/>
      <c r="UK77" s="10"/>
      <c r="UL77" s="10"/>
      <c r="UM77" s="10"/>
      <c r="UN77" s="10"/>
      <c r="UO77" s="10"/>
      <c r="UP77" s="10"/>
      <c r="UQ77" s="10"/>
      <c r="UR77" s="10"/>
      <c r="US77" s="10"/>
      <c r="UT77" s="10"/>
      <c r="UU77" s="10"/>
      <c r="UV77" s="10"/>
      <c r="UW77" s="10"/>
      <c r="UX77" s="10"/>
      <c r="UY77" s="10"/>
      <c r="UZ77" s="10"/>
      <c r="VA77" s="10"/>
      <c r="VB77" s="10"/>
      <c r="VC77" s="10"/>
      <c r="VD77" s="10"/>
      <c r="VE77" s="10"/>
      <c r="VF77" s="10"/>
      <c r="VG77" s="10"/>
      <c r="VH77" s="10"/>
      <c r="VI77" s="10"/>
      <c r="VJ77" s="10"/>
      <c r="VK77" s="10"/>
      <c r="VL77" s="10"/>
      <c r="VM77" s="10"/>
      <c r="VN77" s="10"/>
      <c r="VO77" s="10"/>
      <c r="VP77" s="10"/>
      <c r="VQ77" s="10"/>
      <c r="VR77" s="10"/>
      <c r="VS77" s="10"/>
      <c r="VT77" s="10"/>
      <c r="VU77" s="10"/>
      <c r="VV77" s="10"/>
      <c r="VW77" s="10"/>
      <c r="VX77" s="10"/>
      <c r="VY77" s="10"/>
      <c r="VZ77" s="10"/>
      <c r="WA77" s="10"/>
      <c r="WB77" s="10"/>
      <c r="WC77" s="10"/>
      <c r="WD77" s="10"/>
      <c r="WE77" s="10"/>
      <c r="WF77" s="10"/>
      <c r="WG77" s="10"/>
      <c r="WH77" s="10"/>
      <c r="WI77" s="10"/>
      <c r="WJ77" s="10"/>
      <c r="WK77" s="10"/>
      <c r="WL77" s="10"/>
      <c r="WM77" s="10"/>
      <c r="WN77" s="10"/>
      <c r="WO77" s="10"/>
      <c r="WP77" s="10"/>
      <c r="WQ77" s="10"/>
      <c r="WR77" s="10"/>
      <c r="WS77" s="10"/>
      <c r="WT77" s="10"/>
      <c r="WU77" s="10"/>
      <c r="WV77" s="10"/>
      <c r="WW77" s="10"/>
      <c r="WX77" s="10"/>
      <c r="WY77" s="10"/>
      <c r="WZ77" s="10"/>
      <c r="XA77" s="10"/>
      <c r="XB77" s="10"/>
      <c r="XC77" s="10"/>
      <c r="XD77" s="10"/>
      <c r="XE77" s="10"/>
      <c r="XF77" s="10"/>
      <c r="XG77" s="10"/>
      <c r="XH77" s="10"/>
      <c r="XI77" s="10"/>
      <c r="XJ77" s="10"/>
      <c r="XK77" s="10"/>
      <c r="XL77" s="10"/>
      <c r="XM77" s="10"/>
      <c r="XN77" s="10"/>
      <c r="XO77" s="10"/>
      <c r="XP77" s="10"/>
      <c r="XQ77" s="10"/>
      <c r="XR77" s="10"/>
      <c r="XS77" s="10"/>
      <c r="XT77" s="10"/>
      <c r="XU77" s="10"/>
      <c r="XV77" s="10"/>
      <c r="XW77" s="10"/>
      <c r="XX77" s="10"/>
      <c r="XY77" s="10"/>
      <c r="XZ77" s="10"/>
      <c r="YA77" s="10"/>
      <c r="YB77" s="10"/>
      <c r="YC77" s="10"/>
      <c r="YD77" s="10"/>
      <c r="YE77" s="10"/>
      <c r="YF77" s="10"/>
      <c r="YG77" s="10"/>
      <c r="YH77" s="10"/>
      <c r="YI77" s="10"/>
      <c r="YJ77" s="10"/>
      <c r="YK77" s="10"/>
      <c r="YL77" s="10"/>
      <c r="YM77" s="10"/>
      <c r="YN77" s="10"/>
      <c r="YO77" s="10"/>
      <c r="YP77" s="10"/>
      <c r="YQ77" s="10"/>
      <c r="YR77" s="10"/>
      <c r="YS77" s="10"/>
      <c r="YT77" s="10"/>
      <c r="YU77" s="10"/>
      <c r="YV77" s="10"/>
      <c r="YW77" s="10"/>
      <c r="YX77" s="10"/>
      <c r="YY77" s="10"/>
      <c r="YZ77" s="10"/>
      <c r="ZA77" s="10"/>
      <c r="ZB77" s="10"/>
      <c r="ZC77" s="10"/>
      <c r="ZD77" s="10"/>
      <c r="ZE77" s="10"/>
      <c r="ZF77" s="10"/>
      <c r="ZG77" s="10"/>
      <c r="ZH77" s="10"/>
      <c r="ZI77" s="10"/>
      <c r="ZJ77" s="10"/>
      <c r="ZK77" s="10"/>
      <c r="ZL77" s="10"/>
      <c r="ZM77" s="10"/>
      <c r="ZN77" s="140"/>
      <c r="ZO77" s="140"/>
      <c r="ZP77" s="140"/>
      <c r="ZQ77" s="140"/>
      <c r="ZR77" s="140"/>
    </row>
    <row r="78" spans="1:694" ht="18" x14ac:dyDescent="0.25">
      <c r="A78" s="13"/>
      <c r="B78" s="14"/>
      <c r="C78" s="15"/>
      <c r="D78" s="15"/>
      <c r="E78" s="18"/>
      <c r="F78" s="19"/>
      <c r="G78" s="17"/>
      <c r="H78" s="17"/>
      <c r="I78" s="10"/>
      <c r="J78" s="13"/>
      <c r="K78" s="14"/>
      <c r="L78" s="15"/>
      <c r="M78" s="15"/>
      <c r="N78" s="18"/>
      <c r="O78" s="19"/>
      <c r="P78" s="17"/>
      <c r="Q78" s="17"/>
      <c r="R78" s="10"/>
      <c r="S78" s="13"/>
      <c r="T78" s="14"/>
      <c r="U78" s="15"/>
      <c r="V78" s="15"/>
      <c r="W78" s="18"/>
      <c r="X78" s="19"/>
      <c r="Y78" s="17"/>
      <c r="Z78" s="17"/>
      <c r="AA78" s="10"/>
      <c r="AB78" s="13"/>
      <c r="AC78" s="14"/>
      <c r="AD78" s="15"/>
      <c r="AE78" s="15"/>
      <c r="AF78" s="18"/>
      <c r="AG78" s="19"/>
      <c r="AH78" s="17"/>
      <c r="AI78" s="17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  <c r="JK78" s="10"/>
      <c r="JL78" s="10"/>
      <c r="JM78" s="10"/>
      <c r="JN78" s="10"/>
      <c r="JO78" s="10"/>
      <c r="JP78" s="10"/>
      <c r="JQ78" s="10"/>
      <c r="JR78" s="10"/>
      <c r="JS78" s="10"/>
      <c r="JT78" s="10"/>
      <c r="JU78" s="10"/>
      <c r="JV78" s="10"/>
      <c r="JW78" s="10"/>
      <c r="JX78" s="10"/>
      <c r="JY78" s="10"/>
      <c r="JZ78" s="10"/>
      <c r="KA78" s="10"/>
      <c r="KB78" s="10"/>
      <c r="KC78" s="10"/>
      <c r="KD78" s="10"/>
      <c r="KE78" s="10"/>
      <c r="KF78" s="10"/>
      <c r="KG78" s="10"/>
      <c r="KH78" s="10"/>
      <c r="KI78" s="10"/>
      <c r="KJ78" s="10"/>
      <c r="KK78" s="10"/>
      <c r="KL78" s="10"/>
      <c r="KM78" s="10"/>
      <c r="KN78" s="10"/>
      <c r="KO78" s="10"/>
      <c r="KP78" s="10"/>
      <c r="KQ78" s="10"/>
      <c r="KR78" s="10"/>
      <c r="KS78" s="10"/>
      <c r="KT78" s="10"/>
      <c r="KU78" s="10"/>
      <c r="KV78" s="10"/>
      <c r="KW78" s="10"/>
      <c r="KX78" s="10"/>
      <c r="KY78" s="10"/>
      <c r="KZ78" s="10"/>
      <c r="LA78" s="10"/>
      <c r="LB78" s="10"/>
      <c r="LC78" s="10"/>
      <c r="LD78" s="10"/>
      <c r="LE78" s="10"/>
      <c r="LF78" s="10"/>
      <c r="LG78" s="10"/>
      <c r="LH78" s="10"/>
      <c r="LI78" s="10"/>
      <c r="LJ78" s="10"/>
      <c r="LK78" s="10"/>
      <c r="LL78" s="10"/>
      <c r="LM78" s="10"/>
      <c r="LN78" s="10"/>
      <c r="LO78" s="10"/>
      <c r="LP78" s="10"/>
      <c r="LQ78" s="10"/>
      <c r="LR78" s="10"/>
      <c r="LS78" s="10"/>
      <c r="LT78" s="10"/>
      <c r="LU78" s="10"/>
      <c r="LV78" s="10"/>
      <c r="LW78" s="10"/>
      <c r="LX78" s="10"/>
      <c r="LY78" s="10"/>
      <c r="LZ78" s="10"/>
      <c r="MA78" s="10"/>
      <c r="MB78" s="10"/>
      <c r="MC78" s="10"/>
      <c r="MD78" s="10"/>
      <c r="ME78" s="10"/>
      <c r="MF78" s="10"/>
      <c r="MG78" s="10"/>
      <c r="MH78" s="10"/>
      <c r="MI78" s="10"/>
      <c r="MJ78" s="10"/>
      <c r="MK78" s="10"/>
      <c r="ML78" s="10"/>
      <c r="MM78" s="10"/>
      <c r="MN78" s="10"/>
      <c r="MO78" s="10"/>
      <c r="MP78" s="10"/>
      <c r="MQ78" s="10"/>
      <c r="MR78" s="10"/>
      <c r="MS78" s="10"/>
      <c r="MT78" s="10"/>
      <c r="MU78" s="10"/>
      <c r="MV78" s="10"/>
      <c r="MW78" s="10"/>
      <c r="MX78" s="10"/>
      <c r="MY78" s="10"/>
      <c r="MZ78" s="10"/>
      <c r="NA78" s="10"/>
      <c r="NB78" s="10"/>
      <c r="NC78" s="10"/>
      <c r="ND78" s="10"/>
      <c r="NE78" s="10"/>
      <c r="NF78" s="10"/>
      <c r="NG78" s="10"/>
      <c r="NH78" s="10"/>
      <c r="NI78" s="10"/>
      <c r="NJ78" s="10"/>
      <c r="NK78" s="10"/>
      <c r="NL78" s="10"/>
      <c r="NM78" s="10"/>
      <c r="NN78" s="10"/>
      <c r="NO78" s="10"/>
      <c r="NP78" s="10"/>
      <c r="NQ78" s="10"/>
      <c r="NR78" s="10"/>
      <c r="NS78" s="10"/>
      <c r="NT78" s="10"/>
      <c r="NU78" s="10"/>
      <c r="NV78" s="10"/>
      <c r="NW78" s="10"/>
      <c r="NX78" s="10"/>
      <c r="NY78" s="10"/>
      <c r="NZ78" s="10"/>
      <c r="OA78" s="10"/>
      <c r="OB78" s="10"/>
      <c r="OC78" s="10"/>
      <c r="OD78" s="10"/>
      <c r="OE78" s="10"/>
      <c r="OF78" s="10"/>
      <c r="OG78" s="10"/>
      <c r="OH78" s="10"/>
      <c r="OI78" s="10"/>
      <c r="OJ78" s="10"/>
      <c r="OK78" s="10"/>
      <c r="OL78" s="10"/>
      <c r="OM78" s="10"/>
      <c r="ON78" s="10"/>
      <c r="OO78" s="10"/>
      <c r="OP78" s="10"/>
      <c r="OQ78" s="10"/>
      <c r="OR78" s="10"/>
      <c r="OS78" s="10"/>
      <c r="OT78" s="10"/>
      <c r="OU78" s="10"/>
      <c r="OV78" s="10"/>
      <c r="OW78" s="10"/>
      <c r="OX78" s="10"/>
      <c r="OY78" s="10"/>
      <c r="OZ78" s="10"/>
      <c r="PA78" s="10"/>
      <c r="PB78" s="10"/>
      <c r="PC78" s="10"/>
      <c r="PD78" s="10"/>
      <c r="PE78" s="10"/>
      <c r="PF78" s="10"/>
      <c r="PG78" s="10"/>
      <c r="PH78" s="10"/>
      <c r="PI78" s="10"/>
      <c r="PJ78" s="10"/>
      <c r="PK78" s="10"/>
      <c r="PL78" s="10"/>
      <c r="PM78" s="10"/>
      <c r="PN78" s="10"/>
      <c r="PO78" s="10"/>
      <c r="PP78" s="10"/>
      <c r="PQ78" s="10"/>
      <c r="PR78" s="10"/>
      <c r="PS78" s="10"/>
      <c r="PT78" s="10"/>
      <c r="PU78" s="10"/>
      <c r="PV78" s="10"/>
      <c r="PW78" s="10"/>
      <c r="PX78" s="10"/>
      <c r="PY78" s="10"/>
      <c r="PZ78" s="10"/>
      <c r="QA78" s="10"/>
      <c r="QB78" s="10"/>
      <c r="QC78" s="10"/>
      <c r="QD78" s="10"/>
      <c r="QE78" s="10"/>
      <c r="QF78" s="10"/>
      <c r="QG78" s="10"/>
      <c r="QH78" s="10"/>
      <c r="QI78" s="10"/>
      <c r="QJ78" s="10"/>
      <c r="QK78" s="10"/>
      <c r="QL78" s="10"/>
      <c r="QM78" s="10"/>
      <c r="QN78" s="10"/>
      <c r="QO78" s="10"/>
      <c r="QP78" s="10"/>
      <c r="QQ78" s="10"/>
      <c r="QR78" s="10"/>
      <c r="QS78" s="10"/>
      <c r="QT78" s="10"/>
      <c r="QU78" s="10"/>
      <c r="QV78" s="10"/>
      <c r="QW78" s="10"/>
      <c r="QX78" s="10"/>
      <c r="QY78" s="10"/>
      <c r="QZ78" s="10"/>
      <c r="RA78" s="10"/>
      <c r="RB78" s="10"/>
      <c r="RC78" s="10"/>
      <c r="RD78" s="10"/>
      <c r="RE78" s="10"/>
      <c r="RF78" s="10"/>
      <c r="RG78" s="10"/>
      <c r="RH78" s="10"/>
      <c r="RI78" s="10"/>
      <c r="RJ78" s="10"/>
      <c r="RK78" s="10"/>
      <c r="RL78" s="10"/>
      <c r="RM78" s="10"/>
      <c r="RN78" s="10"/>
      <c r="RO78" s="10"/>
      <c r="RP78" s="10"/>
      <c r="RQ78" s="10"/>
      <c r="RR78" s="10"/>
      <c r="RS78" s="10"/>
      <c r="RT78" s="10"/>
      <c r="RU78" s="10"/>
      <c r="RV78" s="10"/>
      <c r="RW78" s="10"/>
      <c r="RX78" s="10"/>
      <c r="RY78" s="10"/>
      <c r="RZ78" s="10"/>
      <c r="SA78" s="10"/>
      <c r="SB78" s="10"/>
      <c r="SC78" s="10"/>
      <c r="SD78" s="10"/>
      <c r="SE78" s="10"/>
      <c r="SF78" s="10"/>
      <c r="SG78" s="10"/>
      <c r="SH78" s="10"/>
      <c r="SI78" s="10"/>
      <c r="SJ78" s="10"/>
      <c r="SK78" s="10"/>
      <c r="SL78" s="10"/>
      <c r="SM78" s="10"/>
      <c r="SN78" s="10"/>
      <c r="SO78" s="10"/>
      <c r="SP78" s="10"/>
      <c r="SQ78" s="10"/>
      <c r="SR78" s="10"/>
      <c r="SS78" s="10"/>
      <c r="ST78" s="10"/>
      <c r="SU78" s="10"/>
      <c r="SV78" s="10"/>
      <c r="SW78" s="10"/>
      <c r="SX78" s="10"/>
      <c r="SY78" s="10"/>
      <c r="SZ78" s="10"/>
      <c r="TA78" s="10"/>
      <c r="TB78" s="10"/>
      <c r="TC78" s="10"/>
      <c r="TD78" s="10"/>
      <c r="TE78" s="10"/>
      <c r="TF78" s="10"/>
      <c r="TG78" s="10"/>
      <c r="TH78" s="10"/>
      <c r="TI78" s="10"/>
      <c r="TJ78" s="10"/>
      <c r="TK78" s="10"/>
      <c r="TL78" s="10"/>
      <c r="TM78" s="10"/>
      <c r="TN78" s="10"/>
      <c r="TO78" s="10"/>
      <c r="TP78" s="10"/>
      <c r="TQ78" s="10"/>
      <c r="TR78" s="10"/>
      <c r="TS78" s="10"/>
      <c r="TT78" s="10"/>
      <c r="TU78" s="10"/>
      <c r="TV78" s="10"/>
      <c r="TW78" s="10"/>
      <c r="TX78" s="10"/>
      <c r="TY78" s="10"/>
      <c r="TZ78" s="10"/>
      <c r="UA78" s="10"/>
      <c r="UB78" s="10"/>
      <c r="UC78" s="10"/>
      <c r="UD78" s="10"/>
      <c r="UE78" s="10"/>
      <c r="UF78" s="10"/>
      <c r="UG78" s="10"/>
      <c r="UH78" s="10"/>
      <c r="UI78" s="10"/>
      <c r="UJ78" s="10"/>
      <c r="UK78" s="10"/>
      <c r="UL78" s="10"/>
      <c r="UM78" s="10"/>
      <c r="UN78" s="10"/>
      <c r="UO78" s="10"/>
      <c r="UP78" s="10"/>
      <c r="UQ78" s="10"/>
      <c r="UR78" s="10"/>
      <c r="US78" s="10"/>
      <c r="UT78" s="10"/>
      <c r="UU78" s="10"/>
      <c r="UV78" s="10"/>
      <c r="UW78" s="10"/>
      <c r="UX78" s="10"/>
      <c r="UY78" s="10"/>
      <c r="UZ78" s="10"/>
      <c r="VA78" s="10"/>
      <c r="VB78" s="10"/>
      <c r="VC78" s="10"/>
      <c r="VD78" s="10"/>
      <c r="VE78" s="10"/>
      <c r="VF78" s="10"/>
      <c r="VG78" s="10"/>
      <c r="VH78" s="10"/>
      <c r="VI78" s="10"/>
      <c r="VJ78" s="10"/>
      <c r="VK78" s="10"/>
      <c r="VL78" s="10"/>
      <c r="VM78" s="10"/>
      <c r="VN78" s="10"/>
      <c r="VO78" s="10"/>
      <c r="VP78" s="10"/>
      <c r="VQ78" s="10"/>
      <c r="VR78" s="10"/>
      <c r="VS78" s="10"/>
      <c r="VT78" s="10"/>
      <c r="VU78" s="10"/>
      <c r="VV78" s="10"/>
      <c r="VW78" s="10"/>
      <c r="VX78" s="10"/>
      <c r="VY78" s="10"/>
      <c r="VZ78" s="10"/>
      <c r="WA78" s="10"/>
      <c r="WB78" s="10"/>
      <c r="WC78" s="10"/>
      <c r="WD78" s="10"/>
      <c r="WE78" s="10"/>
      <c r="WF78" s="10"/>
      <c r="WG78" s="10"/>
      <c r="WH78" s="10"/>
      <c r="WI78" s="10"/>
      <c r="WJ78" s="10"/>
      <c r="WK78" s="10"/>
      <c r="WL78" s="10"/>
      <c r="WM78" s="10"/>
      <c r="WN78" s="10"/>
      <c r="WO78" s="10"/>
      <c r="WP78" s="10"/>
      <c r="WQ78" s="10"/>
      <c r="WR78" s="10"/>
      <c r="WS78" s="10"/>
      <c r="WT78" s="10"/>
      <c r="WU78" s="10"/>
      <c r="WV78" s="10"/>
      <c r="WW78" s="10"/>
      <c r="WX78" s="10"/>
      <c r="WY78" s="10"/>
      <c r="WZ78" s="10"/>
      <c r="XA78" s="10"/>
      <c r="XB78" s="10"/>
      <c r="XC78" s="10"/>
      <c r="XD78" s="10"/>
      <c r="XE78" s="10"/>
      <c r="XF78" s="10"/>
      <c r="XG78" s="10"/>
      <c r="XH78" s="10"/>
      <c r="XI78" s="10"/>
      <c r="XJ78" s="10"/>
      <c r="XK78" s="10"/>
      <c r="XL78" s="10"/>
      <c r="XM78" s="10"/>
      <c r="XN78" s="10"/>
      <c r="XO78" s="10"/>
      <c r="XP78" s="10"/>
      <c r="XQ78" s="10"/>
      <c r="XR78" s="10"/>
      <c r="XS78" s="10"/>
      <c r="XT78" s="10"/>
      <c r="XU78" s="10"/>
      <c r="XV78" s="10"/>
      <c r="XW78" s="10"/>
      <c r="XX78" s="10"/>
      <c r="XY78" s="10"/>
      <c r="XZ78" s="10"/>
      <c r="YA78" s="10"/>
      <c r="YB78" s="10"/>
      <c r="YC78" s="10"/>
      <c r="YD78" s="10"/>
      <c r="YE78" s="10"/>
      <c r="YF78" s="10"/>
      <c r="YG78" s="10"/>
      <c r="YH78" s="10"/>
      <c r="YI78" s="10"/>
      <c r="YJ78" s="10"/>
      <c r="YK78" s="10"/>
      <c r="YL78" s="10"/>
      <c r="YM78" s="10"/>
      <c r="YN78" s="10"/>
      <c r="YO78" s="10"/>
      <c r="YP78" s="10"/>
      <c r="YQ78" s="10"/>
      <c r="YR78" s="10"/>
      <c r="YS78" s="10"/>
      <c r="YT78" s="10"/>
      <c r="YU78" s="10"/>
      <c r="YV78" s="10"/>
      <c r="YW78" s="10"/>
      <c r="YX78" s="10"/>
      <c r="YY78" s="10"/>
      <c r="YZ78" s="10"/>
      <c r="ZA78" s="10"/>
      <c r="ZB78" s="10"/>
      <c r="ZC78" s="10"/>
      <c r="ZD78" s="10"/>
      <c r="ZE78" s="10"/>
      <c r="ZF78" s="10"/>
      <c r="ZG78" s="10"/>
      <c r="ZH78" s="10"/>
      <c r="ZI78" s="10"/>
      <c r="ZJ78" s="10"/>
      <c r="ZK78" s="10"/>
      <c r="ZL78" s="10"/>
      <c r="ZM78" s="10"/>
      <c r="ZN78" s="140"/>
      <c r="ZO78" s="140"/>
      <c r="ZP78" s="140"/>
      <c r="ZQ78" s="140"/>
      <c r="ZR78" s="140"/>
    </row>
    <row r="79" spans="1:694" ht="15.75" x14ac:dyDescent="0.25">
      <c r="A79" s="13"/>
      <c r="B79" s="14"/>
      <c r="C79" s="15"/>
      <c r="D79" s="15"/>
      <c r="E79" s="15"/>
      <c r="F79" s="15"/>
      <c r="G79" s="15"/>
      <c r="H79" s="15"/>
      <c r="I79" s="22"/>
      <c r="J79" s="13"/>
      <c r="K79" s="14"/>
      <c r="L79" s="15"/>
      <c r="M79" s="15"/>
      <c r="N79" s="15"/>
      <c r="O79" s="15"/>
      <c r="P79" s="15"/>
      <c r="Q79" s="15"/>
      <c r="R79" s="22"/>
      <c r="S79" s="13"/>
      <c r="T79" s="14"/>
      <c r="U79" s="15"/>
      <c r="V79" s="15"/>
      <c r="W79" s="15"/>
      <c r="X79" s="15"/>
      <c r="Y79" s="15"/>
      <c r="Z79" s="15"/>
      <c r="AA79" s="22"/>
      <c r="AB79" s="13"/>
      <c r="AC79" s="14"/>
      <c r="AD79" s="15"/>
      <c r="AE79" s="15"/>
      <c r="AF79" s="15"/>
      <c r="AG79" s="15"/>
      <c r="AH79" s="15"/>
      <c r="AI79" s="15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  <c r="GY79" s="22"/>
      <c r="GZ79" s="22"/>
      <c r="HA79" s="22"/>
      <c r="HB79" s="22"/>
      <c r="HC79" s="22"/>
      <c r="HD79" s="22"/>
      <c r="HE79" s="22"/>
      <c r="HF79" s="22"/>
      <c r="HG79" s="22"/>
      <c r="HH79" s="22"/>
      <c r="HI79" s="22"/>
      <c r="HJ79" s="22"/>
      <c r="HK79" s="22"/>
      <c r="HL79" s="22"/>
      <c r="HM79" s="22"/>
      <c r="HN79" s="22"/>
      <c r="HO79" s="22"/>
      <c r="HP79" s="22"/>
      <c r="HQ79" s="22"/>
      <c r="HR79" s="22"/>
      <c r="HS79" s="22"/>
      <c r="HT79" s="22"/>
      <c r="HU79" s="22"/>
      <c r="HV79" s="22"/>
      <c r="HW79" s="22"/>
      <c r="HX79" s="22"/>
      <c r="HY79" s="22"/>
      <c r="HZ79" s="22"/>
      <c r="IA79" s="22"/>
      <c r="IB79" s="22"/>
      <c r="IC79" s="22"/>
      <c r="ID79" s="22"/>
      <c r="IE79" s="22"/>
      <c r="IF79" s="22"/>
      <c r="IG79" s="22"/>
      <c r="IH79" s="22"/>
      <c r="II79" s="22"/>
      <c r="IJ79" s="22"/>
      <c r="IK79" s="22"/>
      <c r="IL79" s="22"/>
      <c r="IM79" s="22"/>
      <c r="IN79" s="22"/>
      <c r="IO79" s="22"/>
      <c r="IP79" s="22"/>
      <c r="IQ79" s="22"/>
      <c r="IR79" s="22"/>
      <c r="IS79" s="22"/>
      <c r="IT79" s="22"/>
      <c r="IU79" s="22"/>
      <c r="IV79" s="22"/>
      <c r="IW79" s="22"/>
      <c r="IX79" s="22"/>
      <c r="IY79" s="22"/>
      <c r="IZ79" s="22"/>
      <c r="JA79" s="22"/>
      <c r="JB79" s="22"/>
      <c r="JC79" s="22"/>
      <c r="JD79" s="22"/>
      <c r="JE79" s="22"/>
      <c r="JF79" s="22"/>
      <c r="JG79" s="22"/>
      <c r="JH79" s="22"/>
      <c r="JI79" s="22"/>
      <c r="JJ79" s="22"/>
      <c r="JK79" s="22"/>
      <c r="JL79" s="22"/>
      <c r="JM79" s="22"/>
      <c r="JN79" s="22"/>
      <c r="JO79" s="22"/>
      <c r="JP79" s="22"/>
      <c r="JQ79" s="22"/>
      <c r="JR79" s="22"/>
      <c r="JS79" s="22"/>
      <c r="JT79" s="22"/>
      <c r="JU79" s="22"/>
      <c r="JV79" s="22"/>
      <c r="JW79" s="22"/>
      <c r="JX79" s="22"/>
      <c r="JY79" s="22"/>
      <c r="JZ79" s="22"/>
      <c r="KA79" s="22"/>
      <c r="KB79" s="22"/>
      <c r="KC79" s="22"/>
      <c r="KD79" s="22"/>
      <c r="KE79" s="22"/>
      <c r="KF79" s="22"/>
      <c r="KG79" s="22"/>
      <c r="KH79" s="22"/>
      <c r="KI79" s="22"/>
      <c r="KJ79" s="22"/>
      <c r="KK79" s="22"/>
      <c r="KL79" s="22"/>
      <c r="KM79" s="22"/>
      <c r="KN79" s="22"/>
      <c r="KO79" s="22"/>
      <c r="KP79" s="22"/>
      <c r="KQ79" s="22"/>
      <c r="KR79" s="22"/>
      <c r="KS79" s="22"/>
      <c r="KT79" s="22"/>
      <c r="KU79" s="22"/>
      <c r="KV79" s="22"/>
      <c r="KW79" s="22"/>
      <c r="KX79" s="22"/>
      <c r="KY79" s="22"/>
      <c r="KZ79" s="22"/>
      <c r="LA79" s="22"/>
      <c r="LB79" s="22"/>
      <c r="LC79" s="22"/>
      <c r="LD79" s="22"/>
      <c r="LE79" s="22"/>
      <c r="LF79" s="22"/>
      <c r="LG79" s="22"/>
      <c r="LH79" s="22"/>
      <c r="LI79" s="22"/>
      <c r="LJ79" s="22"/>
      <c r="LK79" s="22"/>
      <c r="LL79" s="22"/>
      <c r="LM79" s="22"/>
      <c r="LN79" s="22"/>
      <c r="LO79" s="22"/>
      <c r="LP79" s="22"/>
      <c r="LQ79" s="22"/>
      <c r="LR79" s="22"/>
      <c r="LS79" s="22"/>
      <c r="LT79" s="22"/>
      <c r="LU79" s="22"/>
      <c r="LV79" s="22"/>
      <c r="LW79" s="22"/>
      <c r="LX79" s="22"/>
      <c r="LY79" s="22"/>
      <c r="LZ79" s="22"/>
      <c r="MA79" s="22"/>
      <c r="MB79" s="22"/>
      <c r="MC79" s="22"/>
      <c r="MD79" s="22"/>
      <c r="ME79" s="22"/>
      <c r="MF79" s="22"/>
      <c r="MG79" s="22"/>
      <c r="MH79" s="22"/>
      <c r="MI79" s="22"/>
      <c r="MJ79" s="22"/>
      <c r="MK79" s="22"/>
      <c r="ML79" s="22"/>
      <c r="MM79" s="22"/>
      <c r="MN79" s="22"/>
      <c r="MO79" s="22"/>
      <c r="MP79" s="22"/>
      <c r="MQ79" s="22"/>
      <c r="MR79" s="22"/>
      <c r="MS79" s="22"/>
      <c r="MT79" s="22"/>
      <c r="MU79" s="22"/>
      <c r="MV79" s="22"/>
      <c r="MW79" s="22"/>
      <c r="MX79" s="22"/>
      <c r="MY79" s="22"/>
      <c r="MZ79" s="22"/>
      <c r="NA79" s="22"/>
      <c r="NB79" s="22"/>
      <c r="NC79" s="22"/>
      <c r="ND79" s="22"/>
      <c r="NE79" s="22"/>
      <c r="NF79" s="22"/>
      <c r="NG79" s="22"/>
      <c r="NH79" s="22"/>
      <c r="NI79" s="22"/>
      <c r="NJ79" s="22"/>
      <c r="NK79" s="22"/>
      <c r="NL79" s="22"/>
      <c r="NM79" s="22"/>
      <c r="NN79" s="22"/>
      <c r="NO79" s="22"/>
      <c r="NP79" s="22"/>
      <c r="NQ79" s="22"/>
      <c r="NR79" s="22"/>
      <c r="NS79" s="22"/>
      <c r="NT79" s="22"/>
      <c r="NU79" s="22"/>
      <c r="NV79" s="22"/>
      <c r="NW79" s="22"/>
      <c r="NX79" s="22"/>
      <c r="NY79" s="22"/>
      <c r="NZ79" s="22"/>
      <c r="OA79" s="22"/>
      <c r="OB79" s="22"/>
      <c r="OC79" s="22"/>
      <c r="OD79" s="22"/>
      <c r="OE79" s="22"/>
      <c r="OF79" s="22"/>
      <c r="OG79" s="22"/>
      <c r="OH79" s="22"/>
      <c r="OI79" s="22"/>
      <c r="OJ79" s="22"/>
      <c r="OK79" s="22"/>
      <c r="OL79" s="22"/>
      <c r="OM79" s="22"/>
      <c r="ON79" s="22"/>
      <c r="OO79" s="22"/>
      <c r="OP79" s="22"/>
      <c r="OQ79" s="22"/>
      <c r="OR79" s="22"/>
      <c r="OS79" s="22"/>
      <c r="OT79" s="22"/>
      <c r="OU79" s="22"/>
      <c r="OV79" s="22"/>
      <c r="OW79" s="22"/>
      <c r="OX79" s="22"/>
      <c r="OY79" s="22"/>
      <c r="OZ79" s="22"/>
      <c r="PA79" s="22"/>
      <c r="PB79" s="22"/>
      <c r="PC79" s="22"/>
      <c r="PD79" s="22"/>
      <c r="PE79" s="22"/>
      <c r="PF79" s="22"/>
      <c r="PG79" s="22"/>
      <c r="PH79" s="22"/>
      <c r="PI79" s="22"/>
      <c r="PJ79" s="22"/>
      <c r="PK79" s="22"/>
      <c r="PL79" s="22"/>
      <c r="PM79" s="22"/>
      <c r="PN79" s="22"/>
      <c r="PO79" s="22"/>
      <c r="PP79" s="22"/>
      <c r="PQ79" s="22"/>
      <c r="PR79" s="22"/>
      <c r="PS79" s="22"/>
      <c r="PT79" s="22"/>
      <c r="PU79" s="22"/>
      <c r="PV79" s="22"/>
      <c r="PW79" s="22"/>
      <c r="PX79" s="22"/>
      <c r="PY79" s="22"/>
      <c r="PZ79" s="22"/>
      <c r="QA79" s="22"/>
      <c r="QB79" s="22"/>
      <c r="QC79" s="22"/>
      <c r="QD79" s="22"/>
      <c r="QE79" s="22"/>
      <c r="QF79" s="22"/>
      <c r="QG79" s="22"/>
      <c r="QH79" s="22"/>
      <c r="QI79" s="22"/>
      <c r="QJ79" s="22"/>
      <c r="QK79" s="22"/>
      <c r="QL79" s="22"/>
      <c r="QM79" s="22"/>
      <c r="QN79" s="22"/>
      <c r="QO79" s="22"/>
      <c r="QP79" s="22"/>
      <c r="QQ79" s="22"/>
      <c r="QR79" s="22"/>
      <c r="QS79" s="22"/>
      <c r="QT79" s="22"/>
      <c r="QU79" s="22"/>
      <c r="QV79" s="22"/>
      <c r="QW79" s="22"/>
      <c r="QX79" s="22"/>
      <c r="QY79" s="22"/>
      <c r="QZ79" s="22"/>
      <c r="RA79" s="22"/>
      <c r="RB79" s="22"/>
      <c r="RC79" s="22"/>
      <c r="RD79" s="22"/>
      <c r="RE79" s="22"/>
      <c r="RF79" s="22"/>
      <c r="RG79" s="22"/>
      <c r="RH79" s="22"/>
      <c r="RI79" s="22"/>
      <c r="RJ79" s="22"/>
      <c r="RK79" s="22"/>
      <c r="RL79" s="22"/>
      <c r="RM79" s="22"/>
      <c r="RN79" s="22"/>
      <c r="RO79" s="22"/>
      <c r="RP79" s="22"/>
      <c r="RQ79" s="22"/>
      <c r="RR79" s="22"/>
      <c r="RS79" s="22"/>
      <c r="RT79" s="22"/>
      <c r="RU79" s="22"/>
      <c r="RV79" s="22"/>
      <c r="RW79" s="22"/>
      <c r="RX79" s="22"/>
      <c r="RY79" s="22"/>
      <c r="RZ79" s="22"/>
      <c r="SA79" s="22"/>
      <c r="SB79" s="22"/>
      <c r="SC79" s="22"/>
      <c r="SD79" s="22"/>
      <c r="SE79" s="22"/>
      <c r="SF79" s="22"/>
      <c r="SG79" s="22"/>
      <c r="SH79" s="22"/>
      <c r="SI79" s="22"/>
      <c r="SJ79" s="22"/>
      <c r="SK79" s="22"/>
      <c r="SL79" s="22"/>
      <c r="SM79" s="22"/>
      <c r="SN79" s="22"/>
      <c r="SO79" s="22"/>
      <c r="SP79" s="22"/>
      <c r="SQ79" s="22"/>
      <c r="SR79" s="22"/>
      <c r="SS79" s="22"/>
      <c r="ST79" s="22"/>
      <c r="SU79" s="22"/>
      <c r="SV79" s="22"/>
      <c r="SW79" s="22"/>
      <c r="SX79" s="22"/>
      <c r="SY79" s="22"/>
      <c r="SZ79" s="22"/>
      <c r="TA79" s="22"/>
      <c r="TB79" s="22"/>
      <c r="TC79" s="22"/>
      <c r="TD79" s="22"/>
      <c r="TE79" s="22"/>
      <c r="TF79" s="22"/>
      <c r="TG79" s="22"/>
      <c r="TH79" s="22"/>
      <c r="TI79" s="22"/>
      <c r="TJ79" s="22"/>
      <c r="TK79" s="22"/>
      <c r="TL79" s="22"/>
      <c r="TM79" s="22"/>
      <c r="TN79" s="22"/>
      <c r="TO79" s="22"/>
      <c r="TP79" s="22"/>
      <c r="TQ79" s="22"/>
      <c r="TR79" s="22"/>
      <c r="TS79" s="22"/>
      <c r="TT79" s="22"/>
      <c r="TU79" s="22"/>
      <c r="TV79" s="22"/>
      <c r="TW79" s="22"/>
      <c r="TX79" s="22"/>
      <c r="TY79" s="22"/>
      <c r="TZ79" s="22"/>
      <c r="UA79" s="22"/>
      <c r="UB79" s="22"/>
      <c r="UC79" s="22"/>
      <c r="UD79" s="22"/>
      <c r="UE79" s="22"/>
      <c r="UF79" s="22"/>
      <c r="UG79" s="22"/>
      <c r="UH79" s="22"/>
      <c r="UI79" s="22"/>
      <c r="UJ79" s="22"/>
      <c r="UK79" s="22"/>
      <c r="UL79" s="22"/>
      <c r="UM79" s="22"/>
      <c r="UN79" s="22"/>
      <c r="UO79" s="22"/>
      <c r="UP79" s="22"/>
      <c r="UQ79" s="22"/>
      <c r="UR79" s="22"/>
      <c r="US79" s="22"/>
      <c r="UT79" s="22"/>
      <c r="UU79" s="22"/>
      <c r="UV79" s="22"/>
      <c r="UW79" s="22"/>
      <c r="UX79" s="22"/>
      <c r="UY79" s="22"/>
      <c r="UZ79" s="22"/>
      <c r="VA79" s="22"/>
      <c r="VB79" s="22"/>
      <c r="VC79" s="22"/>
      <c r="VD79" s="22"/>
      <c r="VE79" s="22"/>
      <c r="VF79" s="22"/>
      <c r="VG79" s="22"/>
      <c r="VH79" s="22"/>
      <c r="VI79" s="22"/>
      <c r="VJ79" s="22"/>
      <c r="VK79" s="22"/>
      <c r="VL79" s="22"/>
      <c r="VM79" s="22"/>
      <c r="VN79" s="22"/>
      <c r="VO79" s="22"/>
      <c r="VP79" s="22"/>
      <c r="VQ79" s="22"/>
      <c r="VR79" s="22"/>
      <c r="VS79" s="22"/>
      <c r="VT79" s="22"/>
      <c r="VU79" s="22"/>
      <c r="VV79" s="22"/>
      <c r="VW79" s="22"/>
      <c r="VX79" s="22"/>
      <c r="VY79" s="22"/>
      <c r="VZ79" s="22"/>
      <c r="WA79" s="22"/>
      <c r="WB79" s="22"/>
      <c r="WC79" s="22"/>
      <c r="WD79" s="22"/>
      <c r="WE79" s="22"/>
      <c r="WF79" s="22"/>
      <c r="WG79" s="22"/>
      <c r="WH79" s="22"/>
      <c r="WI79" s="22"/>
      <c r="WJ79" s="22"/>
      <c r="WK79" s="22"/>
      <c r="WL79" s="22"/>
      <c r="WM79" s="22"/>
      <c r="WN79" s="22"/>
      <c r="WO79" s="22"/>
      <c r="WP79" s="22"/>
      <c r="WQ79" s="22"/>
      <c r="WR79" s="22"/>
      <c r="WS79" s="22"/>
      <c r="WT79" s="22"/>
      <c r="WU79" s="22"/>
      <c r="WV79" s="22"/>
      <c r="WW79" s="22"/>
      <c r="WX79" s="22"/>
      <c r="WY79" s="22"/>
      <c r="WZ79" s="22"/>
      <c r="XA79" s="22"/>
      <c r="XB79" s="22"/>
      <c r="XC79" s="22"/>
      <c r="XD79" s="22"/>
      <c r="XE79" s="22"/>
      <c r="XF79" s="22"/>
      <c r="XG79" s="22"/>
      <c r="XH79" s="22"/>
      <c r="XI79" s="22"/>
      <c r="XJ79" s="22"/>
      <c r="XK79" s="22"/>
      <c r="XL79" s="22"/>
      <c r="XM79" s="22"/>
      <c r="XN79" s="22"/>
      <c r="XO79" s="22"/>
      <c r="XP79" s="22"/>
      <c r="XQ79" s="22"/>
      <c r="XR79" s="22"/>
      <c r="XS79" s="22"/>
      <c r="XT79" s="22"/>
      <c r="XU79" s="22"/>
      <c r="XV79" s="22"/>
      <c r="XW79" s="22"/>
      <c r="XX79" s="22"/>
      <c r="XY79" s="22"/>
      <c r="XZ79" s="22"/>
      <c r="YA79" s="22"/>
      <c r="YB79" s="22"/>
      <c r="YC79" s="22"/>
      <c r="YD79" s="22"/>
      <c r="YE79" s="22"/>
      <c r="YF79" s="22"/>
      <c r="YG79" s="22"/>
      <c r="YH79" s="22"/>
      <c r="YI79" s="22"/>
      <c r="YJ79" s="22"/>
      <c r="YK79" s="22"/>
      <c r="YL79" s="22"/>
      <c r="YM79" s="22"/>
      <c r="YN79" s="22"/>
      <c r="YO79" s="22"/>
      <c r="YP79" s="22"/>
      <c r="YQ79" s="22"/>
      <c r="YR79" s="22"/>
      <c r="YS79" s="22"/>
      <c r="YT79" s="22"/>
      <c r="YU79" s="22"/>
      <c r="YV79" s="22"/>
      <c r="YW79" s="22"/>
      <c r="YX79" s="22"/>
      <c r="YY79" s="22"/>
      <c r="YZ79" s="22"/>
      <c r="ZA79" s="22"/>
      <c r="ZB79" s="22"/>
      <c r="ZC79" s="22"/>
      <c r="ZD79" s="22"/>
      <c r="ZE79" s="22"/>
      <c r="ZF79" s="22"/>
      <c r="ZG79" s="22"/>
      <c r="ZH79" s="22"/>
      <c r="ZI79" s="22"/>
      <c r="ZJ79" s="22"/>
      <c r="ZK79" s="22"/>
      <c r="ZL79" s="22"/>
      <c r="ZM79" s="22"/>
      <c r="ZN79" s="22"/>
      <c r="ZO79" s="22"/>
      <c r="ZP79" s="22"/>
      <c r="ZQ79" s="22"/>
      <c r="ZR79" s="22"/>
    </row>
    <row r="80" spans="1:694" ht="142.5" customHeight="1" x14ac:dyDescent="0.25">
      <c r="A80" s="20"/>
      <c r="B80" s="21"/>
      <c r="C80" s="21"/>
      <c r="D80" s="21"/>
      <c r="E80" s="21"/>
      <c r="F80" s="21"/>
      <c r="G80" s="21"/>
      <c r="H80" s="21"/>
      <c r="I80" s="10"/>
      <c r="J80" s="20"/>
      <c r="K80" s="21"/>
      <c r="L80" s="21"/>
      <c r="M80" s="21"/>
      <c r="N80" s="21"/>
      <c r="O80" s="21"/>
      <c r="P80" s="21"/>
      <c r="Q80" s="21"/>
      <c r="R80" s="10"/>
      <c r="S80" s="20"/>
      <c r="T80" s="21"/>
      <c r="U80" s="21"/>
      <c r="V80" s="21"/>
      <c r="W80" s="21"/>
      <c r="X80" s="21"/>
      <c r="Y80" s="21"/>
      <c r="Z80" s="21"/>
      <c r="AA80" s="10"/>
      <c r="AB80" s="20"/>
      <c r="AC80" s="21"/>
      <c r="AD80" s="21"/>
      <c r="AE80" s="21"/>
      <c r="AF80" s="21"/>
      <c r="AG80" s="21"/>
      <c r="AH80" s="21"/>
      <c r="AI80" s="21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/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  <c r="JH80" s="10"/>
      <c r="JI80" s="10"/>
      <c r="JJ80" s="10"/>
      <c r="JK80" s="10"/>
      <c r="JL80" s="10"/>
      <c r="JM80" s="10"/>
      <c r="JN80" s="10"/>
      <c r="JO80" s="10"/>
      <c r="JP80" s="10"/>
      <c r="JQ80" s="10"/>
      <c r="JR80" s="10"/>
      <c r="JS80" s="10"/>
      <c r="JT80" s="10"/>
      <c r="JU80" s="10"/>
      <c r="JV80" s="10"/>
      <c r="JW80" s="10"/>
      <c r="JX80" s="10"/>
      <c r="JY80" s="10"/>
      <c r="JZ80" s="10"/>
      <c r="KA80" s="10"/>
      <c r="KB80" s="10"/>
      <c r="KC80" s="10"/>
      <c r="KD80" s="10"/>
      <c r="KE80" s="10"/>
      <c r="KF80" s="10"/>
      <c r="KG80" s="10"/>
      <c r="KH80" s="10"/>
      <c r="KI80" s="10"/>
      <c r="KJ80" s="10"/>
      <c r="KK80" s="10"/>
      <c r="KL80" s="10"/>
      <c r="KM80" s="10"/>
      <c r="KN80" s="10"/>
      <c r="KO80" s="10"/>
      <c r="KP80" s="10"/>
      <c r="KQ80" s="10"/>
      <c r="KR80" s="10"/>
      <c r="KS80" s="10"/>
      <c r="KT80" s="10"/>
      <c r="KU80" s="10"/>
      <c r="KV80" s="10"/>
      <c r="KW80" s="10"/>
      <c r="KX80" s="10"/>
      <c r="KY80" s="10"/>
      <c r="KZ80" s="10"/>
      <c r="LA80" s="10"/>
      <c r="LB80" s="10"/>
      <c r="LC80" s="10"/>
      <c r="LD80" s="10"/>
      <c r="LE80" s="10"/>
      <c r="LF80" s="10"/>
      <c r="LG80" s="10"/>
      <c r="LH80" s="10"/>
      <c r="LI80" s="10"/>
      <c r="LJ80" s="10"/>
      <c r="LK80" s="10"/>
      <c r="LL80" s="10"/>
      <c r="LM80" s="10"/>
      <c r="LN80" s="10"/>
      <c r="LO80" s="10"/>
      <c r="LP80" s="10"/>
      <c r="LQ80" s="10"/>
      <c r="LR80" s="10"/>
      <c r="LS80" s="10"/>
      <c r="LT80" s="10"/>
      <c r="LU80" s="10"/>
      <c r="LV80" s="10"/>
      <c r="LW80" s="10"/>
      <c r="LX80" s="10"/>
      <c r="LY80" s="10"/>
      <c r="LZ80" s="10"/>
      <c r="MA80" s="10"/>
      <c r="MB80" s="10"/>
      <c r="MC80" s="10"/>
      <c r="MD80" s="10"/>
      <c r="ME80" s="10"/>
      <c r="MF80" s="10"/>
      <c r="MG80" s="10"/>
      <c r="MH80" s="10"/>
      <c r="MI80" s="10"/>
      <c r="MJ80" s="10"/>
      <c r="MK80" s="10"/>
      <c r="ML80" s="10"/>
      <c r="MM80" s="10"/>
      <c r="MN80" s="10"/>
      <c r="MO80" s="10"/>
      <c r="MP80" s="10"/>
      <c r="MQ80" s="10"/>
      <c r="MR80" s="10"/>
      <c r="MS80" s="10"/>
      <c r="MT80" s="10"/>
      <c r="MU80" s="10"/>
      <c r="MV80" s="10"/>
      <c r="MW80" s="10"/>
      <c r="MX80" s="10"/>
      <c r="MY80" s="10"/>
      <c r="MZ80" s="10"/>
      <c r="NA80" s="10"/>
      <c r="NB80" s="10"/>
      <c r="NC80" s="10"/>
      <c r="ND80" s="10"/>
      <c r="NE80" s="10"/>
      <c r="NF80" s="10"/>
      <c r="NG80" s="10"/>
      <c r="NH80" s="10"/>
      <c r="NI80" s="10"/>
      <c r="NJ80" s="10"/>
      <c r="NK80" s="10"/>
      <c r="NL80" s="10"/>
      <c r="NM80" s="10"/>
      <c r="NN80" s="10"/>
      <c r="NO80" s="10"/>
      <c r="NP80" s="10"/>
      <c r="NQ80" s="10"/>
      <c r="NR80" s="10"/>
      <c r="NS80" s="10"/>
      <c r="NT80" s="10"/>
      <c r="NU80" s="10"/>
      <c r="NV80" s="10"/>
      <c r="NW80" s="10"/>
      <c r="NX80" s="10"/>
      <c r="NY80" s="10"/>
      <c r="NZ80" s="10"/>
      <c r="OA80" s="10"/>
      <c r="OB80" s="10"/>
      <c r="OC80" s="10"/>
      <c r="OD80" s="10"/>
      <c r="OE80" s="10"/>
      <c r="OF80" s="10"/>
      <c r="OG80" s="10"/>
      <c r="OH80" s="10"/>
      <c r="OI80" s="10"/>
      <c r="OJ80" s="10"/>
      <c r="OK80" s="10"/>
      <c r="OL80" s="10"/>
      <c r="OM80" s="10"/>
      <c r="ON80" s="10"/>
      <c r="OO80" s="10"/>
      <c r="OP80" s="10"/>
      <c r="OQ80" s="10"/>
      <c r="OR80" s="10"/>
      <c r="OS80" s="10"/>
      <c r="OT80" s="10"/>
      <c r="OU80" s="10"/>
      <c r="OV80" s="10"/>
      <c r="OW80" s="10"/>
      <c r="OX80" s="10"/>
      <c r="OY80" s="10"/>
      <c r="OZ80" s="10"/>
      <c r="PA80" s="10"/>
      <c r="PB80" s="10"/>
      <c r="PC80" s="10"/>
      <c r="PD80" s="10"/>
      <c r="PE80" s="10"/>
      <c r="PF80" s="10"/>
      <c r="PG80" s="10"/>
      <c r="PH80" s="10"/>
      <c r="PI80" s="10"/>
      <c r="PJ80" s="10"/>
      <c r="PK80" s="10"/>
      <c r="PL80" s="10"/>
      <c r="PM80" s="10"/>
      <c r="PN80" s="10"/>
      <c r="PO80" s="10"/>
      <c r="PP80" s="10"/>
      <c r="PQ80" s="10"/>
      <c r="PR80" s="10"/>
      <c r="PS80" s="10"/>
      <c r="PT80" s="10"/>
      <c r="PU80" s="10"/>
      <c r="PV80" s="10"/>
      <c r="PW80" s="10"/>
      <c r="PX80" s="10"/>
      <c r="PY80" s="10"/>
      <c r="PZ80" s="10"/>
      <c r="QA80" s="10"/>
      <c r="QB80" s="10"/>
      <c r="QC80" s="10"/>
      <c r="QD80" s="10"/>
      <c r="QE80" s="10"/>
      <c r="QF80" s="10"/>
      <c r="QG80" s="10"/>
      <c r="QH80" s="10"/>
      <c r="QI80" s="10"/>
      <c r="QJ80" s="10"/>
      <c r="QK80" s="10"/>
      <c r="QL80" s="10"/>
      <c r="QM80" s="10"/>
      <c r="QN80" s="10"/>
      <c r="QO80" s="10"/>
      <c r="QP80" s="10"/>
      <c r="QQ80" s="10"/>
      <c r="QR80" s="10"/>
      <c r="QS80" s="10"/>
      <c r="QT80" s="10"/>
      <c r="QU80" s="10"/>
      <c r="QV80" s="10"/>
      <c r="QW80" s="10"/>
      <c r="QX80" s="10"/>
      <c r="QY80" s="10"/>
      <c r="QZ80" s="10"/>
      <c r="RA80" s="10"/>
      <c r="RB80" s="10"/>
      <c r="RC80" s="10"/>
      <c r="RD80" s="10"/>
      <c r="RE80" s="10"/>
      <c r="RF80" s="10"/>
      <c r="RG80" s="10"/>
      <c r="RH80" s="10"/>
      <c r="RI80" s="10"/>
      <c r="RJ80" s="10"/>
      <c r="RK80" s="10"/>
      <c r="RL80" s="10"/>
      <c r="RM80" s="10"/>
      <c r="RN80" s="10"/>
      <c r="RO80" s="10"/>
      <c r="RP80" s="10"/>
      <c r="RQ80" s="10"/>
      <c r="RR80" s="10"/>
      <c r="RS80" s="10"/>
      <c r="RT80" s="10"/>
      <c r="RU80" s="10"/>
      <c r="RV80" s="10"/>
      <c r="RW80" s="10"/>
      <c r="RX80" s="10"/>
      <c r="RY80" s="10"/>
      <c r="RZ80" s="10"/>
      <c r="SA80" s="10"/>
      <c r="SB80" s="10"/>
      <c r="SC80" s="10"/>
      <c r="SD80" s="10"/>
      <c r="SE80" s="10"/>
      <c r="SF80" s="10"/>
      <c r="SG80" s="10"/>
      <c r="SH80" s="10"/>
      <c r="SI80" s="10"/>
      <c r="SJ80" s="10"/>
      <c r="SK80" s="10"/>
      <c r="SL80" s="10"/>
      <c r="SM80" s="10"/>
      <c r="SN80" s="10"/>
      <c r="SO80" s="10"/>
      <c r="SP80" s="10"/>
      <c r="SQ80" s="10"/>
      <c r="SR80" s="10"/>
      <c r="SS80" s="10"/>
      <c r="ST80" s="10"/>
      <c r="SU80" s="10"/>
      <c r="SV80" s="10"/>
      <c r="SW80" s="10"/>
      <c r="SX80" s="10"/>
      <c r="SY80" s="10"/>
      <c r="SZ80" s="10"/>
      <c r="TA80" s="10"/>
      <c r="TB80" s="10"/>
      <c r="TC80" s="10"/>
      <c r="TD80" s="10"/>
      <c r="TE80" s="10"/>
      <c r="TF80" s="10"/>
      <c r="TG80" s="10"/>
      <c r="TH80" s="10"/>
      <c r="TI80" s="10"/>
      <c r="TJ80" s="10"/>
      <c r="TK80" s="10"/>
      <c r="TL80" s="10"/>
      <c r="TM80" s="10"/>
      <c r="TN80" s="10"/>
      <c r="TO80" s="10"/>
      <c r="TP80" s="10"/>
      <c r="TQ80" s="10"/>
      <c r="TR80" s="10"/>
      <c r="TS80" s="10"/>
      <c r="TT80" s="10"/>
      <c r="TU80" s="10"/>
      <c r="TV80" s="10"/>
      <c r="TW80" s="10"/>
      <c r="TX80" s="10"/>
      <c r="TY80" s="10"/>
      <c r="TZ80" s="10"/>
      <c r="UA80" s="10"/>
      <c r="UB80" s="10"/>
      <c r="UC80" s="10"/>
      <c r="UD80" s="10"/>
      <c r="UE80" s="10"/>
      <c r="UF80" s="10"/>
      <c r="UG80" s="10"/>
      <c r="UH80" s="10"/>
      <c r="UI80" s="10"/>
      <c r="UJ80" s="10"/>
      <c r="UK80" s="10"/>
      <c r="UL80" s="10"/>
      <c r="UM80" s="10"/>
      <c r="UN80" s="10"/>
      <c r="UO80" s="10"/>
      <c r="UP80" s="10"/>
      <c r="UQ80" s="10"/>
      <c r="UR80" s="10"/>
      <c r="US80" s="10"/>
      <c r="UT80" s="10"/>
      <c r="UU80" s="10"/>
      <c r="UV80" s="10"/>
      <c r="UW80" s="10"/>
      <c r="UX80" s="10"/>
      <c r="UY80" s="10"/>
      <c r="UZ80" s="10"/>
      <c r="VA80" s="10"/>
      <c r="VB80" s="10"/>
      <c r="VC80" s="10"/>
      <c r="VD80" s="10"/>
      <c r="VE80" s="10"/>
      <c r="VF80" s="10"/>
      <c r="VG80" s="10"/>
      <c r="VH80" s="10"/>
      <c r="VI80" s="10"/>
      <c r="VJ80" s="10"/>
      <c r="VK80" s="10"/>
      <c r="VL80" s="10"/>
      <c r="VM80" s="10"/>
      <c r="VN80" s="10"/>
      <c r="VO80" s="10"/>
      <c r="VP80" s="10"/>
      <c r="VQ80" s="10"/>
      <c r="VR80" s="10"/>
      <c r="VS80" s="10"/>
      <c r="VT80" s="10"/>
      <c r="VU80" s="10"/>
      <c r="VV80" s="10"/>
      <c r="VW80" s="10"/>
      <c r="VX80" s="10"/>
      <c r="VY80" s="10"/>
      <c r="VZ80" s="10"/>
      <c r="WA80" s="10"/>
      <c r="WB80" s="10"/>
      <c r="WC80" s="10"/>
      <c r="WD80" s="10"/>
      <c r="WE80" s="10"/>
      <c r="WF80" s="10"/>
      <c r="WG80" s="10"/>
      <c r="WH80" s="10"/>
      <c r="WI80" s="10"/>
      <c r="WJ80" s="10"/>
      <c r="WK80" s="10"/>
      <c r="WL80" s="10"/>
      <c r="WM80" s="10"/>
      <c r="WN80" s="10"/>
      <c r="WO80" s="10"/>
      <c r="WP80" s="10"/>
      <c r="WQ80" s="10"/>
      <c r="WR80" s="10"/>
      <c r="WS80" s="10"/>
      <c r="WT80" s="10"/>
      <c r="WU80" s="10"/>
      <c r="WV80" s="10"/>
      <c r="WW80" s="10"/>
      <c r="WX80" s="10"/>
      <c r="WY80" s="10"/>
      <c r="WZ80" s="10"/>
      <c r="XA80" s="10"/>
      <c r="XB80" s="10"/>
      <c r="XC80" s="10"/>
      <c r="XD80" s="10"/>
      <c r="XE80" s="10"/>
      <c r="XF80" s="10"/>
      <c r="XG80" s="10"/>
      <c r="XH80" s="10"/>
      <c r="XI80" s="10"/>
      <c r="XJ80" s="10"/>
      <c r="XK80" s="10"/>
      <c r="XL80" s="10"/>
      <c r="XM80" s="10"/>
      <c r="XN80" s="10"/>
      <c r="XO80" s="10"/>
      <c r="XP80" s="10"/>
      <c r="XQ80" s="10"/>
      <c r="XR80" s="10"/>
      <c r="XS80" s="10"/>
      <c r="XT80" s="10"/>
      <c r="XU80" s="10"/>
      <c r="XV80" s="10"/>
      <c r="XW80" s="10"/>
      <c r="XX80" s="10"/>
      <c r="XY80" s="10"/>
      <c r="XZ80" s="10"/>
      <c r="YA80" s="10"/>
      <c r="YB80" s="10"/>
      <c r="YC80" s="10"/>
      <c r="YD80" s="10"/>
      <c r="YE80" s="10"/>
      <c r="YF80" s="10"/>
      <c r="YG80" s="10"/>
      <c r="YH80" s="10"/>
      <c r="YI80" s="10"/>
      <c r="YJ80" s="10"/>
      <c r="YK80" s="10"/>
      <c r="YL80" s="10"/>
      <c r="YM80" s="10"/>
      <c r="YN80" s="10"/>
      <c r="YO80" s="10"/>
      <c r="YP80" s="10"/>
      <c r="YQ80" s="10"/>
      <c r="YR80" s="10"/>
      <c r="YS80" s="10"/>
      <c r="YT80" s="10"/>
      <c r="YU80" s="10"/>
      <c r="YV80" s="10"/>
      <c r="YW80" s="10"/>
      <c r="YX80" s="10"/>
      <c r="YY80" s="10"/>
      <c r="YZ80" s="10"/>
      <c r="ZA80" s="10"/>
      <c r="ZB80" s="10"/>
      <c r="ZC80" s="10"/>
      <c r="ZD80" s="10"/>
      <c r="ZE80" s="10"/>
      <c r="ZF80" s="10"/>
      <c r="ZG80" s="10"/>
      <c r="ZH80" s="10"/>
      <c r="ZI80" s="10"/>
      <c r="ZJ80" s="10"/>
      <c r="ZK80" s="10"/>
      <c r="ZL80" s="10"/>
      <c r="ZM80" s="10"/>
      <c r="ZN80" s="140"/>
      <c r="ZO80" s="140"/>
      <c r="ZP80" s="140"/>
      <c r="ZQ80" s="140"/>
      <c r="ZR80" s="140"/>
    </row>
    <row r="81" spans="1:694" ht="15.75" x14ac:dyDescent="0.25">
      <c r="A81" s="12"/>
      <c r="B81" s="11"/>
      <c r="C81" s="10"/>
      <c r="D81" s="10"/>
      <c r="E81" s="10"/>
      <c r="F81" s="10"/>
      <c r="G81" s="10"/>
      <c r="H81" s="9"/>
      <c r="I81" s="10"/>
      <c r="J81" s="12"/>
      <c r="K81" s="11"/>
      <c r="L81" s="10"/>
      <c r="M81" s="10"/>
      <c r="N81" s="10"/>
      <c r="O81" s="10"/>
      <c r="P81" s="10"/>
      <c r="Q81" s="9"/>
      <c r="R81" s="10"/>
      <c r="S81" s="12"/>
      <c r="T81" s="11"/>
      <c r="U81" s="10"/>
      <c r="V81" s="10"/>
      <c r="W81" s="10"/>
      <c r="X81" s="10"/>
      <c r="Y81" s="10"/>
      <c r="Z81" s="9"/>
      <c r="AA81" s="10"/>
      <c r="AB81" s="12"/>
      <c r="AC81" s="11"/>
      <c r="AD81" s="10"/>
      <c r="AE81" s="10"/>
      <c r="AF81" s="10"/>
      <c r="AG81" s="10"/>
      <c r="AH81" s="10"/>
      <c r="AI81" s="9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  <c r="EK81" s="10"/>
      <c r="EL81" s="10"/>
      <c r="EM81" s="10"/>
      <c r="EN81" s="10"/>
      <c r="EO81" s="10"/>
      <c r="EP81" s="10"/>
      <c r="EQ81" s="10"/>
      <c r="ER81" s="10"/>
      <c r="ES81" s="10"/>
      <c r="ET81" s="10"/>
      <c r="EU81" s="10"/>
      <c r="EV81" s="1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  <c r="JK81" s="10"/>
      <c r="JL81" s="10"/>
      <c r="JM81" s="10"/>
      <c r="JN81" s="10"/>
      <c r="JO81" s="10"/>
      <c r="JP81" s="10"/>
      <c r="JQ81" s="10"/>
      <c r="JR81" s="10"/>
      <c r="JS81" s="10"/>
      <c r="JT81" s="10"/>
      <c r="JU81" s="10"/>
      <c r="JV81" s="10"/>
      <c r="JW81" s="10"/>
      <c r="JX81" s="10"/>
      <c r="JY81" s="10"/>
      <c r="JZ81" s="10"/>
      <c r="KA81" s="10"/>
      <c r="KB81" s="10"/>
      <c r="KC81" s="10"/>
      <c r="KD81" s="10"/>
      <c r="KE81" s="10"/>
      <c r="KF81" s="10"/>
      <c r="KG81" s="10"/>
      <c r="KH81" s="10"/>
      <c r="KI81" s="10"/>
      <c r="KJ81" s="10"/>
      <c r="KK81" s="10"/>
      <c r="KL81" s="10"/>
      <c r="KM81" s="10"/>
      <c r="KN81" s="10"/>
      <c r="KO81" s="10"/>
      <c r="KP81" s="10"/>
      <c r="KQ81" s="10"/>
      <c r="KR81" s="10"/>
      <c r="KS81" s="10"/>
      <c r="KT81" s="10"/>
      <c r="KU81" s="10"/>
      <c r="KV81" s="10"/>
      <c r="KW81" s="10"/>
      <c r="KX81" s="10"/>
      <c r="KY81" s="10"/>
      <c r="KZ81" s="10"/>
      <c r="LA81" s="10"/>
      <c r="LB81" s="10"/>
      <c r="LC81" s="10"/>
      <c r="LD81" s="10"/>
      <c r="LE81" s="10"/>
      <c r="LF81" s="10"/>
      <c r="LG81" s="10"/>
      <c r="LH81" s="10"/>
      <c r="LI81" s="10"/>
      <c r="LJ81" s="10"/>
      <c r="LK81" s="10"/>
      <c r="LL81" s="10"/>
      <c r="LM81" s="10"/>
      <c r="LN81" s="10"/>
      <c r="LO81" s="10"/>
      <c r="LP81" s="10"/>
      <c r="LQ81" s="10"/>
      <c r="LR81" s="10"/>
      <c r="LS81" s="10"/>
      <c r="LT81" s="10"/>
      <c r="LU81" s="10"/>
      <c r="LV81" s="10"/>
      <c r="LW81" s="10"/>
      <c r="LX81" s="10"/>
      <c r="LY81" s="10"/>
      <c r="LZ81" s="10"/>
      <c r="MA81" s="10"/>
      <c r="MB81" s="10"/>
      <c r="MC81" s="10"/>
      <c r="MD81" s="10"/>
      <c r="ME81" s="10"/>
      <c r="MF81" s="10"/>
      <c r="MG81" s="10"/>
      <c r="MH81" s="10"/>
      <c r="MI81" s="10"/>
      <c r="MJ81" s="10"/>
      <c r="MK81" s="10"/>
      <c r="ML81" s="10"/>
      <c r="MM81" s="10"/>
      <c r="MN81" s="10"/>
      <c r="MO81" s="10"/>
      <c r="MP81" s="10"/>
      <c r="MQ81" s="10"/>
      <c r="MR81" s="10"/>
      <c r="MS81" s="10"/>
      <c r="MT81" s="10"/>
      <c r="MU81" s="10"/>
      <c r="MV81" s="10"/>
      <c r="MW81" s="10"/>
      <c r="MX81" s="10"/>
      <c r="MY81" s="10"/>
      <c r="MZ81" s="10"/>
      <c r="NA81" s="10"/>
      <c r="NB81" s="10"/>
      <c r="NC81" s="10"/>
      <c r="ND81" s="10"/>
      <c r="NE81" s="10"/>
      <c r="NF81" s="10"/>
      <c r="NG81" s="10"/>
      <c r="NH81" s="10"/>
      <c r="NI81" s="10"/>
      <c r="NJ81" s="10"/>
      <c r="NK81" s="10"/>
      <c r="NL81" s="10"/>
      <c r="NM81" s="10"/>
      <c r="NN81" s="10"/>
      <c r="NO81" s="10"/>
      <c r="NP81" s="10"/>
      <c r="NQ81" s="10"/>
      <c r="NR81" s="10"/>
      <c r="NS81" s="10"/>
      <c r="NT81" s="10"/>
      <c r="NU81" s="10"/>
      <c r="NV81" s="10"/>
      <c r="NW81" s="10"/>
      <c r="NX81" s="10"/>
      <c r="NY81" s="10"/>
      <c r="NZ81" s="10"/>
      <c r="OA81" s="10"/>
      <c r="OB81" s="10"/>
      <c r="OC81" s="10"/>
      <c r="OD81" s="10"/>
      <c r="OE81" s="10"/>
      <c r="OF81" s="10"/>
      <c r="OG81" s="10"/>
      <c r="OH81" s="10"/>
      <c r="OI81" s="10"/>
      <c r="OJ81" s="10"/>
      <c r="OK81" s="10"/>
      <c r="OL81" s="10"/>
      <c r="OM81" s="10"/>
      <c r="ON81" s="10"/>
      <c r="OO81" s="10"/>
      <c r="OP81" s="10"/>
      <c r="OQ81" s="10"/>
      <c r="OR81" s="10"/>
      <c r="OS81" s="10"/>
      <c r="OT81" s="10"/>
      <c r="OU81" s="10"/>
      <c r="OV81" s="10"/>
      <c r="OW81" s="10"/>
      <c r="OX81" s="10"/>
      <c r="OY81" s="10"/>
      <c r="OZ81" s="10"/>
      <c r="PA81" s="10"/>
      <c r="PB81" s="10"/>
      <c r="PC81" s="10"/>
      <c r="PD81" s="10"/>
      <c r="PE81" s="10"/>
      <c r="PF81" s="10"/>
      <c r="PG81" s="10"/>
      <c r="PH81" s="10"/>
      <c r="PI81" s="10"/>
      <c r="PJ81" s="10"/>
      <c r="PK81" s="10"/>
      <c r="PL81" s="10"/>
      <c r="PM81" s="10"/>
      <c r="PN81" s="10"/>
      <c r="PO81" s="10"/>
      <c r="PP81" s="10"/>
      <c r="PQ81" s="10"/>
      <c r="PR81" s="10"/>
      <c r="PS81" s="10"/>
      <c r="PT81" s="10"/>
      <c r="PU81" s="10"/>
      <c r="PV81" s="10"/>
      <c r="PW81" s="10"/>
      <c r="PX81" s="10"/>
      <c r="PY81" s="10"/>
      <c r="PZ81" s="10"/>
      <c r="QA81" s="10"/>
      <c r="QB81" s="10"/>
      <c r="QC81" s="10"/>
      <c r="QD81" s="10"/>
      <c r="QE81" s="10"/>
      <c r="QF81" s="10"/>
      <c r="QG81" s="10"/>
      <c r="QH81" s="10"/>
      <c r="QI81" s="10"/>
      <c r="QJ81" s="10"/>
      <c r="QK81" s="10"/>
      <c r="QL81" s="10"/>
      <c r="QM81" s="10"/>
      <c r="QN81" s="10"/>
      <c r="QO81" s="10"/>
      <c r="QP81" s="10"/>
      <c r="QQ81" s="10"/>
      <c r="QR81" s="10"/>
      <c r="QS81" s="10"/>
      <c r="QT81" s="10"/>
      <c r="QU81" s="10"/>
      <c r="QV81" s="10"/>
      <c r="QW81" s="10"/>
      <c r="QX81" s="10"/>
      <c r="QY81" s="10"/>
      <c r="QZ81" s="10"/>
      <c r="RA81" s="10"/>
      <c r="RB81" s="10"/>
      <c r="RC81" s="10"/>
      <c r="RD81" s="10"/>
      <c r="RE81" s="10"/>
      <c r="RF81" s="10"/>
      <c r="RG81" s="10"/>
      <c r="RH81" s="10"/>
      <c r="RI81" s="10"/>
      <c r="RJ81" s="10"/>
      <c r="RK81" s="10"/>
      <c r="RL81" s="10"/>
      <c r="RM81" s="10"/>
      <c r="RN81" s="10"/>
      <c r="RO81" s="10"/>
      <c r="RP81" s="10"/>
      <c r="RQ81" s="10"/>
      <c r="RR81" s="10"/>
      <c r="RS81" s="10"/>
      <c r="RT81" s="10"/>
      <c r="RU81" s="10"/>
      <c r="RV81" s="10"/>
      <c r="RW81" s="10"/>
      <c r="RX81" s="10"/>
      <c r="RY81" s="10"/>
      <c r="RZ81" s="10"/>
      <c r="SA81" s="10"/>
      <c r="SB81" s="10"/>
      <c r="SC81" s="10"/>
      <c r="SD81" s="10"/>
      <c r="SE81" s="10"/>
      <c r="SF81" s="10"/>
      <c r="SG81" s="10"/>
      <c r="SH81" s="10"/>
      <c r="SI81" s="10"/>
      <c r="SJ81" s="10"/>
      <c r="SK81" s="10"/>
      <c r="SL81" s="10"/>
      <c r="SM81" s="10"/>
      <c r="SN81" s="10"/>
      <c r="SO81" s="10"/>
      <c r="SP81" s="10"/>
      <c r="SQ81" s="10"/>
      <c r="SR81" s="10"/>
      <c r="SS81" s="10"/>
      <c r="ST81" s="10"/>
      <c r="SU81" s="10"/>
      <c r="SV81" s="10"/>
      <c r="SW81" s="10"/>
      <c r="SX81" s="10"/>
      <c r="SY81" s="10"/>
      <c r="SZ81" s="10"/>
      <c r="TA81" s="10"/>
      <c r="TB81" s="10"/>
      <c r="TC81" s="10"/>
      <c r="TD81" s="10"/>
      <c r="TE81" s="10"/>
      <c r="TF81" s="10"/>
      <c r="TG81" s="10"/>
      <c r="TH81" s="10"/>
      <c r="TI81" s="10"/>
      <c r="TJ81" s="10"/>
      <c r="TK81" s="10"/>
      <c r="TL81" s="10"/>
      <c r="TM81" s="10"/>
      <c r="TN81" s="10"/>
      <c r="TO81" s="10"/>
      <c r="TP81" s="10"/>
      <c r="TQ81" s="10"/>
      <c r="TR81" s="10"/>
      <c r="TS81" s="10"/>
      <c r="TT81" s="10"/>
      <c r="TU81" s="10"/>
      <c r="TV81" s="10"/>
      <c r="TW81" s="10"/>
      <c r="TX81" s="10"/>
      <c r="TY81" s="10"/>
      <c r="TZ81" s="10"/>
      <c r="UA81" s="10"/>
      <c r="UB81" s="10"/>
      <c r="UC81" s="10"/>
      <c r="UD81" s="10"/>
      <c r="UE81" s="10"/>
      <c r="UF81" s="10"/>
      <c r="UG81" s="10"/>
      <c r="UH81" s="10"/>
      <c r="UI81" s="10"/>
      <c r="UJ81" s="10"/>
      <c r="UK81" s="10"/>
      <c r="UL81" s="10"/>
      <c r="UM81" s="10"/>
      <c r="UN81" s="10"/>
      <c r="UO81" s="10"/>
      <c r="UP81" s="10"/>
      <c r="UQ81" s="10"/>
      <c r="UR81" s="10"/>
      <c r="US81" s="10"/>
      <c r="UT81" s="10"/>
      <c r="UU81" s="10"/>
      <c r="UV81" s="10"/>
      <c r="UW81" s="10"/>
      <c r="UX81" s="10"/>
      <c r="UY81" s="10"/>
      <c r="UZ81" s="10"/>
      <c r="VA81" s="10"/>
      <c r="VB81" s="10"/>
      <c r="VC81" s="10"/>
      <c r="VD81" s="10"/>
      <c r="VE81" s="10"/>
      <c r="VF81" s="10"/>
      <c r="VG81" s="10"/>
      <c r="VH81" s="10"/>
      <c r="VI81" s="10"/>
      <c r="VJ81" s="10"/>
      <c r="VK81" s="10"/>
      <c r="VL81" s="10"/>
      <c r="VM81" s="10"/>
      <c r="VN81" s="10"/>
      <c r="VO81" s="10"/>
      <c r="VP81" s="10"/>
      <c r="VQ81" s="10"/>
      <c r="VR81" s="10"/>
      <c r="VS81" s="10"/>
      <c r="VT81" s="10"/>
      <c r="VU81" s="10"/>
      <c r="VV81" s="10"/>
      <c r="VW81" s="10"/>
      <c r="VX81" s="10"/>
      <c r="VY81" s="10"/>
      <c r="VZ81" s="10"/>
      <c r="WA81" s="10"/>
      <c r="WB81" s="10"/>
      <c r="WC81" s="10"/>
      <c r="WD81" s="10"/>
      <c r="WE81" s="10"/>
      <c r="WF81" s="10"/>
      <c r="WG81" s="10"/>
      <c r="WH81" s="10"/>
      <c r="WI81" s="10"/>
      <c r="WJ81" s="10"/>
      <c r="WK81" s="10"/>
      <c r="WL81" s="10"/>
      <c r="WM81" s="10"/>
      <c r="WN81" s="10"/>
      <c r="WO81" s="10"/>
      <c r="WP81" s="10"/>
      <c r="WQ81" s="10"/>
      <c r="WR81" s="10"/>
      <c r="WS81" s="10"/>
      <c r="WT81" s="10"/>
      <c r="WU81" s="10"/>
      <c r="WV81" s="10"/>
      <c r="WW81" s="10"/>
      <c r="WX81" s="10"/>
      <c r="WY81" s="10"/>
      <c r="WZ81" s="10"/>
      <c r="XA81" s="10"/>
      <c r="XB81" s="10"/>
      <c r="XC81" s="10"/>
      <c r="XD81" s="10"/>
      <c r="XE81" s="10"/>
      <c r="XF81" s="10"/>
      <c r="XG81" s="10"/>
      <c r="XH81" s="10"/>
      <c r="XI81" s="10"/>
      <c r="XJ81" s="10"/>
      <c r="XK81" s="10"/>
      <c r="XL81" s="10"/>
      <c r="XM81" s="10"/>
      <c r="XN81" s="10"/>
      <c r="XO81" s="10"/>
      <c r="XP81" s="10"/>
      <c r="XQ81" s="10"/>
      <c r="XR81" s="10"/>
      <c r="XS81" s="10"/>
      <c r="XT81" s="10"/>
      <c r="XU81" s="10"/>
      <c r="XV81" s="10"/>
      <c r="XW81" s="10"/>
      <c r="XX81" s="10"/>
      <c r="XY81" s="10"/>
      <c r="XZ81" s="10"/>
      <c r="YA81" s="10"/>
      <c r="YB81" s="10"/>
      <c r="YC81" s="10"/>
      <c r="YD81" s="10"/>
      <c r="YE81" s="10"/>
      <c r="YF81" s="10"/>
      <c r="YG81" s="10"/>
      <c r="YH81" s="10"/>
      <c r="YI81" s="10"/>
      <c r="YJ81" s="10"/>
      <c r="YK81" s="10"/>
      <c r="YL81" s="10"/>
      <c r="YM81" s="10"/>
      <c r="YN81" s="10"/>
      <c r="YO81" s="10"/>
      <c r="YP81" s="10"/>
      <c r="YQ81" s="10"/>
      <c r="YR81" s="10"/>
      <c r="YS81" s="10"/>
      <c r="YT81" s="10"/>
      <c r="YU81" s="10"/>
      <c r="YV81" s="10"/>
      <c r="YW81" s="10"/>
      <c r="YX81" s="10"/>
      <c r="YY81" s="10"/>
      <c r="YZ81" s="10"/>
      <c r="ZA81" s="10"/>
      <c r="ZB81" s="10"/>
      <c r="ZC81" s="10"/>
      <c r="ZD81" s="10"/>
      <c r="ZE81" s="10"/>
      <c r="ZF81" s="10"/>
      <c r="ZG81" s="10"/>
      <c r="ZH81" s="10"/>
      <c r="ZI81" s="10"/>
      <c r="ZJ81" s="10"/>
      <c r="ZK81" s="10"/>
      <c r="ZL81" s="10"/>
      <c r="ZM81" s="10"/>
      <c r="ZN81" s="140"/>
      <c r="ZO81" s="140"/>
      <c r="ZP81" s="140"/>
      <c r="ZQ81" s="140"/>
      <c r="ZR81" s="140"/>
    </row>
    <row r="82" spans="1:694" x14ac:dyDescent="0.25">
      <c r="A82" s="24"/>
      <c r="B82" s="25"/>
      <c r="C82" s="10"/>
      <c r="D82" s="10"/>
      <c r="E82" s="10"/>
      <c r="F82" s="10"/>
      <c r="G82" s="10"/>
      <c r="H82" s="9"/>
      <c r="I82" s="10"/>
      <c r="J82" s="24"/>
      <c r="K82" s="25"/>
      <c r="L82" s="10"/>
      <c r="M82" s="10"/>
      <c r="N82" s="10"/>
      <c r="O82" s="10"/>
      <c r="P82" s="10"/>
      <c r="Q82" s="9"/>
      <c r="R82" s="10"/>
      <c r="S82" s="24"/>
      <c r="T82" s="25"/>
      <c r="U82" s="10"/>
      <c r="V82" s="10"/>
      <c r="W82" s="10"/>
      <c r="X82" s="10"/>
      <c r="Y82" s="10"/>
      <c r="Z82" s="9"/>
      <c r="AA82" s="10"/>
      <c r="AB82" s="24"/>
      <c r="AC82" s="25"/>
      <c r="AD82" s="10"/>
      <c r="AE82" s="10"/>
      <c r="AF82" s="10"/>
      <c r="AG82" s="10"/>
      <c r="AH82" s="10"/>
      <c r="AI82" s="9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0"/>
      <c r="DF82" s="10"/>
      <c r="DG82" s="10"/>
      <c r="DH82" s="10"/>
      <c r="DI82" s="10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10"/>
      <c r="EA82" s="10"/>
      <c r="EB82" s="10"/>
      <c r="EC82" s="10"/>
      <c r="ED82" s="10"/>
      <c r="EE82" s="10"/>
      <c r="EF82" s="10"/>
      <c r="EG82" s="10"/>
      <c r="EH82" s="10"/>
      <c r="EI82" s="10"/>
      <c r="EJ82" s="10"/>
      <c r="EK82" s="10"/>
      <c r="EL82" s="10"/>
      <c r="EM82" s="10"/>
      <c r="EN82" s="10"/>
      <c r="EO82" s="10"/>
      <c r="EP82" s="10"/>
      <c r="EQ82" s="10"/>
      <c r="ER82" s="10"/>
      <c r="ES82" s="10"/>
      <c r="ET82" s="10"/>
      <c r="EU82" s="10"/>
      <c r="EV82" s="1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  <c r="JH82" s="10"/>
      <c r="JI82" s="10"/>
      <c r="JJ82" s="10"/>
      <c r="JK82" s="10"/>
      <c r="JL82" s="10"/>
      <c r="JM82" s="10"/>
      <c r="JN82" s="10"/>
      <c r="JO82" s="10"/>
      <c r="JP82" s="10"/>
      <c r="JQ82" s="10"/>
      <c r="JR82" s="10"/>
      <c r="JS82" s="10"/>
      <c r="JT82" s="10"/>
      <c r="JU82" s="10"/>
      <c r="JV82" s="10"/>
      <c r="JW82" s="10"/>
      <c r="JX82" s="10"/>
      <c r="JY82" s="10"/>
      <c r="JZ82" s="10"/>
      <c r="KA82" s="10"/>
      <c r="KB82" s="10"/>
      <c r="KC82" s="10"/>
      <c r="KD82" s="10"/>
      <c r="KE82" s="10"/>
      <c r="KF82" s="10"/>
      <c r="KG82" s="10"/>
      <c r="KH82" s="10"/>
      <c r="KI82" s="10"/>
      <c r="KJ82" s="10"/>
      <c r="KK82" s="10"/>
      <c r="KL82" s="10"/>
      <c r="KM82" s="10"/>
      <c r="KN82" s="10"/>
      <c r="KO82" s="10"/>
      <c r="KP82" s="10"/>
      <c r="KQ82" s="10"/>
      <c r="KR82" s="10"/>
      <c r="KS82" s="10"/>
      <c r="KT82" s="10"/>
      <c r="KU82" s="10"/>
      <c r="KV82" s="10"/>
      <c r="KW82" s="10"/>
      <c r="KX82" s="10"/>
      <c r="KY82" s="10"/>
      <c r="KZ82" s="10"/>
      <c r="LA82" s="10"/>
      <c r="LB82" s="10"/>
      <c r="LC82" s="10"/>
      <c r="LD82" s="10"/>
      <c r="LE82" s="10"/>
      <c r="LF82" s="10"/>
      <c r="LG82" s="10"/>
      <c r="LH82" s="10"/>
      <c r="LI82" s="10"/>
      <c r="LJ82" s="10"/>
      <c r="LK82" s="10"/>
      <c r="LL82" s="10"/>
      <c r="LM82" s="10"/>
      <c r="LN82" s="10"/>
      <c r="LO82" s="10"/>
      <c r="LP82" s="10"/>
      <c r="LQ82" s="10"/>
      <c r="LR82" s="10"/>
      <c r="LS82" s="10"/>
      <c r="LT82" s="10"/>
      <c r="LU82" s="10"/>
      <c r="LV82" s="10"/>
      <c r="LW82" s="10"/>
      <c r="LX82" s="10"/>
      <c r="LY82" s="10"/>
      <c r="LZ82" s="10"/>
      <c r="MA82" s="10"/>
      <c r="MB82" s="10"/>
      <c r="MC82" s="10"/>
      <c r="MD82" s="10"/>
      <c r="ME82" s="10"/>
      <c r="MF82" s="10"/>
      <c r="MG82" s="10"/>
      <c r="MH82" s="10"/>
      <c r="MI82" s="10"/>
      <c r="MJ82" s="10"/>
      <c r="MK82" s="10"/>
      <c r="ML82" s="10"/>
      <c r="MM82" s="10"/>
      <c r="MN82" s="10"/>
      <c r="MO82" s="10"/>
      <c r="MP82" s="10"/>
      <c r="MQ82" s="10"/>
      <c r="MR82" s="10"/>
      <c r="MS82" s="10"/>
      <c r="MT82" s="10"/>
      <c r="MU82" s="10"/>
      <c r="MV82" s="10"/>
      <c r="MW82" s="10"/>
      <c r="MX82" s="10"/>
      <c r="MY82" s="10"/>
      <c r="MZ82" s="10"/>
      <c r="NA82" s="10"/>
      <c r="NB82" s="10"/>
      <c r="NC82" s="10"/>
      <c r="ND82" s="10"/>
      <c r="NE82" s="10"/>
      <c r="NF82" s="10"/>
      <c r="NG82" s="10"/>
      <c r="NH82" s="10"/>
      <c r="NI82" s="10"/>
      <c r="NJ82" s="10"/>
      <c r="NK82" s="10"/>
      <c r="NL82" s="10"/>
      <c r="NM82" s="10"/>
      <c r="NN82" s="10"/>
      <c r="NO82" s="10"/>
      <c r="NP82" s="10"/>
      <c r="NQ82" s="10"/>
      <c r="NR82" s="10"/>
      <c r="NS82" s="10"/>
      <c r="NT82" s="10"/>
      <c r="NU82" s="10"/>
      <c r="NV82" s="10"/>
      <c r="NW82" s="10"/>
      <c r="NX82" s="10"/>
      <c r="NY82" s="10"/>
      <c r="NZ82" s="10"/>
      <c r="OA82" s="10"/>
      <c r="OB82" s="10"/>
      <c r="OC82" s="10"/>
      <c r="OD82" s="10"/>
      <c r="OE82" s="10"/>
      <c r="OF82" s="10"/>
      <c r="OG82" s="10"/>
      <c r="OH82" s="10"/>
      <c r="OI82" s="10"/>
      <c r="OJ82" s="10"/>
      <c r="OK82" s="10"/>
      <c r="OL82" s="10"/>
      <c r="OM82" s="10"/>
      <c r="ON82" s="10"/>
      <c r="OO82" s="10"/>
      <c r="OP82" s="10"/>
      <c r="OQ82" s="10"/>
      <c r="OR82" s="10"/>
      <c r="OS82" s="10"/>
      <c r="OT82" s="10"/>
      <c r="OU82" s="10"/>
      <c r="OV82" s="10"/>
      <c r="OW82" s="10"/>
      <c r="OX82" s="10"/>
      <c r="OY82" s="10"/>
      <c r="OZ82" s="10"/>
      <c r="PA82" s="10"/>
      <c r="PB82" s="10"/>
      <c r="PC82" s="10"/>
      <c r="PD82" s="10"/>
      <c r="PE82" s="10"/>
      <c r="PF82" s="10"/>
      <c r="PG82" s="10"/>
      <c r="PH82" s="10"/>
      <c r="PI82" s="10"/>
      <c r="PJ82" s="10"/>
      <c r="PK82" s="10"/>
      <c r="PL82" s="10"/>
      <c r="PM82" s="10"/>
      <c r="PN82" s="10"/>
      <c r="PO82" s="10"/>
      <c r="PP82" s="10"/>
      <c r="PQ82" s="10"/>
      <c r="PR82" s="10"/>
      <c r="PS82" s="10"/>
      <c r="PT82" s="10"/>
      <c r="PU82" s="10"/>
      <c r="PV82" s="10"/>
      <c r="PW82" s="10"/>
      <c r="PX82" s="10"/>
      <c r="PY82" s="10"/>
      <c r="PZ82" s="10"/>
      <c r="QA82" s="10"/>
      <c r="QB82" s="10"/>
      <c r="QC82" s="10"/>
      <c r="QD82" s="10"/>
      <c r="QE82" s="10"/>
      <c r="QF82" s="10"/>
      <c r="QG82" s="10"/>
      <c r="QH82" s="10"/>
      <c r="QI82" s="10"/>
      <c r="QJ82" s="10"/>
      <c r="QK82" s="10"/>
      <c r="QL82" s="10"/>
      <c r="QM82" s="10"/>
      <c r="QN82" s="10"/>
      <c r="QO82" s="10"/>
      <c r="QP82" s="10"/>
      <c r="QQ82" s="10"/>
      <c r="QR82" s="10"/>
      <c r="QS82" s="10"/>
      <c r="QT82" s="10"/>
      <c r="QU82" s="10"/>
      <c r="QV82" s="10"/>
      <c r="QW82" s="10"/>
      <c r="QX82" s="10"/>
      <c r="QY82" s="10"/>
      <c r="QZ82" s="10"/>
      <c r="RA82" s="10"/>
      <c r="RB82" s="10"/>
      <c r="RC82" s="10"/>
      <c r="RD82" s="10"/>
      <c r="RE82" s="10"/>
      <c r="RF82" s="10"/>
      <c r="RG82" s="10"/>
      <c r="RH82" s="10"/>
      <c r="RI82" s="10"/>
      <c r="RJ82" s="10"/>
      <c r="RK82" s="10"/>
      <c r="RL82" s="10"/>
      <c r="RM82" s="10"/>
      <c r="RN82" s="10"/>
      <c r="RO82" s="10"/>
      <c r="RP82" s="10"/>
      <c r="RQ82" s="10"/>
      <c r="RR82" s="10"/>
      <c r="RS82" s="10"/>
      <c r="RT82" s="10"/>
      <c r="RU82" s="10"/>
      <c r="RV82" s="10"/>
      <c r="RW82" s="10"/>
      <c r="RX82" s="10"/>
      <c r="RY82" s="10"/>
      <c r="RZ82" s="10"/>
      <c r="SA82" s="10"/>
      <c r="SB82" s="10"/>
      <c r="SC82" s="10"/>
      <c r="SD82" s="10"/>
      <c r="SE82" s="10"/>
      <c r="SF82" s="10"/>
      <c r="SG82" s="10"/>
      <c r="SH82" s="10"/>
      <c r="SI82" s="10"/>
      <c r="SJ82" s="10"/>
      <c r="SK82" s="10"/>
      <c r="SL82" s="10"/>
      <c r="SM82" s="10"/>
      <c r="SN82" s="10"/>
      <c r="SO82" s="10"/>
      <c r="SP82" s="10"/>
      <c r="SQ82" s="10"/>
      <c r="SR82" s="10"/>
      <c r="SS82" s="10"/>
      <c r="ST82" s="10"/>
      <c r="SU82" s="10"/>
      <c r="SV82" s="10"/>
      <c r="SW82" s="10"/>
      <c r="SX82" s="10"/>
      <c r="SY82" s="10"/>
      <c r="SZ82" s="10"/>
      <c r="TA82" s="10"/>
      <c r="TB82" s="10"/>
      <c r="TC82" s="10"/>
      <c r="TD82" s="10"/>
      <c r="TE82" s="10"/>
      <c r="TF82" s="10"/>
      <c r="TG82" s="10"/>
      <c r="TH82" s="10"/>
      <c r="TI82" s="10"/>
      <c r="TJ82" s="10"/>
      <c r="TK82" s="10"/>
      <c r="TL82" s="10"/>
      <c r="TM82" s="10"/>
      <c r="TN82" s="10"/>
      <c r="TO82" s="10"/>
      <c r="TP82" s="10"/>
      <c r="TQ82" s="10"/>
      <c r="TR82" s="10"/>
      <c r="TS82" s="10"/>
      <c r="TT82" s="10"/>
      <c r="TU82" s="10"/>
      <c r="TV82" s="10"/>
      <c r="TW82" s="10"/>
      <c r="TX82" s="10"/>
      <c r="TY82" s="10"/>
      <c r="TZ82" s="10"/>
      <c r="UA82" s="10"/>
      <c r="UB82" s="10"/>
      <c r="UC82" s="10"/>
      <c r="UD82" s="10"/>
      <c r="UE82" s="10"/>
      <c r="UF82" s="10"/>
      <c r="UG82" s="10"/>
      <c r="UH82" s="10"/>
      <c r="UI82" s="10"/>
      <c r="UJ82" s="10"/>
      <c r="UK82" s="10"/>
      <c r="UL82" s="10"/>
      <c r="UM82" s="10"/>
      <c r="UN82" s="10"/>
      <c r="UO82" s="10"/>
      <c r="UP82" s="10"/>
      <c r="UQ82" s="10"/>
      <c r="UR82" s="10"/>
      <c r="US82" s="10"/>
      <c r="UT82" s="10"/>
      <c r="UU82" s="10"/>
      <c r="UV82" s="10"/>
      <c r="UW82" s="10"/>
      <c r="UX82" s="10"/>
      <c r="UY82" s="10"/>
      <c r="UZ82" s="10"/>
      <c r="VA82" s="10"/>
      <c r="VB82" s="10"/>
      <c r="VC82" s="10"/>
      <c r="VD82" s="10"/>
      <c r="VE82" s="10"/>
      <c r="VF82" s="10"/>
      <c r="VG82" s="10"/>
      <c r="VH82" s="10"/>
      <c r="VI82" s="10"/>
      <c r="VJ82" s="10"/>
      <c r="VK82" s="10"/>
      <c r="VL82" s="10"/>
      <c r="VM82" s="10"/>
      <c r="VN82" s="10"/>
      <c r="VO82" s="10"/>
      <c r="VP82" s="10"/>
      <c r="VQ82" s="10"/>
      <c r="VR82" s="10"/>
      <c r="VS82" s="10"/>
      <c r="VT82" s="10"/>
      <c r="VU82" s="10"/>
      <c r="VV82" s="10"/>
      <c r="VW82" s="10"/>
      <c r="VX82" s="10"/>
      <c r="VY82" s="10"/>
      <c r="VZ82" s="10"/>
      <c r="WA82" s="10"/>
      <c r="WB82" s="10"/>
      <c r="WC82" s="10"/>
      <c r="WD82" s="10"/>
      <c r="WE82" s="10"/>
      <c r="WF82" s="10"/>
      <c r="WG82" s="10"/>
      <c r="WH82" s="10"/>
      <c r="WI82" s="10"/>
      <c r="WJ82" s="10"/>
      <c r="WK82" s="10"/>
      <c r="WL82" s="10"/>
      <c r="WM82" s="10"/>
      <c r="WN82" s="10"/>
      <c r="WO82" s="10"/>
      <c r="WP82" s="10"/>
      <c r="WQ82" s="10"/>
      <c r="WR82" s="10"/>
      <c r="WS82" s="10"/>
      <c r="WT82" s="10"/>
      <c r="WU82" s="10"/>
      <c r="WV82" s="10"/>
      <c r="WW82" s="10"/>
      <c r="WX82" s="10"/>
      <c r="WY82" s="10"/>
      <c r="WZ82" s="10"/>
      <c r="XA82" s="10"/>
      <c r="XB82" s="10"/>
      <c r="XC82" s="10"/>
      <c r="XD82" s="10"/>
      <c r="XE82" s="10"/>
      <c r="XF82" s="10"/>
      <c r="XG82" s="10"/>
      <c r="XH82" s="10"/>
      <c r="XI82" s="10"/>
      <c r="XJ82" s="10"/>
      <c r="XK82" s="10"/>
      <c r="XL82" s="10"/>
      <c r="XM82" s="10"/>
      <c r="XN82" s="10"/>
      <c r="XO82" s="10"/>
      <c r="XP82" s="10"/>
      <c r="XQ82" s="10"/>
      <c r="XR82" s="10"/>
      <c r="XS82" s="10"/>
      <c r="XT82" s="10"/>
      <c r="XU82" s="10"/>
      <c r="XV82" s="10"/>
      <c r="XW82" s="10"/>
      <c r="XX82" s="10"/>
      <c r="XY82" s="10"/>
      <c r="XZ82" s="10"/>
      <c r="YA82" s="10"/>
      <c r="YB82" s="10"/>
      <c r="YC82" s="10"/>
      <c r="YD82" s="10"/>
      <c r="YE82" s="10"/>
      <c r="YF82" s="10"/>
      <c r="YG82" s="10"/>
      <c r="YH82" s="10"/>
      <c r="YI82" s="10"/>
      <c r="YJ82" s="10"/>
      <c r="YK82" s="10"/>
      <c r="YL82" s="10"/>
      <c r="YM82" s="10"/>
      <c r="YN82" s="10"/>
      <c r="YO82" s="10"/>
      <c r="YP82" s="10"/>
      <c r="YQ82" s="10"/>
      <c r="YR82" s="10"/>
      <c r="YS82" s="10"/>
      <c r="YT82" s="10"/>
      <c r="YU82" s="10"/>
      <c r="YV82" s="10"/>
      <c r="YW82" s="10"/>
      <c r="YX82" s="10"/>
      <c r="YY82" s="10"/>
      <c r="YZ82" s="10"/>
      <c r="ZA82" s="10"/>
      <c r="ZB82" s="10"/>
      <c r="ZC82" s="10"/>
      <c r="ZD82" s="10"/>
      <c r="ZE82" s="10"/>
      <c r="ZF82" s="10"/>
      <c r="ZG82" s="10"/>
      <c r="ZH82" s="10"/>
      <c r="ZI82" s="10"/>
      <c r="ZJ82" s="10"/>
      <c r="ZK82" s="10"/>
      <c r="ZL82" s="10"/>
      <c r="ZM82" s="10"/>
      <c r="ZN82" s="140"/>
      <c r="ZO82" s="140"/>
      <c r="ZP82" s="140"/>
      <c r="ZQ82" s="140"/>
      <c r="ZR82" s="140"/>
    </row>
    <row r="83" spans="1:694" x14ac:dyDescent="0.25">
      <c r="A83" s="24"/>
      <c r="B83" s="25"/>
      <c r="C83" s="10"/>
      <c r="D83" s="10"/>
      <c r="E83" s="10"/>
      <c r="F83" s="10"/>
      <c r="G83" s="10"/>
      <c r="H83" s="9"/>
      <c r="I83" s="10"/>
      <c r="J83" s="24"/>
      <c r="K83" s="25"/>
      <c r="L83" s="10"/>
      <c r="M83" s="10"/>
      <c r="N83" s="10"/>
      <c r="O83" s="10"/>
      <c r="P83" s="10"/>
      <c r="Q83" s="9"/>
      <c r="R83" s="10"/>
      <c r="S83" s="24"/>
      <c r="T83" s="25"/>
      <c r="U83" s="10"/>
      <c r="V83" s="10"/>
      <c r="W83" s="10"/>
      <c r="X83" s="10"/>
      <c r="Y83" s="10"/>
      <c r="Z83" s="9"/>
      <c r="AA83" s="10"/>
      <c r="AB83" s="24"/>
      <c r="AC83" s="25"/>
      <c r="AD83" s="10"/>
      <c r="AE83" s="10"/>
      <c r="AF83" s="10"/>
      <c r="AG83" s="10"/>
      <c r="AH83" s="10"/>
      <c r="AI83" s="9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0"/>
      <c r="DF83" s="10"/>
      <c r="DG83" s="10"/>
      <c r="DH83" s="10"/>
      <c r="DI83" s="10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10"/>
      <c r="EA83" s="10"/>
      <c r="EB83" s="10"/>
      <c r="EC83" s="10"/>
      <c r="ED83" s="10"/>
      <c r="EE83" s="10"/>
      <c r="EF83" s="10"/>
      <c r="EG83" s="10"/>
      <c r="EH83" s="10"/>
      <c r="EI83" s="10"/>
      <c r="EJ83" s="10"/>
      <c r="EK83" s="10"/>
      <c r="EL83" s="10"/>
      <c r="EM83" s="10"/>
      <c r="EN83" s="10"/>
      <c r="EO83" s="10"/>
      <c r="EP83" s="10"/>
      <c r="EQ83" s="10"/>
      <c r="ER83" s="10"/>
      <c r="ES83" s="10"/>
      <c r="ET83" s="10"/>
      <c r="EU83" s="10"/>
      <c r="EV83" s="1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  <c r="JH83" s="10"/>
      <c r="JI83" s="10"/>
      <c r="JJ83" s="10"/>
      <c r="JK83" s="10"/>
      <c r="JL83" s="10"/>
      <c r="JM83" s="10"/>
      <c r="JN83" s="10"/>
      <c r="JO83" s="10"/>
      <c r="JP83" s="10"/>
      <c r="JQ83" s="10"/>
      <c r="JR83" s="10"/>
      <c r="JS83" s="10"/>
      <c r="JT83" s="10"/>
      <c r="JU83" s="10"/>
      <c r="JV83" s="10"/>
      <c r="JW83" s="10"/>
      <c r="JX83" s="10"/>
      <c r="JY83" s="10"/>
      <c r="JZ83" s="10"/>
      <c r="KA83" s="10"/>
      <c r="KB83" s="10"/>
      <c r="KC83" s="10"/>
      <c r="KD83" s="10"/>
      <c r="KE83" s="10"/>
      <c r="KF83" s="10"/>
      <c r="KG83" s="10"/>
      <c r="KH83" s="10"/>
      <c r="KI83" s="10"/>
      <c r="KJ83" s="10"/>
      <c r="KK83" s="10"/>
      <c r="KL83" s="10"/>
      <c r="KM83" s="10"/>
      <c r="KN83" s="10"/>
      <c r="KO83" s="10"/>
      <c r="KP83" s="10"/>
      <c r="KQ83" s="10"/>
      <c r="KR83" s="10"/>
      <c r="KS83" s="10"/>
      <c r="KT83" s="10"/>
      <c r="KU83" s="10"/>
      <c r="KV83" s="10"/>
      <c r="KW83" s="10"/>
      <c r="KX83" s="10"/>
      <c r="KY83" s="10"/>
      <c r="KZ83" s="10"/>
      <c r="LA83" s="10"/>
      <c r="LB83" s="10"/>
      <c r="LC83" s="10"/>
      <c r="LD83" s="10"/>
      <c r="LE83" s="10"/>
      <c r="LF83" s="10"/>
      <c r="LG83" s="10"/>
      <c r="LH83" s="10"/>
      <c r="LI83" s="10"/>
      <c r="LJ83" s="10"/>
      <c r="LK83" s="10"/>
      <c r="LL83" s="10"/>
      <c r="LM83" s="10"/>
      <c r="LN83" s="10"/>
      <c r="LO83" s="10"/>
      <c r="LP83" s="10"/>
      <c r="LQ83" s="10"/>
      <c r="LR83" s="10"/>
      <c r="LS83" s="10"/>
      <c r="LT83" s="10"/>
      <c r="LU83" s="10"/>
      <c r="LV83" s="10"/>
      <c r="LW83" s="10"/>
      <c r="LX83" s="10"/>
      <c r="LY83" s="10"/>
      <c r="LZ83" s="10"/>
      <c r="MA83" s="10"/>
      <c r="MB83" s="10"/>
      <c r="MC83" s="10"/>
      <c r="MD83" s="10"/>
      <c r="ME83" s="10"/>
      <c r="MF83" s="10"/>
      <c r="MG83" s="10"/>
      <c r="MH83" s="10"/>
      <c r="MI83" s="10"/>
      <c r="MJ83" s="10"/>
      <c r="MK83" s="10"/>
      <c r="ML83" s="10"/>
      <c r="MM83" s="10"/>
      <c r="MN83" s="10"/>
      <c r="MO83" s="10"/>
      <c r="MP83" s="10"/>
      <c r="MQ83" s="10"/>
      <c r="MR83" s="10"/>
      <c r="MS83" s="10"/>
      <c r="MT83" s="10"/>
      <c r="MU83" s="10"/>
      <c r="MV83" s="10"/>
      <c r="MW83" s="10"/>
      <c r="MX83" s="10"/>
      <c r="MY83" s="10"/>
      <c r="MZ83" s="10"/>
      <c r="NA83" s="10"/>
      <c r="NB83" s="10"/>
      <c r="NC83" s="10"/>
      <c r="ND83" s="10"/>
      <c r="NE83" s="10"/>
      <c r="NF83" s="10"/>
      <c r="NG83" s="10"/>
      <c r="NH83" s="10"/>
      <c r="NI83" s="10"/>
      <c r="NJ83" s="10"/>
      <c r="NK83" s="10"/>
      <c r="NL83" s="10"/>
      <c r="NM83" s="10"/>
      <c r="NN83" s="10"/>
      <c r="NO83" s="10"/>
      <c r="NP83" s="10"/>
      <c r="NQ83" s="10"/>
      <c r="NR83" s="10"/>
      <c r="NS83" s="10"/>
      <c r="NT83" s="10"/>
      <c r="NU83" s="10"/>
      <c r="NV83" s="10"/>
      <c r="NW83" s="10"/>
      <c r="NX83" s="10"/>
      <c r="NY83" s="10"/>
      <c r="NZ83" s="10"/>
      <c r="OA83" s="10"/>
      <c r="OB83" s="10"/>
      <c r="OC83" s="10"/>
      <c r="OD83" s="10"/>
      <c r="OE83" s="10"/>
      <c r="OF83" s="10"/>
      <c r="OG83" s="10"/>
      <c r="OH83" s="10"/>
      <c r="OI83" s="10"/>
      <c r="OJ83" s="10"/>
      <c r="OK83" s="10"/>
      <c r="OL83" s="10"/>
      <c r="OM83" s="10"/>
      <c r="ON83" s="10"/>
      <c r="OO83" s="10"/>
      <c r="OP83" s="10"/>
      <c r="OQ83" s="10"/>
      <c r="OR83" s="10"/>
      <c r="OS83" s="10"/>
      <c r="OT83" s="10"/>
      <c r="OU83" s="10"/>
      <c r="OV83" s="10"/>
      <c r="OW83" s="10"/>
      <c r="OX83" s="10"/>
      <c r="OY83" s="10"/>
      <c r="OZ83" s="10"/>
      <c r="PA83" s="10"/>
      <c r="PB83" s="10"/>
      <c r="PC83" s="10"/>
      <c r="PD83" s="10"/>
      <c r="PE83" s="10"/>
      <c r="PF83" s="10"/>
      <c r="PG83" s="10"/>
      <c r="PH83" s="10"/>
      <c r="PI83" s="10"/>
      <c r="PJ83" s="10"/>
      <c r="PK83" s="10"/>
      <c r="PL83" s="10"/>
      <c r="PM83" s="10"/>
      <c r="PN83" s="10"/>
      <c r="PO83" s="10"/>
      <c r="PP83" s="10"/>
      <c r="PQ83" s="10"/>
      <c r="PR83" s="10"/>
      <c r="PS83" s="10"/>
      <c r="PT83" s="10"/>
      <c r="PU83" s="10"/>
      <c r="PV83" s="10"/>
      <c r="PW83" s="10"/>
      <c r="PX83" s="10"/>
      <c r="PY83" s="10"/>
      <c r="PZ83" s="10"/>
      <c r="QA83" s="10"/>
      <c r="QB83" s="10"/>
      <c r="QC83" s="10"/>
      <c r="QD83" s="10"/>
      <c r="QE83" s="10"/>
      <c r="QF83" s="10"/>
      <c r="QG83" s="10"/>
      <c r="QH83" s="10"/>
      <c r="QI83" s="10"/>
      <c r="QJ83" s="10"/>
      <c r="QK83" s="10"/>
      <c r="QL83" s="10"/>
      <c r="QM83" s="10"/>
      <c r="QN83" s="10"/>
      <c r="QO83" s="10"/>
      <c r="QP83" s="10"/>
      <c r="QQ83" s="10"/>
      <c r="QR83" s="10"/>
      <c r="QS83" s="10"/>
      <c r="QT83" s="10"/>
      <c r="QU83" s="10"/>
      <c r="QV83" s="10"/>
      <c r="QW83" s="10"/>
      <c r="QX83" s="10"/>
      <c r="QY83" s="10"/>
      <c r="QZ83" s="10"/>
      <c r="RA83" s="10"/>
      <c r="RB83" s="10"/>
      <c r="RC83" s="10"/>
      <c r="RD83" s="10"/>
      <c r="RE83" s="10"/>
      <c r="RF83" s="10"/>
      <c r="RG83" s="10"/>
      <c r="RH83" s="10"/>
      <c r="RI83" s="10"/>
      <c r="RJ83" s="10"/>
      <c r="RK83" s="10"/>
      <c r="RL83" s="10"/>
      <c r="RM83" s="10"/>
      <c r="RN83" s="10"/>
      <c r="RO83" s="10"/>
      <c r="RP83" s="10"/>
      <c r="RQ83" s="10"/>
      <c r="RR83" s="10"/>
      <c r="RS83" s="10"/>
      <c r="RT83" s="10"/>
      <c r="RU83" s="10"/>
      <c r="RV83" s="10"/>
      <c r="RW83" s="10"/>
      <c r="RX83" s="10"/>
      <c r="RY83" s="10"/>
      <c r="RZ83" s="10"/>
      <c r="SA83" s="10"/>
      <c r="SB83" s="10"/>
      <c r="SC83" s="10"/>
      <c r="SD83" s="10"/>
      <c r="SE83" s="10"/>
      <c r="SF83" s="10"/>
      <c r="SG83" s="10"/>
      <c r="SH83" s="10"/>
      <c r="SI83" s="10"/>
      <c r="SJ83" s="10"/>
      <c r="SK83" s="10"/>
      <c r="SL83" s="10"/>
      <c r="SM83" s="10"/>
      <c r="SN83" s="10"/>
      <c r="SO83" s="10"/>
      <c r="SP83" s="10"/>
      <c r="SQ83" s="10"/>
      <c r="SR83" s="10"/>
      <c r="SS83" s="10"/>
      <c r="ST83" s="10"/>
      <c r="SU83" s="10"/>
      <c r="SV83" s="10"/>
      <c r="SW83" s="10"/>
      <c r="SX83" s="10"/>
      <c r="SY83" s="10"/>
      <c r="SZ83" s="10"/>
      <c r="TA83" s="10"/>
      <c r="TB83" s="10"/>
      <c r="TC83" s="10"/>
      <c r="TD83" s="10"/>
      <c r="TE83" s="10"/>
      <c r="TF83" s="10"/>
      <c r="TG83" s="10"/>
      <c r="TH83" s="10"/>
      <c r="TI83" s="10"/>
      <c r="TJ83" s="10"/>
      <c r="TK83" s="10"/>
      <c r="TL83" s="10"/>
      <c r="TM83" s="10"/>
      <c r="TN83" s="10"/>
      <c r="TO83" s="10"/>
      <c r="TP83" s="10"/>
      <c r="TQ83" s="10"/>
      <c r="TR83" s="10"/>
      <c r="TS83" s="10"/>
      <c r="TT83" s="10"/>
      <c r="TU83" s="10"/>
      <c r="TV83" s="10"/>
      <c r="TW83" s="10"/>
      <c r="TX83" s="10"/>
      <c r="TY83" s="10"/>
      <c r="TZ83" s="10"/>
      <c r="UA83" s="10"/>
      <c r="UB83" s="10"/>
      <c r="UC83" s="10"/>
      <c r="UD83" s="10"/>
      <c r="UE83" s="10"/>
      <c r="UF83" s="10"/>
      <c r="UG83" s="10"/>
      <c r="UH83" s="10"/>
      <c r="UI83" s="10"/>
      <c r="UJ83" s="10"/>
      <c r="UK83" s="10"/>
      <c r="UL83" s="10"/>
      <c r="UM83" s="10"/>
      <c r="UN83" s="10"/>
      <c r="UO83" s="10"/>
      <c r="UP83" s="10"/>
      <c r="UQ83" s="10"/>
      <c r="UR83" s="10"/>
      <c r="US83" s="10"/>
      <c r="UT83" s="10"/>
      <c r="UU83" s="10"/>
      <c r="UV83" s="10"/>
      <c r="UW83" s="10"/>
      <c r="UX83" s="10"/>
      <c r="UY83" s="10"/>
      <c r="UZ83" s="10"/>
      <c r="VA83" s="10"/>
      <c r="VB83" s="10"/>
      <c r="VC83" s="10"/>
      <c r="VD83" s="10"/>
      <c r="VE83" s="10"/>
      <c r="VF83" s="10"/>
      <c r="VG83" s="10"/>
      <c r="VH83" s="10"/>
      <c r="VI83" s="10"/>
      <c r="VJ83" s="10"/>
      <c r="VK83" s="10"/>
      <c r="VL83" s="10"/>
      <c r="VM83" s="10"/>
      <c r="VN83" s="10"/>
      <c r="VO83" s="10"/>
      <c r="VP83" s="10"/>
      <c r="VQ83" s="10"/>
      <c r="VR83" s="10"/>
      <c r="VS83" s="10"/>
      <c r="VT83" s="10"/>
      <c r="VU83" s="10"/>
      <c r="VV83" s="10"/>
      <c r="VW83" s="10"/>
      <c r="VX83" s="10"/>
      <c r="VY83" s="10"/>
      <c r="VZ83" s="10"/>
      <c r="WA83" s="10"/>
      <c r="WB83" s="10"/>
      <c r="WC83" s="10"/>
      <c r="WD83" s="10"/>
      <c r="WE83" s="10"/>
      <c r="WF83" s="10"/>
      <c r="WG83" s="10"/>
      <c r="WH83" s="10"/>
      <c r="WI83" s="10"/>
      <c r="WJ83" s="10"/>
      <c r="WK83" s="10"/>
      <c r="WL83" s="10"/>
      <c r="WM83" s="10"/>
      <c r="WN83" s="10"/>
      <c r="WO83" s="10"/>
      <c r="WP83" s="10"/>
      <c r="WQ83" s="10"/>
      <c r="WR83" s="10"/>
      <c r="WS83" s="10"/>
      <c r="WT83" s="10"/>
      <c r="WU83" s="10"/>
      <c r="WV83" s="10"/>
      <c r="WW83" s="10"/>
      <c r="WX83" s="10"/>
      <c r="WY83" s="10"/>
      <c r="WZ83" s="10"/>
      <c r="XA83" s="10"/>
      <c r="XB83" s="10"/>
      <c r="XC83" s="10"/>
      <c r="XD83" s="10"/>
      <c r="XE83" s="10"/>
      <c r="XF83" s="10"/>
      <c r="XG83" s="10"/>
      <c r="XH83" s="10"/>
      <c r="XI83" s="10"/>
      <c r="XJ83" s="10"/>
      <c r="XK83" s="10"/>
      <c r="XL83" s="10"/>
      <c r="XM83" s="10"/>
      <c r="XN83" s="10"/>
      <c r="XO83" s="10"/>
      <c r="XP83" s="10"/>
      <c r="XQ83" s="10"/>
      <c r="XR83" s="10"/>
      <c r="XS83" s="10"/>
      <c r="XT83" s="10"/>
      <c r="XU83" s="10"/>
      <c r="XV83" s="10"/>
      <c r="XW83" s="10"/>
      <c r="XX83" s="10"/>
      <c r="XY83" s="10"/>
      <c r="XZ83" s="10"/>
      <c r="YA83" s="10"/>
      <c r="YB83" s="10"/>
      <c r="YC83" s="10"/>
      <c r="YD83" s="10"/>
      <c r="YE83" s="10"/>
      <c r="YF83" s="10"/>
      <c r="YG83" s="10"/>
      <c r="YH83" s="10"/>
      <c r="YI83" s="10"/>
      <c r="YJ83" s="10"/>
      <c r="YK83" s="10"/>
      <c r="YL83" s="10"/>
      <c r="YM83" s="10"/>
      <c r="YN83" s="10"/>
      <c r="YO83" s="10"/>
      <c r="YP83" s="10"/>
      <c r="YQ83" s="10"/>
      <c r="YR83" s="10"/>
      <c r="YS83" s="10"/>
      <c r="YT83" s="10"/>
      <c r="YU83" s="10"/>
      <c r="YV83" s="10"/>
      <c r="YW83" s="10"/>
      <c r="YX83" s="10"/>
      <c r="YY83" s="10"/>
      <c r="YZ83" s="10"/>
      <c r="ZA83" s="10"/>
      <c r="ZB83" s="10"/>
      <c r="ZC83" s="10"/>
      <c r="ZD83" s="10"/>
      <c r="ZE83" s="10"/>
      <c r="ZF83" s="10"/>
      <c r="ZG83" s="10"/>
      <c r="ZH83" s="10"/>
      <c r="ZI83" s="10"/>
      <c r="ZJ83" s="10"/>
      <c r="ZK83" s="10"/>
      <c r="ZL83" s="10"/>
      <c r="ZM83" s="10"/>
      <c r="ZN83" s="140"/>
      <c r="ZO83" s="140"/>
      <c r="ZP83" s="140"/>
      <c r="ZQ83" s="140"/>
      <c r="ZR83" s="140"/>
    </row>
    <row r="84" spans="1:694" x14ac:dyDescent="0.25">
      <c r="A84" s="24"/>
      <c r="B84" s="25"/>
      <c r="C84" s="10"/>
      <c r="D84" s="10"/>
      <c r="E84" s="10"/>
      <c r="F84" s="10"/>
      <c r="G84" s="10"/>
      <c r="H84" s="9"/>
      <c r="I84" s="10"/>
      <c r="J84" s="24"/>
      <c r="K84" s="25"/>
      <c r="L84" s="10"/>
      <c r="M84" s="10"/>
      <c r="N84" s="10"/>
      <c r="O84" s="10"/>
      <c r="P84" s="10"/>
      <c r="Q84" s="9"/>
      <c r="R84" s="10"/>
      <c r="S84" s="24"/>
      <c r="T84" s="25"/>
      <c r="U84" s="10"/>
      <c r="V84" s="10"/>
      <c r="W84" s="10"/>
      <c r="X84" s="10"/>
      <c r="Y84" s="10"/>
      <c r="Z84" s="9"/>
      <c r="AA84" s="10"/>
      <c r="AB84" s="24"/>
      <c r="AC84" s="25"/>
      <c r="AD84" s="10"/>
      <c r="AE84" s="10"/>
      <c r="AF84" s="10"/>
      <c r="AG84" s="10"/>
      <c r="AH84" s="10"/>
      <c r="AI84" s="9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  <c r="JK84" s="10"/>
      <c r="JL84" s="10"/>
      <c r="JM84" s="10"/>
      <c r="JN84" s="10"/>
      <c r="JO84" s="10"/>
      <c r="JP84" s="10"/>
      <c r="JQ84" s="10"/>
      <c r="JR84" s="10"/>
      <c r="JS84" s="10"/>
      <c r="JT84" s="10"/>
      <c r="JU84" s="10"/>
      <c r="JV84" s="10"/>
      <c r="JW84" s="10"/>
      <c r="JX84" s="10"/>
      <c r="JY84" s="10"/>
      <c r="JZ84" s="10"/>
      <c r="KA84" s="10"/>
      <c r="KB84" s="10"/>
      <c r="KC84" s="10"/>
      <c r="KD84" s="10"/>
      <c r="KE84" s="10"/>
      <c r="KF84" s="10"/>
      <c r="KG84" s="10"/>
      <c r="KH84" s="10"/>
      <c r="KI84" s="10"/>
      <c r="KJ84" s="10"/>
      <c r="KK84" s="10"/>
      <c r="KL84" s="10"/>
      <c r="KM84" s="10"/>
      <c r="KN84" s="10"/>
      <c r="KO84" s="10"/>
      <c r="KP84" s="10"/>
      <c r="KQ84" s="10"/>
      <c r="KR84" s="10"/>
      <c r="KS84" s="10"/>
      <c r="KT84" s="10"/>
      <c r="KU84" s="10"/>
      <c r="KV84" s="10"/>
      <c r="KW84" s="10"/>
      <c r="KX84" s="10"/>
      <c r="KY84" s="10"/>
      <c r="KZ84" s="10"/>
      <c r="LA84" s="10"/>
      <c r="LB84" s="10"/>
      <c r="LC84" s="10"/>
      <c r="LD84" s="10"/>
      <c r="LE84" s="10"/>
      <c r="LF84" s="10"/>
      <c r="LG84" s="10"/>
      <c r="LH84" s="10"/>
      <c r="LI84" s="10"/>
      <c r="LJ84" s="10"/>
      <c r="LK84" s="10"/>
      <c r="LL84" s="10"/>
      <c r="LM84" s="10"/>
      <c r="LN84" s="10"/>
      <c r="LO84" s="10"/>
      <c r="LP84" s="10"/>
      <c r="LQ84" s="10"/>
      <c r="LR84" s="10"/>
      <c r="LS84" s="10"/>
      <c r="LT84" s="10"/>
      <c r="LU84" s="10"/>
      <c r="LV84" s="10"/>
      <c r="LW84" s="10"/>
      <c r="LX84" s="10"/>
      <c r="LY84" s="10"/>
      <c r="LZ84" s="10"/>
      <c r="MA84" s="10"/>
      <c r="MB84" s="10"/>
      <c r="MC84" s="10"/>
      <c r="MD84" s="10"/>
      <c r="ME84" s="10"/>
      <c r="MF84" s="10"/>
      <c r="MG84" s="10"/>
      <c r="MH84" s="10"/>
      <c r="MI84" s="10"/>
      <c r="MJ84" s="10"/>
      <c r="MK84" s="10"/>
      <c r="ML84" s="10"/>
      <c r="MM84" s="10"/>
      <c r="MN84" s="10"/>
      <c r="MO84" s="10"/>
      <c r="MP84" s="10"/>
      <c r="MQ84" s="10"/>
      <c r="MR84" s="10"/>
      <c r="MS84" s="10"/>
      <c r="MT84" s="10"/>
      <c r="MU84" s="10"/>
      <c r="MV84" s="10"/>
      <c r="MW84" s="10"/>
      <c r="MX84" s="10"/>
      <c r="MY84" s="10"/>
      <c r="MZ84" s="10"/>
      <c r="NA84" s="10"/>
      <c r="NB84" s="10"/>
      <c r="NC84" s="10"/>
      <c r="ND84" s="10"/>
      <c r="NE84" s="10"/>
      <c r="NF84" s="10"/>
      <c r="NG84" s="10"/>
      <c r="NH84" s="10"/>
      <c r="NI84" s="10"/>
      <c r="NJ84" s="10"/>
      <c r="NK84" s="10"/>
      <c r="NL84" s="10"/>
      <c r="NM84" s="10"/>
      <c r="NN84" s="10"/>
      <c r="NO84" s="10"/>
      <c r="NP84" s="10"/>
      <c r="NQ84" s="10"/>
      <c r="NR84" s="10"/>
      <c r="NS84" s="10"/>
      <c r="NT84" s="10"/>
      <c r="NU84" s="10"/>
      <c r="NV84" s="10"/>
      <c r="NW84" s="10"/>
      <c r="NX84" s="10"/>
      <c r="NY84" s="10"/>
      <c r="NZ84" s="10"/>
      <c r="OA84" s="10"/>
      <c r="OB84" s="10"/>
      <c r="OC84" s="10"/>
      <c r="OD84" s="10"/>
      <c r="OE84" s="10"/>
      <c r="OF84" s="10"/>
      <c r="OG84" s="10"/>
      <c r="OH84" s="10"/>
      <c r="OI84" s="10"/>
      <c r="OJ84" s="10"/>
      <c r="OK84" s="10"/>
      <c r="OL84" s="10"/>
      <c r="OM84" s="10"/>
      <c r="ON84" s="10"/>
      <c r="OO84" s="10"/>
      <c r="OP84" s="10"/>
      <c r="OQ84" s="10"/>
      <c r="OR84" s="10"/>
      <c r="OS84" s="10"/>
      <c r="OT84" s="10"/>
      <c r="OU84" s="10"/>
      <c r="OV84" s="10"/>
      <c r="OW84" s="10"/>
      <c r="OX84" s="10"/>
      <c r="OY84" s="10"/>
      <c r="OZ84" s="10"/>
      <c r="PA84" s="10"/>
      <c r="PB84" s="10"/>
      <c r="PC84" s="10"/>
      <c r="PD84" s="10"/>
      <c r="PE84" s="10"/>
      <c r="PF84" s="10"/>
      <c r="PG84" s="10"/>
      <c r="PH84" s="10"/>
      <c r="PI84" s="10"/>
      <c r="PJ84" s="10"/>
      <c r="PK84" s="10"/>
      <c r="PL84" s="10"/>
      <c r="PM84" s="10"/>
      <c r="PN84" s="10"/>
      <c r="PO84" s="10"/>
      <c r="PP84" s="10"/>
      <c r="PQ84" s="10"/>
      <c r="PR84" s="10"/>
      <c r="PS84" s="10"/>
      <c r="PT84" s="10"/>
      <c r="PU84" s="10"/>
      <c r="PV84" s="10"/>
      <c r="PW84" s="10"/>
      <c r="PX84" s="10"/>
      <c r="PY84" s="10"/>
      <c r="PZ84" s="10"/>
      <c r="QA84" s="10"/>
      <c r="QB84" s="10"/>
      <c r="QC84" s="10"/>
      <c r="QD84" s="10"/>
      <c r="QE84" s="10"/>
      <c r="QF84" s="10"/>
      <c r="QG84" s="10"/>
      <c r="QH84" s="10"/>
      <c r="QI84" s="10"/>
      <c r="QJ84" s="10"/>
      <c r="QK84" s="10"/>
      <c r="QL84" s="10"/>
      <c r="QM84" s="10"/>
      <c r="QN84" s="10"/>
      <c r="QO84" s="10"/>
      <c r="QP84" s="10"/>
      <c r="QQ84" s="10"/>
      <c r="QR84" s="10"/>
      <c r="QS84" s="10"/>
      <c r="QT84" s="10"/>
      <c r="QU84" s="10"/>
      <c r="QV84" s="10"/>
      <c r="QW84" s="10"/>
      <c r="QX84" s="10"/>
      <c r="QY84" s="10"/>
      <c r="QZ84" s="10"/>
      <c r="RA84" s="10"/>
      <c r="RB84" s="10"/>
      <c r="RC84" s="10"/>
      <c r="RD84" s="10"/>
      <c r="RE84" s="10"/>
      <c r="RF84" s="10"/>
      <c r="RG84" s="10"/>
      <c r="RH84" s="10"/>
      <c r="RI84" s="10"/>
      <c r="RJ84" s="10"/>
      <c r="RK84" s="10"/>
      <c r="RL84" s="10"/>
      <c r="RM84" s="10"/>
      <c r="RN84" s="10"/>
      <c r="RO84" s="10"/>
      <c r="RP84" s="10"/>
      <c r="RQ84" s="10"/>
      <c r="RR84" s="10"/>
      <c r="RS84" s="10"/>
      <c r="RT84" s="10"/>
      <c r="RU84" s="10"/>
      <c r="RV84" s="10"/>
      <c r="RW84" s="10"/>
      <c r="RX84" s="10"/>
      <c r="RY84" s="10"/>
      <c r="RZ84" s="10"/>
      <c r="SA84" s="10"/>
      <c r="SB84" s="10"/>
      <c r="SC84" s="10"/>
      <c r="SD84" s="10"/>
      <c r="SE84" s="10"/>
      <c r="SF84" s="10"/>
      <c r="SG84" s="10"/>
      <c r="SH84" s="10"/>
      <c r="SI84" s="10"/>
      <c r="SJ84" s="10"/>
      <c r="SK84" s="10"/>
      <c r="SL84" s="10"/>
      <c r="SM84" s="10"/>
      <c r="SN84" s="10"/>
      <c r="SO84" s="10"/>
      <c r="SP84" s="10"/>
      <c r="SQ84" s="10"/>
      <c r="SR84" s="10"/>
      <c r="SS84" s="10"/>
      <c r="ST84" s="10"/>
      <c r="SU84" s="10"/>
      <c r="SV84" s="10"/>
      <c r="SW84" s="10"/>
      <c r="SX84" s="10"/>
      <c r="SY84" s="10"/>
      <c r="SZ84" s="10"/>
      <c r="TA84" s="10"/>
      <c r="TB84" s="10"/>
      <c r="TC84" s="10"/>
      <c r="TD84" s="10"/>
      <c r="TE84" s="10"/>
      <c r="TF84" s="10"/>
      <c r="TG84" s="10"/>
      <c r="TH84" s="10"/>
      <c r="TI84" s="10"/>
      <c r="TJ84" s="10"/>
      <c r="TK84" s="10"/>
      <c r="TL84" s="10"/>
      <c r="TM84" s="10"/>
      <c r="TN84" s="10"/>
      <c r="TO84" s="10"/>
      <c r="TP84" s="10"/>
      <c r="TQ84" s="10"/>
      <c r="TR84" s="10"/>
      <c r="TS84" s="10"/>
      <c r="TT84" s="10"/>
      <c r="TU84" s="10"/>
      <c r="TV84" s="10"/>
      <c r="TW84" s="10"/>
      <c r="TX84" s="10"/>
      <c r="TY84" s="10"/>
      <c r="TZ84" s="10"/>
      <c r="UA84" s="10"/>
      <c r="UB84" s="10"/>
      <c r="UC84" s="10"/>
      <c r="UD84" s="10"/>
      <c r="UE84" s="10"/>
      <c r="UF84" s="10"/>
      <c r="UG84" s="10"/>
      <c r="UH84" s="10"/>
      <c r="UI84" s="10"/>
      <c r="UJ84" s="10"/>
      <c r="UK84" s="10"/>
      <c r="UL84" s="10"/>
      <c r="UM84" s="10"/>
      <c r="UN84" s="10"/>
      <c r="UO84" s="10"/>
      <c r="UP84" s="10"/>
      <c r="UQ84" s="10"/>
      <c r="UR84" s="10"/>
      <c r="US84" s="10"/>
      <c r="UT84" s="10"/>
      <c r="UU84" s="10"/>
      <c r="UV84" s="10"/>
      <c r="UW84" s="10"/>
      <c r="UX84" s="10"/>
      <c r="UY84" s="10"/>
      <c r="UZ84" s="10"/>
      <c r="VA84" s="10"/>
      <c r="VB84" s="10"/>
      <c r="VC84" s="10"/>
      <c r="VD84" s="10"/>
      <c r="VE84" s="10"/>
      <c r="VF84" s="10"/>
      <c r="VG84" s="10"/>
      <c r="VH84" s="10"/>
      <c r="VI84" s="10"/>
      <c r="VJ84" s="10"/>
      <c r="VK84" s="10"/>
      <c r="VL84" s="10"/>
      <c r="VM84" s="10"/>
      <c r="VN84" s="10"/>
      <c r="VO84" s="10"/>
      <c r="VP84" s="10"/>
      <c r="VQ84" s="10"/>
      <c r="VR84" s="10"/>
      <c r="VS84" s="10"/>
      <c r="VT84" s="10"/>
      <c r="VU84" s="10"/>
      <c r="VV84" s="10"/>
      <c r="VW84" s="10"/>
      <c r="VX84" s="10"/>
      <c r="VY84" s="10"/>
      <c r="VZ84" s="10"/>
      <c r="WA84" s="10"/>
      <c r="WB84" s="10"/>
      <c r="WC84" s="10"/>
      <c r="WD84" s="10"/>
      <c r="WE84" s="10"/>
      <c r="WF84" s="10"/>
      <c r="WG84" s="10"/>
      <c r="WH84" s="10"/>
      <c r="WI84" s="10"/>
      <c r="WJ84" s="10"/>
      <c r="WK84" s="10"/>
      <c r="WL84" s="10"/>
      <c r="WM84" s="10"/>
      <c r="WN84" s="10"/>
      <c r="WO84" s="10"/>
      <c r="WP84" s="10"/>
      <c r="WQ84" s="10"/>
      <c r="WR84" s="10"/>
      <c r="WS84" s="10"/>
      <c r="WT84" s="10"/>
      <c r="WU84" s="10"/>
      <c r="WV84" s="10"/>
      <c r="WW84" s="10"/>
      <c r="WX84" s="10"/>
      <c r="WY84" s="10"/>
      <c r="WZ84" s="10"/>
      <c r="XA84" s="10"/>
      <c r="XB84" s="10"/>
      <c r="XC84" s="10"/>
      <c r="XD84" s="10"/>
      <c r="XE84" s="10"/>
      <c r="XF84" s="10"/>
      <c r="XG84" s="10"/>
      <c r="XH84" s="10"/>
      <c r="XI84" s="10"/>
      <c r="XJ84" s="10"/>
      <c r="XK84" s="10"/>
      <c r="XL84" s="10"/>
      <c r="XM84" s="10"/>
      <c r="XN84" s="10"/>
      <c r="XO84" s="10"/>
      <c r="XP84" s="10"/>
      <c r="XQ84" s="10"/>
      <c r="XR84" s="10"/>
      <c r="XS84" s="10"/>
      <c r="XT84" s="10"/>
      <c r="XU84" s="10"/>
      <c r="XV84" s="10"/>
      <c r="XW84" s="10"/>
      <c r="XX84" s="10"/>
      <c r="XY84" s="10"/>
      <c r="XZ84" s="10"/>
      <c r="YA84" s="10"/>
      <c r="YB84" s="10"/>
      <c r="YC84" s="10"/>
      <c r="YD84" s="10"/>
      <c r="YE84" s="10"/>
      <c r="YF84" s="10"/>
      <c r="YG84" s="10"/>
      <c r="YH84" s="10"/>
      <c r="YI84" s="10"/>
      <c r="YJ84" s="10"/>
      <c r="YK84" s="10"/>
      <c r="YL84" s="10"/>
      <c r="YM84" s="10"/>
      <c r="YN84" s="10"/>
      <c r="YO84" s="10"/>
      <c r="YP84" s="10"/>
      <c r="YQ84" s="10"/>
      <c r="YR84" s="10"/>
      <c r="YS84" s="10"/>
      <c r="YT84" s="10"/>
      <c r="YU84" s="10"/>
      <c r="YV84" s="10"/>
      <c r="YW84" s="10"/>
      <c r="YX84" s="10"/>
      <c r="YY84" s="10"/>
      <c r="YZ84" s="10"/>
      <c r="ZA84" s="10"/>
      <c r="ZB84" s="10"/>
      <c r="ZC84" s="10"/>
      <c r="ZD84" s="10"/>
      <c r="ZE84" s="10"/>
      <c r="ZF84" s="10"/>
      <c r="ZG84" s="10"/>
      <c r="ZH84" s="10"/>
      <c r="ZI84" s="10"/>
      <c r="ZJ84" s="10"/>
      <c r="ZK84" s="10"/>
      <c r="ZL84" s="10"/>
      <c r="ZM84" s="10"/>
      <c r="ZN84" s="140"/>
      <c r="ZO84" s="140"/>
      <c r="ZP84" s="140"/>
      <c r="ZQ84" s="140"/>
      <c r="ZR84" s="140"/>
    </row>
    <row r="85" spans="1:694" x14ac:dyDescent="0.25">
      <c r="A85" s="24"/>
      <c r="B85" s="25"/>
      <c r="C85" s="10"/>
      <c r="D85" s="77"/>
      <c r="E85" s="10"/>
      <c r="F85" s="10"/>
      <c r="G85" s="10"/>
      <c r="H85" s="9"/>
      <c r="I85" s="10"/>
      <c r="J85" s="24"/>
      <c r="K85" s="25"/>
      <c r="L85" s="10"/>
      <c r="M85" s="77"/>
      <c r="N85" s="10"/>
      <c r="O85" s="10"/>
      <c r="P85" s="10"/>
      <c r="Q85" s="9"/>
      <c r="R85" s="10"/>
      <c r="S85" s="24"/>
      <c r="T85" s="25"/>
      <c r="U85" s="10"/>
      <c r="V85" s="77"/>
      <c r="W85" s="10"/>
      <c r="X85" s="10"/>
      <c r="Y85" s="10"/>
      <c r="Z85" s="9"/>
      <c r="AA85" s="10"/>
      <c r="AB85" s="24"/>
      <c r="AC85" s="25"/>
      <c r="AD85" s="10"/>
      <c r="AE85" s="77"/>
      <c r="AF85" s="10"/>
      <c r="AG85" s="10"/>
      <c r="AH85" s="10"/>
      <c r="AI85" s="9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  <c r="JN85" s="10"/>
      <c r="JO85" s="10"/>
      <c r="JP85" s="10"/>
      <c r="JQ85" s="10"/>
      <c r="JR85" s="10"/>
      <c r="JS85" s="10"/>
      <c r="JT85" s="10"/>
      <c r="JU85" s="10"/>
      <c r="JV85" s="10"/>
      <c r="JW85" s="10"/>
      <c r="JX85" s="10"/>
      <c r="JY85" s="10"/>
      <c r="JZ85" s="10"/>
      <c r="KA85" s="10"/>
      <c r="KB85" s="10"/>
      <c r="KC85" s="10"/>
      <c r="KD85" s="10"/>
      <c r="KE85" s="10"/>
      <c r="KF85" s="10"/>
      <c r="KG85" s="10"/>
      <c r="KH85" s="10"/>
      <c r="KI85" s="10"/>
      <c r="KJ85" s="10"/>
      <c r="KK85" s="10"/>
      <c r="KL85" s="10"/>
      <c r="KM85" s="10"/>
      <c r="KN85" s="10"/>
      <c r="KO85" s="10"/>
      <c r="KP85" s="10"/>
      <c r="KQ85" s="10"/>
      <c r="KR85" s="10"/>
      <c r="KS85" s="10"/>
      <c r="KT85" s="10"/>
      <c r="KU85" s="10"/>
      <c r="KV85" s="10"/>
      <c r="KW85" s="10"/>
      <c r="KX85" s="10"/>
      <c r="KY85" s="10"/>
      <c r="KZ85" s="10"/>
      <c r="LA85" s="10"/>
      <c r="LB85" s="10"/>
      <c r="LC85" s="10"/>
      <c r="LD85" s="10"/>
      <c r="LE85" s="10"/>
      <c r="LF85" s="10"/>
      <c r="LG85" s="10"/>
      <c r="LH85" s="10"/>
      <c r="LI85" s="10"/>
      <c r="LJ85" s="10"/>
      <c r="LK85" s="10"/>
      <c r="LL85" s="10"/>
      <c r="LM85" s="10"/>
      <c r="LN85" s="10"/>
      <c r="LO85" s="10"/>
      <c r="LP85" s="10"/>
      <c r="LQ85" s="10"/>
      <c r="LR85" s="10"/>
      <c r="LS85" s="10"/>
      <c r="LT85" s="10"/>
      <c r="LU85" s="10"/>
      <c r="LV85" s="10"/>
      <c r="LW85" s="10"/>
      <c r="LX85" s="10"/>
      <c r="LY85" s="10"/>
      <c r="LZ85" s="10"/>
      <c r="MA85" s="10"/>
      <c r="MB85" s="10"/>
      <c r="MC85" s="10"/>
      <c r="MD85" s="10"/>
      <c r="ME85" s="10"/>
      <c r="MF85" s="10"/>
      <c r="MG85" s="10"/>
      <c r="MH85" s="10"/>
      <c r="MI85" s="10"/>
      <c r="MJ85" s="10"/>
      <c r="MK85" s="10"/>
      <c r="ML85" s="10"/>
      <c r="MM85" s="10"/>
      <c r="MN85" s="10"/>
      <c r="MO85" s="10"/>
      <c r="MP85" s="10"/>
      <c r="MQ85" s="10"/>
      <c r="MR85" s="10"/>
      <c r="MS85" s="10"/>
      <c r="MT85" s="10"/>
      <c r="MU85" s="10"/>
      <c r="MV85" s="10"/>
      <c r="MW85" s="10"/>
      <c r="MX85" s="10"/>
      <c r="MY85" s="10"/>
      <c r="MZ85" s="10"/>
      <c r="NA85" s="10"/>
      <c r="NB85" s="10"/>
      <c r="NC85" s="10"/>
      <c r="ND85" s="10"/>
      <c r="NE85" s="10"/>
      <c r="NF85" s="10"/>
      <c r="NG85" s="10"/>
      <c r="NH85" s="10"/>
      <c r="NI85" s="10"/>
      <c r="NJ85" s="10"/>
      <c r="NK85" s="10"/>
      <c r="NL85" s="10"/>
      <c r="NM85" s="10"/>
      <c r="NN85" s="10"/>
      <c r="NO85" s="10"/>
      <c r="NP85" s="10"/>
      <c r="NQ85" s="10"/>
      <c r="NR85" s="10"/>
      <c r="NS85" s="10"/>
      <c r="NT85" s="10"/>
      <c r="NU85" s="10"/>
      <c r="NV85" s="10"/>
      <c r="NW85" s="10"/>
      <c r="NX85" s="10"/>
      <c r="NY85" s="10"/>
      <c r="NZ85" s="10"/>
      <c r="OA85" s="10"/>
      <c r="OB85" s="10"/>
      <c r="OC85" s="10"/>
      <c r="OD85" s="10"/>
      <c r="OE85" s="10"/>
      <c r="OF85" s="10"/>
      <c r="OG85" s="10"/>
      <c r="OH85" s="10"/>
      <c r="OI85" s="10"/>
      <c r="OJ85" s="10"/>
      <c r="OK85" s="10"/>
      <c r="OL85" s="10"/>
      <c r="OM85" s="10"/>
      <c r="ON85" s="10"/>
      <c r="OO85" s="10"/>
      <c r="OP85" s="10"/>
      <c r="OQ85" s="10"/>
      <c r="OR85" s="10"/>
      <c r="OS85" s="10"/>
      <c r="OT85" s="10"/>
      <c r="OU85" s="10"/>
      <c r="OV85" s="10"/>
      <c r="OW85" s="10"/>
      <c r="OX85" s="10"/>
      <c r="OY85" s="10"/>
      <c r="OZ85" s="10"/>
      <c r="PA85" s="10"/>
      <c r="PB85" s="10"/>
      <c r="PC85" s="10"/>
      <c r="PD85" s="10"/>
      <c r="PE85" s="10"/>
      <c r="PF85" s="10"/>
      <c r="PG85" s="10"/>
      <c r="PH85" s="10"/>
      <c r="PI85" s="10"/>
      <c r="PJ85" s="10"/>
      <c r="PK85" s="10"/>
      <c r="PL85" s="10"/>
      <c r="PM85" s="10"/>
      <c r="PN85" s="10"/>
      <c r="PO85" s="10"/>
      <c r="PP85" s="10"/>
      <c r="PQ85" s="10"/>
      <c r="PR85" s="10"/>
      <c r="PS85" s="10"/>
      <c r="PT85" s="10"/>
      <c r="PU85" s="10"/>
      <c r="PV85" s="10"/>
      <c r="PW85" s="10"/>
      <c r="PX85" s="10"/>
      <c r="PY85" s="10"/>
      <c r="PZ85" s="10"/>
      <c r="QA85" s="10"/>
      <c r="QB85" s="10"/>
      <c r="QC85" s="10"/>
      <c r="QD85" s="10"/>
      <c r="QE85" s="10"/>
      <c r="QF85" s="10"/>
      <c r="QG85" s="10"/>
      <c r="QH85" s="10"/>
      <c r="QI85" s="10"/>
      <c r="QJ85" s="10"/>
      <c r="QK85" s="10"/>
      <c r="QL85" s="10"/>
      <c r="QM85" s="10"/>
      <c r="QN85" s="10"/>
      <c r="QO85" s="10"/>
      <c r="QP85" s="10"/>
      <c r="QQ85" s="10"/>
      <c r="QR85" s="10"/>
      <c r="QS85" s="10"/>
      <c r="QT85" s="10"/>
      <c r="QU85" s="10"/>
      <c r="QV85" s="10"/>
      <c r="QW85" s="10"/>
      <c r="QX85" s="10"/>
      <c r="QY85" s="10"/>
      <c r="QZ85" s="10"/>
      <c r="RA85" s="10"/>
      <c r="RB85" s="10"/>
      <c r="RC85" s="10"/>
      <c r="RD85" s="10"/>
      <c r="RE85" s="10"/>
      <c r="RF85" s="10"/>
      <c r="RG85" s="10"/>
      <c r="RH85" s="10"/>
      <c r="RI85" s="10"/>
      <c r="RJ85" s="10"/>
      <c r="RK85" s="10"/>
      <c r="RL85" s="10"/>
      <c r="RM85" s="10"/>
      <c r="RN85" s="10"/>
      <c r="RO85" s="10"/>
      <c r="RP85" s="10"/>
      <c r="RQ85" s="10"/>
      <c r="RR85" s="10"/>
      <c r="RS85" s="10"/>
      <c r="RT85" s="10"/>
      <c r="RU85" s="10"/>
      <c r="RV85" s="10"/>
      <c r="RW85" s="10"/>
      <c r="RX85" s="10"/>
      <c r="RY85" s="10"/>
      <c r="RZ85" s="10"/>
      <c r="SA85" s="10"/>
      <c r="SB85" s="10"/>
      <c r="SC85" s="10"/>
      <c r="SD85" s="10"/>
      <c r="SE85" s="10"/>
      <c r="SF85" s="10"/>
      <c r="SG85" s="10"/>
      <c r="SH85" s="10"/>
      <c r="SI85" s="10"/>
      <c r="SJ85" s="10"/>
      <c r="SK85" s="10"/>
      <c r="SL85" s="10"/>
      <c r="SM85" s="10"/>
      <c r="SN85" s="10"/>
      <c r="SO85" s="10"/>
      <c r="SP85" s="10"/>
      <c r="SQ85" s="10"/>
      <c r="SR85" s="10"/>
      <c r="SS85" s="10"/>
      <c r="ST85" s="10"/>
      <c r="SU85" s="10"/>
      <c r="SV85" s="10"/>
      <c r="SW85" s="10"/>
      <c r="SX85" s="10"/>
      <c r="SY85" s="10"/>
      <c r="SZ85" s="10"/>
      <c r="TA85" s="10"/>
      <c r="TB85" s="10"/>
      <c r="TC85" s="10"/>
      <c r="TD85" s="10"/>
      <c r="TE85" s="10"/>
      <c r="TF85" s="10"/>
      <c r="TG85" s="10"/>
      <c r="TH85" s="10"/>
      <c r="TI85" s="10"/>
      <c r="TJ85" s="10"/>
      <c r="TK85" s="10"/>
      <c r="TL85" s="10"/>
      <c r="TM85" s="10"/>
      <c r="TN85" s="10"/>
      <c r="TO85" s="10"/>
      <c r="TP85" s="10"/>
      <c r="TQ85" s="10"/>
      <c r="TR85" s="10"/>
      <c r="TS85" s="10"/>
      <c r="TT85" s="10"/>
      <c r="TU85" s="10"/>
      <c r="TV85" s="10"/>
      <c r="TW85" s="10"/>
      <c r="TX85" s="10"/>
      <c r="TY85" s="10"/>
      <c r="TZ85" s="10"/>
      <c r="UA85" s="10"/>
      <c r="UB85" s="10"/>
      <c r="UC85" s="10"/>
      <c r="UD85" s="10"/>
      <c r="UE85" s="10"/>
      <c r="UF85" s="10"/>
      <c r="UG85" s="10"/>
      <c r="UH85" s="10"/>
      <c r="UI85" s="10"/>
      <c r="UJ85" s="10"/>
      <c r="UK85" s="10"/>
      <c r="UL85" s="10"/>
      <c r="UM85" s="10"/>
      <c r="UN85" s="10"/>
      <c r="UO85" s="10"/>
      <c r="UP85" s="10"/>
      <c r="UQ85" s="10"/>
      <c r="UR85" s="10"/>
      <c r="US85" s="10"/>
      <c r="UT85" s="10"/>
      <c r="UU85" s="10"/>
      <c r="UV85" s="10"/>
      <c r="UW85" s="10"/>
      <c r="UX85" s="10"/>
      <c r="UY85" s="10"/>
      <c r="UZ85" s="10"/>
      <c r="VA85" s="10"/>
      <c r="VB85" s="10"/>
      <c r="VC85" s="10"/>
      <c r="VD85" s="10"/>
      <c r="VE85" s="10"/>
      <c r="VF85" s="10"/>
      <c r="VG85" s="10"/>
      <c r="VH85" s="10"/>
      <c r="VI85" s="10"/>
      <c r="VJ85" s="10"/>
      <c r="VK85" s="10"/>
      <c r="VL85" s="10"/>
      <c r="VM85" s="10"/>
      <c r="VN85" s="10"/>
      <c r="VO85" s="10"/>
      <c r="VP85" s="10"/>
      <c r="VQ85" s="10"/>
      <c r="VR85" s="10"/>
      <c r="VS85" s="10"/>
      <c r="VT85" s="10"/>
      <c r="VU85" s="10"/>
      <c r="VV85" s="10"/>
      <c r="VW85" s="10"/>
      <c r="VX85" s="10"/>
      <c r="VY85" s="10"/>
      <c r="VZ85" s="10"/>
      <c r="WA85" s="10"/>
      <c r="WB85" s="10"/>
      <c r="WC85" s="10"/>
      <c r="WD85" s="10"/>
      <c r="WE85" s="10"/>
      <c r="WF85" s="10"/>
      <c r="WG85" s="10"/>
      <c r="WH85" s="10"/>
      <c r="WI85" s="10"/>
      <c r="WJ85" s="10"/>
      <c r="WK85" s="10"/>
      <c r="WL85" s="10"/>
      <c r="WM85" s="10"/>
      <c r="WN85" s="10"/>
      <c r="WO85" s="10"/>
      <c r="WP85" s="10"/>
      <c r="WQ85" s="10"/>
      <c r="WR85" s="10"/>
      <c r="WS85" s="10"/>
      <c r="WT85" s="10"/>
      <c r="WU85" s="10"/>
      <c r="WV85" s="10"/>
      <c r="WW85" s="10"/>
      <c r="WX85" s="10"/>
      <c r="WY85" s="10"/>
      <c r="WZ85" s="10"/>
      <c r="XA85" s="10"/>
      <c r="XB85" s="10"/>
      <c r="XC85" s="10"/>
      <c r="XD85" s="10"/>
      <c r="XE85" s="10"/>
      <c r="XF85" s="10"/>
      <c r="XG85" s="10"/>
      <c r="XH85" s="10"/>
      <c r="XI85" s="10"/>
      <c r="XJ85" s="10"/>
      <c r="XK85" s="10"/>
      <c r="XL85" s="10"/>
      <c r="XM85" s="10"/>
      <c r="XN85" s="10"/>
      <c r="XO85" s="10"/>
      <c r="XP85" s="10"/>
      <c r="XQ85" s="10"/>
      <c r="XR85" s="10"/>
      <c r="XS85" s="10"/>
      <c r="XT85" s="10"/>
      <c r="XU85" s="10"/>
      <c r="XV85" s="10"/>
      <c r="XW85" s="10"/>
      <c r="XX85" s="10"/>
      <c r="XY85" s="10"/>
      <c r="XZ85" s="10"/>
      <c r="YA85" s="10"/>
      <c r="YB85" s="10"/>
      <c r="YC85" s="10"/>
      <c r="YD85" s="10"/>
      <c r="YE85" s="10"/>
      <c r="YF85" s="10"/>
      <c r="YG85" s="10"/>
      <c r="YH85" s="10"/>
      <c r="YI85" s="10"/>
      <c r="YJ85" s="10"/>
      <c r="YK85" s="10"/>
      <c r="YL85" s="10"/>
      <c r="YM85" s="10"/>
      <c r="YN85" s="10"/>
      <c r="YO85" s="10"/>
      <c r="YP85" s="10"/>
      <c r="YQ85" s="10"/>
      <c r="YR85" s="10"/>
      <c r="YS85" s="10"/>
      <c r="YT85" s="10"/>
      <c r="YU85" s="10"/>
      <c r="YV85" s="10"/>
      <c r="YW85" s="10"/>
      <c r="YX85" s="10"/>
      <c r="YY85" s="10"/>
      <c r="YZ85" s="10"/>
      <c r="ZA85" s="10"/>
      <c r="ZB85" s="10"/>
      <c r="ZC85" s="10"/>
      <c r="ZD85" s="10"/>
      <c r="ZE85" s="10"/>
      <c r="ZF85" s="10"/>
      <c r="ZG85" s="10"/>
      <c r="ZH85" s="10"/>
      <c r="ZI85" s="10"/>
      <c r="ZJ85" s="10"/>
      <c r="ZK85" s="10"/>
      <c r="ZL85" s="10"/>
      <c r="ZM85" s="10"/>
      <c r="ZN85" s="140"/>
      <c r="ZO85" s="140"/>
      <c r="ZP85" s="140"/>
      <c r="ZQ85" s="140"/>
      <c r="ZR85" s="140"/>
    </row>
    <row r="86" spans="1:694" x14ac:dyDescent="0.25">
      <c r="A86" s="24"/>
      <c r="B86" s="25"/>
      <c r="C86" s="10"/>
      <c r="D86" s="10"/>
      <c r="E86" s="10"/>
      <c r="F86" s="10"/>
      <c r="G86" s="10"/>
      <c r="H86" s="9"/>
      <c r="I86" s="10"/>
      <c r="J86" s="24"/>
      <c r="K86" s="25"/>
      <c r="L86" s="10"/>
      <c r="M86" s="10"/>
      <c r="N86" s="10"/>
      <c r="O86" s="10"/>
      <c r="P86" s="10"/>
      <c r="Q86" s="9"/>
      <c r="R86" s="10"/>
      <c r="S86" s="24"/>
      <c r="T86" s="25"/>
      <c r="U86" s="10"/>
      <c r="V86" s="10"/>
      <c r="W86" s="10"/>
      <c r="X86" s="10"/>
      <c r="Y86" s="10"/>
      <c r="Z86" s="9"/>
      <c r="AA86" s="10"/>
      <c r="AB86" s="24"/>
      <c r="AC86" s="25"/>
      <c r="AD86" s="10"/>
      <c r="AE86" s="10"/>
      <c r="AF86" s="10"/>
      <c r="AG86" s="10"/>
      <c r="AH86" s="10"/>
      <c r="AI86" s="9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  <c r="JN86" s="10"/>
      <c r="JO86" s="10"/>
      <c r="JP86" s="10"/>
      <c r="JQ86" s="10"/>
      <c r="JR86" s="10"/>
      <c r="JS86" s="10"/>
      <c r="JT86" s="10"/>
      <c r="JU86" s="10"/>
      <c r="JV86" s="10"/>
      <c r="JW86" s="10"/>
      <c r="JX86" s="10"/>
      <c r="JY86" s="10"/>
      <c r="JZ86" s="10"/>
      <c r="KA86" s="10"/>
      <c r="KB86" s="10"/>
      <c r="KC86" s="10"/>
      <c r="KD86" s="10"/>
      <c r="KE86" s="10"/>
      <c r="KF86" s="10"/>
      <c r="KG86" s="10"/>
      <c r="KH86" s="10"/>
      <c r="KI86" s="10"/>
      <c r="KJ86" s="10"/>
      <c r="KK86" s="10"/>
      <c r="KL86" s="10"/>
      <c r="KM86" s="10"/>
      <c r="KN86" s="10"/>
      <c r="KO86" s="10"/>
      <c r="KP86" s="10"/>
      <c r="KQ86" s="10"/>
      <c r="KR86" s="10"/>
      <c r="KS86" s="10"/>
      <c r="KT86" s="10"/>
      <c r="KU86" s="10"/>
      <c r="KV86" s="10"/>
      <c r="KW86" s="10"/>
      <c r="KX86" s="10"/>
      <c r="KY86" s="10"/>
      <c r="KZ86" s="10"/>
      <c r="LA86" s="10"/>
      <c r="LB86" s="10"/>
      <c r="LC86" s="10"/>
      <c r="LD86" s="10"/>
      <c r="LE86" s="10"/>
      <c r="LF86" s="10"/>
      <c r="LG86" s="10"/>
      <c r="LH86" s="10"/>
      <c r="LI86" s="10"/>
      <c r="LJ86" s="10"/>
      <c r="LK86" s="10"/>
      <c r="LL86" s="10"/>
      <c r="LM86" s="10"/>
      <c r="LN86" s="10"/>
      <c r="LO86" s="10"/>
      <c r="LP86" s="10"/>
      <c r="LQ86" s="10"/>
      <c r="LR86" s="10"/>
      <c r="LS86" s="10"/>
      <c r="LT86" s="10"/>
      <c r="LU86" s="10"/>
      <c r="LV86" s="10"/>
      <c r="LW86" s="10"/>
      <c r="LX86" s="10"/>
      <c r="LY86" s="10"/>
      <c r="LZ86" s="10"/>
      <c r="MA86" s="10"/>
      <c r="MB86" s="10"/>
      <c r="MC86" s="10"/>
      <c r="MD86" s="10"/>
      <c r="ME86" s="10"/>
      <c r="MF86" s="10"/>
      <c r="MG86" s="10"/>
      <c r="MH86" s="10"/>
      <c r="MI86" s="10"/>
      <c r="MJ86" s="10"/>
      <c r="MK86" s="10"/>
      <c r="ML86" s="10"/>
      <c r="MM86" s="10"/>
      <c r="MN86" s="10"/>
      <c r="MO86" s="10"/>
      <c r="MP86" s="10"/>
      <c r="MQ86" s="10"/>
      <c r="MR86" s="10"/>
      <c r="MS86" s="10"/>
      <c r="MT86" s="10"/>
      <c r="MU86" s="10"/>
      <c r="MV86" s="10"/>
      <c r="MW86" s="10"/>
      <c r="MX86" s="10"/>
      <c r="MY86" s="10"/>
      <c r="MZ86" s="10"/>
      <c r="NA86" s="10"/>
      <c r="NB86" s="10"/>
      <c r="NC86" s="10"/>
      <c r="ND86" s="10"/>
      <c r="NE86" s="10"/>
      <c r="NF86" s="10"/>
      <c r="NG86" s="10"/>
      <c r="NH86" s="10"/>
      <c r="NI86" s="10"/>
      <c r="NJ86" s="10"/>
      <c r="NK86" s="10"/>
      <c r="NL86" s="10"/>
      <c r="NM86" s="10"/>
      <c r="NN86" s="10"/>
      <c r="NO86" s="10"/>
      <c r="NP86" s="10"/>
      <c r="NQ86" s="10"/>
      <c r="NR86" s="10"/>
      <c r="NS86" s="10"/>
      <c r="NT86" s="10"/>
      <c r="NU86" s="10"/>
      <c r="NV86" s="10"/>
      <c r="NW86" s="10"/>
      <c r="NX86" s="10"/>
      <c r="NY86" s="10"/>
      <c r="NZ86" s="10"/>
      <c r="OA86" s="10"/>
      <c r="OB86" s="10"/>
      <c r="OC86" s="10"/>
      <c r="OD86" s="10"/>
      <c r="OE86" s="10"/>
      <c r="OF86" s="10"/>
      <c r="OG86" s="10"/>
      <c r="OH86" s="10"/>
      <c r="OI86" s="10"/>
      <c r="OJ86" s="10"/>
      <c r="OK86" s="10"/>
      <c r="OL86" s="10"/>
      <c r="OM86" s="10"/>
      <c r="ON86" s="10"/>
      <c r="OO86" s="10"/>
      <c r="OP86" s="10"/>
      <c r="OQ86" s="10"/>
      <c r="OR86" s="10"/>
      <c r="OS86" s="10"/>
      <c r="OT86" s="10"/>
      <c r="OU86" s="10"/>
      <c r="OV86" s="10"/>
      <c r="OW86" s="10"/>
      <c r="OX86" s="10"/>
      <c r="OY86" s="10"/>
      <c r="OZ86" s="10"/>
      <c r="PA86" s="10"/>
      <c r="PB86" s="10"/>
      <c r="PC86" s="10"/>
      <c r="PD86" s="10"/>
      <c r="PE86" s="10"/>
      <c r="PF86" s="10"/>
      <c r="PG86" s="10"/>
      <c r="PH86" s="10"/>
      <c r="PI86" s="10"/>
      <c r="PJ86" s="10"/>
      <c r="PK86" s="10"/>
      <c r="PL86" s="10"/>
      <c r="PM86" s="10"/>
      <c r="PN86" s="10"/>
      <c r="PO86" s="10"/>
      <c r="PP86" s="10"/>
      <c r="PQ86" s="10"/>
      <c r="PR86" s="10"/>
      <c r="PS86" s="10"/>
      <c r="PT86" s="10"/>
      <c r="PU86" s="10"/>
      <c r="PV86" s="10"/>
      <c r="PW86" s="10"/>
      <c r="PX86" s="10"/>
      <c r="PY86" s="10"/>
      <c r="PZ86" s="10"/>
      <c r="QA86" s="10"/>
      <c r="QB86" s="10"/>
      <c r="QC86" s="10"/>
      <c r="QD86" s="10"/>
      <c r="QE86" s="10"/>
      <c r="QF86" s="10"/>
      <c r="QG86" s="10"/>
      <c r="QH86" s="10"/>
      <c r="QI86" s="10"/>
      <c r="QJ86" s="10"/>
      <c r="QK86" s="10"/>
      <c r="QL86" s="10"/>
      <c r="QM86" s="10"/>
      <c r="QN86" s="10"/>
      <c r="QO86" s="10"/>
      <c r="QP86" s="10"/>
      <c r="QQ86" s="10"/>
      <c r="QR86" s="10"/>
      <c r="QS86" s="10"/>
      <c r="QT86" s="10"/>
      <c r="QU86" s="10"/>
      <c r="QV86" s="10"/>
      <c r="QW86" s="10"/>
      <c r="QX86" s="10"/>
      <c r="QY86" s="10"/>
      <c r="QZ86" s="10"/>
      <c r="RA86" s="10"/>
      <c r="RB86" s="10"/>
      <c r="RC86" s="10"/>
      <c r="RD86" s="10"/>
      <c r="RE86" s="10"/>
      <c r="RF86" s="10"/>
      <c r="RG86" s="10"/>
      <c r="RH86" s="10"/>
      <c r="RI86" s="10"/>
      <c r="RJ86" s="10"/>
      <c r="RK86" s="10"/>
      <c r="RL86" s="10"/>
      <c r="RM86" s="10"/>
      <c r="RN86" s="10"/>
      <c r="RO86" s="10"/>
      <c r="RP86" s="10"/>
      <c r="RQ86" s="10"/>
      <c r="RR86" s="10"/>
      <c r="RS86" s="10"/>
      <c r="RT86" s="10"/>
      <c r="RU86" s="10"/>
      <c r="RV86" s="10"/>
      <c r="RW86" s="10"/>
      <c r="RX86" s="10"/>
      <c r="RY86" s="10"/>
      <c r="RZ86" s="10"/>
      <c r="SA86" s="10"/>
      <c r="SB86" s="10"/>
      <c r="SC86" s="10"/>
      <c r="SD86" s="10"/>
      <c r="SE86" s="10"/>
      <c r="SF86" s="10"/>
      <c r="SG86" s="10"/>
      <c r="SH86" s="10"/>
      <c r="SI86" s="10"/>
      <c r="SJ86" s="10"/>
      <c r="SK86" s="10"/>
      <c r="SL86" s="10"/>
      <c r="SM86" s="10"/>
      <c r="SN86" s="10"/>
      <c r="SO86" s="10"/>
      <c r="SP86" s="10"/>
      <c r="SQ86" s="10"/>
      <c r="SR86" s="10"/>
      <c r="SS86" s="10"/>
      <c r="ST86" s="10"/>
      <c r="SU86" s="10"/>
      <c r="SV86" s="10"/>
      <c r="SW86" s="10"/>
      <c r="SX86" s="10"/>
      <c r="SY86" s="10"/>
      <c r="SZ86" s="10"/>
      <c r="TA86" s="10"/>
      <c r="TB86" s="10"/>
      <c r="TC86" s="10"/>
      <c r="TD86" s="10"/>
      <c r="TE86" s="10"/>
      <c r="TF86" s="10"/>
      <c r="TG86" s="10"/>
      <c r="TH86" s="10"/>
      <c r="TI86" s="10"/>
      <c r="TJ86" s="10"/>
      <c r="TK86" s="10"/>
      <c r="TL86" s="10"/>
      <c r="TM86" s="10"/>
      <c r="TN86" s="10"/>
      <c r="TO86" s="10"/>
      <c r="TP86" s="10"/>
      <c r="TQ86" s="10"/>
      <c r="TR86" s="10"/>
      <c r="TS86" s="10"/>
      <c r="TT86" s="10"/>
      <c r="TU86" s="10"/>
      <c r="TV86" s="10"/>
      <c r="TW86" s="10"/>
      <c r="TX86" s="10"/>
      <c r="TY86" s="10"/>
      <c r="TZ86" s="10"/>
      <c r="UA86" s="10"/>
      <c r="UB86" s="10"/>
      <c r="UC86" s="10"/>
      <c r="UD86" s="10"/>
      <c r="UE86" s="10"/>
      <c r="UF86" s="10"/>
      <c r="UG86" s="10"/>
      <c r="UH86" s="10"/>
      <c r="UI86" s="10"/>
      <c r="UJ86" s="10"/>
      <c r="UK86" s="10"/>
      <c r="UL86" s="10"/>
      <c r="UM86" s="10"/>
      <c r="UN86" s="10"/>
      <c r="UO86" s="10"/>
      <c r="UP86" s="10"/>
      <c r="UQ86" s="10"/>
      <c r="UR86" s="10"/>
      <c r="US86" s="10"/>
      <c r="UT86" s="10"/>
      <c r="UU86" s="10"/>
      <c r="UV86" s="10"/>
      <c r="UW86" s="10"/>
      <c r="UX86" s="10"/>
      <c r="UY86" s="10"/>
      <c r="UZ86" s="10"/>
      <c r="VA86" s="10"/>
      <c r="VB86" s="10"/>
      <c r="VC86" s="10"/>
      <c r="VD86" s="10"/>
      <c r="VE86" s="10"/>
      <c r="VF86" s="10"/>
      <c r="VG86" s="10"/>
      <c r="VH86" s="10"/>
      <c r="VI86" s="10"/>
      <c r="VJ86" s="10"/>
      <c r="VK86" s="10"/>
      <c r="VL86" s="10"/>
      <c r="VM86" s="10"/>
      <c r="VN86" s="10"/>
      <c r="VO86" s="10"/>
      <c r="VP86" s="10"/>
      <c r="VQ86" s="10"/>
      <c r="VR86" s="10"/>
      <c r="VS86" s="10"/>
      <c r="VT86" s="10"/>
      <c r="VU86" s="10"/>
      <c r="VV86" s="10"/>
      <c r="VW86" s="10"/>
      <c r="VX86" s="10"/>
      <c r="VY86" s="10"/>
      <c r="VZ86" s="10"/>
      <c r="WA86" s="10"/>
      <c r="WB86" s="10"/>
      <c r="WC86" s="10"/>
      <c r="WD86" s="10"/>
      <c r="WE86" s="10"/>
      <c r="WF86" s="10"/>
      <c r="WG86" s="10"/>
      <c r="WH86" s="10"/>
      <c r="WI86" s="10"/>
      <c r="WJ86" s="10"/>
      <c r="WK86" s="10"/>
      <c r="WL86" s="10"/>
      <c r="WM86" s="10"/>
      <c r="WN86" s="10"/>
      <c r="WO86" s="10"/>
      <c r="WP86" s="10"/>
      <c r="WQ86" s="10"/>
      <c r="WR86" s="10"/>
      <c r="WS86" s="10"/>
      <c r="WT86" s="10"/>
      <c r="WU86" s="10"/>
      <c r="WV86" s="10"/>
      <c r="WW86" s="10"/>
      <c r="WX86" s="10"/>
      <c r="WY86" s="10"/>
      <c r="WZ86" s="10"/>
      <c r="XA86" s="10"/>
      <c r="XB86" s="10"/>
      <c r="XC86" s="10"/>
      <c r="XD86" s="10"/>
      <c r="XE86" s="10"/>
      <c r="XF86" s="10"/>
      <c r="XG86" s="10"/>
      <c r="XH86" s="10"/>
      <c r="XI86" s="10"/>
      <c r="XJ86" s="10"/>
      <c r="XK86" s="10"/>
      <c r="XL86" s="10"/>
      <c r="XM86" s="10"/>
      <c r="XN86" s="10"/>
      <c r="XO86" s="10"/>
      <c r="XP86" s="10"/>
      <c r="XQ86" s="10"/>
      <c r="XR86" s="10"/>
      <c r="XS86" s="10"/>
      <c r="XT86" s="10"/>
      <c r="XU86" s="10"/>
      <c r="XV86" s="10"/>
      <c r="XW86" s="10"/>
      <c r="XX86" s="10"/>
      <c r="XY86" s="10"/>
      <c r="XZ86" s="10"/>
      <c r="YA86" s="10"/>
      <c r="YB86" s="10"/>
      <c r="YC86" s="10"/>
      <c r="YD86" s="10"/>
      <c r="YE86" s="10"/>
      <c r="YF86" s="10"/>
      <c r="YG86" s="10"/>
      <c r="YH86" s="10"/>
      <c r="YI86" s="10"/>
      <c r="YJ86" s="10"/>
      <c r="YK86" s="10"/>
      <c r="YL86" s="10"/>
      <c r="YM86" s="10"/>
      <c r="YN86" s="10"/>
      <c r="YO86" s="10"/>
      <c r="YP86" s="10"/>
      <c r="YQ86" s="10"/>
      <c r="YR86" s="10"/>
      <c r="YS86" s="10"/>
      <c r="YT86" s="10"/>
      <c r="YU86" s="10"/>
      <c r="YV86" s="10"/>
      <c r="YW86" s="10"/>
      <c r="YX86" s="10"/>
      <c r="YY86" s="10"/>
      <c r="YZ86" s="10"/>
      <c r="ZA86" s="10"/>
      <c r="ZB86" s="10"/>
      <c r="ZC86" s="10"/>
      <c r="ZD86" s="10"/>
      <c r="ZE86" s="10"/>
      <c r="ZF86" s="10"/>
      <c r="ZG86" s="10"/>
      <c r="ZH86" s="10"/>
      <c r="ZI86" s="10"/>
      <c r="ZJ86" s="10"/>
      <c r="ZK86" s="10"/>
      <c r="ZL86" s="10"/>
      <c r="ZM86" s="10"/>
      <c r="ZN86" s="140"/>
      <c r="ZO86" s="140"/>
      <c r="ZP86" s="140"/>
      <c r="ZQ86" s="140"/>
      <c r="ZR86" s="140"/>
    </row>
    <row r="87" spans="1:694" x14ac:dyDescent="0.25">
      <c r="A87" s="24"/>
      <c r="B87" s="25"/>
      <c r="C87" s="10"/>
      <c r="D87" s="10"/>
      <c r="E87" s="10"/>
      <c r="F87" s="10"/>
      <c r="G87" s="10"/>
      <c r="H87" s="9"/>
      <c r="I87" s="10"/>
      <c r="J87" s="24"/>
      <c r="K87" s="25"/>
      <c r="L87" s="10"/>
      <c r="M87" s="10"/>
      <c r="N87" s="10"/>
      <c r="O87" s="10"/>
      <c r="P87" s="10"/>
      <c r="Q87" s="9"/>
      <c r="R87" s="10"/>
      <c r="S87" s="24"/>
      <c r="T87" s="25"/>
      <c r="U87" s="10"/>
      <c r="V87" s="10"/>
      <c r="W87" s="10"/>
      <c r="X87" s="10"/>
      <c r="Y87" s="10"/>
      <c r="Z87" s="9"/>
      <c r="AA87" s="10"/>
      <c r="AB87" s="24"/>
      <c r="AC87" s="25"/>
      <c r="AD87" s="10"/>
      <c r="AE87" s="10"/>
      <c r="AF87" s="10"/>
      <c r="AG87" s="10"/>
      <c r="AH87" s="10"/>
      <c r="AI87" s="9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  <c r="JN87" s="10"/>
      <c r="JO87" s="10"/>
      <c r="JP87" s="10"/>
      <c r="JQ87" s="10"/>
      <c r="JR87" s="10"/>
      <c r="JS87" s="10"/>
      <c r="JT87" s="10"/>
      <c r="JU87" s="10"/>
      <c r="JV87" s="10"/>
      <c r="JW87" s="10"/>
      <c r="JX87" s="10"/>
      <c r="JY87" s="10"/>
      <c r="JZ87" s="10"/>
      <c r="KA87" s="10"/>
      <c r="KB87" s="10"/>
      <c r="KC87" s="10"/>
      <c r="KD87" s="10"/>
      <c r="KE87" s="10"/>
      <c r="KF87" s="10"/>
      <c r="KG87" s="10"/>
      <c r="KH87" s="10"/>
      <c r="KI87" s="10"/>
      <c r="KJ87" s="10"/>
      <c r="KK87" s="10"/>
      <c r="KL87" s="10"/>
      <c r="KM87" s="10"/>
      <c r="KN87" s="10"/>
      <c r="KO87" s="10"/>
      <c r="KP87" s="10"/>
      <c r="KQ87" s="10"/>
      <c r="KR87" s="10"/>
      <c r="KS87" s="10"/>
      <c r="KT87" s="10"/>
      <c r="KU87" s="10"/>
      <c r="KV87" s="10"/>
      <c r="KW87" s="10"/>
      <c r="KX87" s="10"/>
      <c r="KY87" s="10"/>
      <c r="KZ87" s="10"/>
      <c r="LA87" s="10"/>
      <c r="LB87" s="10"/>
      <c r="LC87" s="10"/>
      <c r="LD87" s="10"/>
      <c r="LE87" s="10"/>
      <c r="LF87" s="10"/>
      <c r="LG87" s="10"/>
      <c r="LH87" s="10"/>
      <c r="LI87" s="10"/>
      <c r="LJ87" s="10"/>
      <c r="LK87" s="10"/>
      <c r="LL87" s="10"/>
      <c r="LM87" s="10"/>
      <c r="LN87" s="10"/>
      <c r="LO87" s="10"/>
      <c r="LP87" s="10"/>
      <c r="LQ87" s="10"/>
      <c r="LR87" s="10"/>
      <c r="LS87" s="10"/>
      <c r="LT87" s="10"/>
      <c r="LU87" s="10"/>
      <c r="LV87" s="10"/>
      <c r="LW87" s="10"/>
      <c r="LX87" s="10"/>
      <c r="LY87" s="10"/>
      <c r="LZ87" s="10"/>
      <c r="MA87" s="10"/>
      <c r="MB87" s="10"/>
      <c r="MC87" s="10"/>
      <c r="MD87" s="10"/>
      <c r="ME87" s="10"/>
      <c r="MF87" s="10"/>
      <c r="MG87" s="10"/>
      <c r="MH87" s="10"/>
      <c r="MI87" s="10"/>
      <c r="MJ87" s="10"/>
      <c r="MK87" s="10"/>
      <c r="ML87" s="10"/>
      <c r="MM87" s="10"/>
      <c r="MN87" s="10"/>
      <c r="MO87" s="10"/>
      <c r="MP87" s="10"/>
      <c r="MQ87" s="10"/>
      <c r="MR87" s="10"/>
      <c r="MS87" s="10"/>
      <c r="MT87" s="10"/>
      <c r="MU87" s="10"/>
      <c r="MV87" s="10"/>
      <c r="MW87" s="10"/>
      <c r="MX87" s="10"/>
      <c r="MY87" s="10"/>
      <c r="MZ87" s="10"/>
      <c r="NA87" s="10"/>
      <c r="NB87" s="10"/>
      <c r="NC87" s="10"/>
      <c r="ND87" s="10"/>
      <c r="NE87" s="10"/>
      <c r="NF87" s="10"/>
      <c r="NG87" s="10"/>
      <c r="NH87" s="10"/>
      <c r="NI87" s="10"/>
      <c r="NJ87" s="10"/>
      <c r="NK87" s="10"/>
      <c r="NL87" s="10"/>
      <c r="NM87" s="10"/>
      <c r="NN87" s="10"/>
      <c r="NO87" s="10"/>
      <c r="NP87" s="10"/>
      <c r="NQ87" s="10"/>
      <c r="NR87" s="10"/>
      <c r="NS87" s="10"/>
      <c r="NT87" s="10"/>
      <c r="NU87" s="10"/>
      <c r="NV87" s="10"/>
      <c r="NW87" s="10"/>
      <c r="NX87" s="10"/>
      <c r="NY87" s="10"/>
      <c r="NZ87" s="10"/>
      <c r="OA87" s="10"/>
      <c r="OB87" s="10"/>
      <c r="OC87" s="10"/>
      <c r="OD87" s="10"/>
      <c r="OE87" s="10"/>
      <c r="OF87" s="10"/>
      <c r="OG87" s="10"/>
      <c r="OH87" s="10"/>
      <c r="OI87" s="10"/>
      <c r="OJ87" s="10"/>
      <c r="OK87" s="10"/>
      <c r="OL87" s="10"/>
      <c r="OM87" s="10"/>
      <c r="ON87" s="10"/>
      <c r="OO87" s="10"/>
      <c r="OP87" s="10"/>
      <c r="OQ87" s="10"/>
      <c r="OR87" s="10"/>
      <c r="OS87" s="10"/>
      <c r="OT87" s="10"/>
      <c r="OU87" s="10"/>
      <c r="OV87" s="10"/>
      <c r="OW87" s="10"/>
      <c r="OX87" s="10"/>
      <c r="OY87" s="10"/>
      <c r="OZ87" s="10"/>
      <c r="PA87" s="10"/>
      <c r="PB87" s="10"/>
      <c r="PC87" s="10"/>
      <c r="PD87" s="10"/>
      <c r="PE87" s="10"/>
      <c r="PF87" s="10"/>
      <c r="PG87" s="10"/>
      <c r="PH87" s="10"/>
      <c r="PI87" s="10"/>
      <c r="PJ87" s="10"/>
      <c r="PK87" s="10"/>
      <c r="PL87" s="10"/>
      <c r="PM87" s="10"/>
      <c r="PN87" s="10"/>
      <c r="PO87" s="10"/>
      <c r="PP87" s="10"/>
      <c r="PQ87" s="10"/>
      <c r="PR87" s="10"/>
      <c r="PS87" s="10"/>
      <c r="PT87" s="10"/>
      <c r="PU87" s="10"/>
      <c r="PV87" s="10"/>
      <c r="PW87" s="10"/>
      <c r="PX87" s="10"/>
      <c r="PY87" s="10"/>
      <c r="PZ87" s="10"/>
      <c r="QA87" s="10"/>
      <c r="QB87" s="10"/>
      <c r="QC87" s="10"/>
      <c r="QD87" s="10"/>
      <c r="QE87" s="10"/>
      <c r="QF87" s="10"/>
      <c r="QG87" s="10"/>
      <c r="QH87" s="10"/>
      <c r="QI87" s="10"/>
      <c r="QJ87" s="10"/>
      <c r="QK87" s="10"/>
      <c r="QL87" s="10"/>
      <c r="QM87" s="10"/>
      <c r="QN87" s="10"/>
      <c r="QO87" s="10"/>
      <c r="QP87" s="10"/>
      <c r="QQ87" s="10"/>
      <c r="QR87" s="10"/>
      <c r="QS87" s="10"/>
      <c r="QT87" s="10"/>
      <c r="QU87" s="10"/>
      <c r="QV87" s="10"/>
      <c r="QW87" s="10"/>
      <c r="QX87" s="10"/>
      <c r="QY87" s="10"/>
      <c r="QZ87" s="10"/>
      <c r="RA87" s="10"/>
      <c r="RB87" s="10"/>
      <c r="RC87" s="10"/>
      <c r="RD87" s="10"/>
      <c r="RE87" s="10"/>
      <c r="RF87" s="10"/>
      <c r="RG87" s="10"/>
      <c r="RH87" s="10"/>
      <c r="RI87" s="10"/>
      <c r="RJ87" s="10"/>
      <c r="RK87" s="10"/>
      <c r="RL87" s="10"/>
      <c r="RM87" s="10"/>
      <c r="RN87" s="10"/>
      <c r="RO87" s="10"/>
      <c r="RP87" s="10"/>
      <c r="RQ87" s="10"/>
      <c r="RR87" s="10"/>
      <c r="RS87" s="10"/>
      <c r="RT87" s="10"/>
      <c r="RU87" s="10"/>
      <c r="RV87" s="10"/>
      <c r="RW87" s="10"/>
      <c r="RX87" s="10"/>
      <c r="RY87" s="10"/>
      <c r="RZ87" s="10"/>
      <c r="SA87" s="10"/>
      <c r="SB87" s="10"/>
      <c r="SC87" s="10"/>
      <c r="SD87" s="10"/>
      <c r="SE87" s="10"/>
      <c r="SF87" s="10"/>
      <c r="SG87" s="10"/>
      <c r="SH87" s="10"/>
      <c r="SI87" s="10"/>
      <c r="SJ87" s="10"/>
      <c r="SK87" s="10"/>
      <c r="SL87" s="10"/>
      <c r="SM87" s="10"/>
      <c r="SN87" s="10"/>
      <c r="SO87" s="10"/>
      <c r="SP87" s="10"/>
      <c r="SQ87" s="10"/>
      <c r="SR87" s="10"/>
      <c r="SS87" s="10"/>
      <c r="ST87" s="10"/>
      <c r="SU87" s="10"/>
      <c r="SV87" s="10"/>
      <c r="SW87" s="10"/>
      <c r="SX87" s="10"/>
      <c r="SY87" s="10"/>
      <c r="SZ87" s="10"/>
      <c r="TA87" s="10"/>
      <c r="TB87" s="10"/>
      <c r="TC87" s="10"/>
      <c r="TD87" s="10"/>
      <c r="TE87" s="10"/>
      <c r="TF87" s="10"/>
      <c r="TG87" s="10"/>
      <c r="TH87" s="10"/>
      <c r="TI87" s="10"/>
      <c r="TJ87" s="10"/>
      <c r="TK87" s="10"/>
      <c r="TL87" s="10"/>
      <c r="TM87" s="10"/>
      <c r="TN87" s="10"/>
      <c r="TO87" s="10"/>
      <c r="TP87" s="10"/>
      <c r="TQ87" s="10"/>
      <c r="TR87" s="10"/>
      <c r="TS87" s="10"/>
      <c r="TT87" s="10"/>
      <c r="TU87" s="10"/>
      <c r="TV87" s="10"/>
      <c r="TW87" s="10"/>
      <c r="TX87" s="10"/>
      <c r="TY87" s="10"/>
      <c r="TZ87" s="10"/>
      <c r="UA87" s="10"/>
      <c r="UB87" s="10"/>
      <c r="UC87" s="10"/>
      <c r="UD87" s="10"/>
      <c r="UE87" s="10"/>
      <c r="UF87" s="10"/>
      <c r="UG87" s="10"/>
      <c r="UH87" s="10"/>
      <c r="UI87" s="10"/>
      <c r="UJ87" s="10"/>
      <c r="UK87" s="10"/>
      <c r="UL87" s="10"/>
      <c r="UM87" s="10"/>
      <c r="UN87" s="10"/>
      <c r="UO87" s="10"/>
      <c r="UP87" s="10"/>
      <c r="UQ87" s="10"/>
      <c r="UR87" s="10"/>
      <c r="US87" s="10"/>
      <c r="UT87" s="10"/>
      <c r="UU87" s="10"/>
      <c r="UV87" s="10"/>
      <c r="UW87" s="10"/>
      <c r="UX87" s="10"/>
      <c r="UY87" s="10"/>
      <c r="UZ87" s="10"/>
      <c r="VA87" s="10"/>
      <c r="VB87" s="10"/>
      <c r="VC87" s="10"/>
      <c r="VD87" s="10"/>
      <c r="VE87" s="10"/>
      <c r="VF87" s="10"/>
      <c r="VG87" s="10"/>
      <c r="VH87" s="10"/>
      <c r="VI87" s="10"/>
      <c r="VJ87" s="10"/>
      <c r="VK87" s="10"/>
      <c r="VL87" s="10"/>
      <c r="VM87" s="10"/>
      <c r="VN87" s="10"/>
      <c r="VO87" s="10"/>
      <c r="VP87" s="10"/>
      <c r="VQ87" s="10"/>
      <c r="VR87" s="10"/>
      <c r="VS87" s="10"/>
      <c r="VT87" s="10"/>
      <c r="VU87" s="10"/>
      <c r="VV87" s="10"/>
      <c r="VW87" s="10"/>
      <c r="VX87" s="10"/>
      <c r="VY87" s="10"/>
      <c r="VZ87" s="10"/>
      <c r="WA87" s="10"/>
      <c r="WB87" s="10"/>
      <c r="WC87" s="10"/>
      <c r="WD87" s="10"/>
      <c r="WE87" s="10"/>
      <c r="WF87" s="10"/>
      <c r="WG87" s="10"/>
      <c r="WH87" s="10"/>
      <c r="WI87" s="10"/>
      <c r="WJ87" s="10"/>
      <c r="WK87" s="10"/>
      <c r="WL87" s="10"/>
      <c r="WM87" s="10"/>
      <c r="WN87" s="10"/>
      <c r="WO87" s="10"/>
      <c r="WP87" s="10"/>
      <c r="WQ87" s="10"/>
      <c r="WR87" s="10"/>
      <c r="WS87" s="10"/>
      <c r="WT87" s="10"/>
      <c r="WU87" s="10"/>
      <c r="WV87" s="10"/>
      <c r="WW87" s="10"/>
      <c r="WX87" s="10"/>
      <c r="WY87" s="10"/>
      <c r="WZ87" s="10"/>
      <c r="XA87" s="10"/>
      <c r="XB87" s="10"/>
      <c r="XC87" s="10"/>
      <c r="XD87" s="10"/>
      <c r="XE87" s="10"/>
      <c r="XF87" s="10"/>
      <c r="XG87" s="10"/>
      <c r="XH87" s="10"/>
      <c r="XI87" s="10"/>
      <c r="XJ87" s="10"/>
      <c r="XK87" s="10"/>
      <c r="XL87" s="10"/>
      <c r="XM87" s="10"/>
      <c r="XN87" s="10"/>
      <c r="XO87" s="10"/>
      <c r="XP87" s="10"/>
      <c r="XQ87" s="10"/>
      <c r="XR87" s="10"/>
      <c r="XS87" s="10"/>
      <c r="XT87" s="10"/>
      <c r="XU87" s="10"/>
      <c r="XV87" s="10"/>
      <c r="XW87" s="10"/>
      <c r="XX87" s="10"/>
      <c r="XY87" s="10"/>
      <c r="XZ87" s="10"/>
      <c r="YA87" s="10"/>
      <c r="YB87" s="10"/>
      <c r="YC87" s="10"/>
      <c r="YD87" s="10"/>
      <c r="YE87" s="10"/>
      <c r="YF87" s="10"/>
      <c r="YG87" s="10"/>
      <c r="YH87" s="10"/>
      <c r="YI87" s="10"/>
      <c r="YJ87" s="10"/>
      <c r="YK87" s="10"/>
      <c r="YL87" s="10"/>
      <c r="YM87" s="10"/>
      <c r="YN87" s="10"/>
      <c r="YO87" s="10"/>
      <c r="YP87" s="10"/>
      <c r="YQ87" s="10"/>
      <c r="YR87" s="10"/>
      <c r="YS87" s="10"/>
      <c r="YT87" s="10"/>
      <c r="YU87" s="10"/>
      <c r="YV87" s="10"/>
      <c r="YW87" s="10"/>
      <c r="YX87" s="10"/>
      <c r="YY87" s="10"/>
      <c r="YZ87" s="10"/>
      <c r="ZA87" s="10"/>
      <c r="ZB87" s="10"/>
      <c r="ZC87" s="10"/>
      <c r="ZD87" s="10"/>
      <c r="ZE87" s="10"/>
      <c r="ZF87" s="10"/>
      <c r="ZG87" s="10"/>
      <c r="ZH87" s="10"/>
      <c r="ZI87" s="10"/>
      <c r="ZJ87" s="10"/>
      <c r="ZK87" s="10"/>
      <c r="ZL87" s="10"/>
      <c r="ZM87" s="10"/>
      <c r="ZN87" s="10"/>
      <c r="ZO87" s="10"/>
      <c r="ZP87" s="10"/>
      <c r="ZQ87" s="10"/>
      <c r="ZR87" s="10"/>
    </row>
    <row r="88" spans="1:694" x14ac:dyDescent="0.25">
      <c r="A88" s="24"/>
      <c r="B88" s="25"/>
      <c r="C88" s="10"/>
      <c r="D88" s="10"/>
      <c r="E88" s="10"/>
      <c r="F88" s="10"/>
      <c r="G88" s="10"/>
      <c r="H88" s="9"/>
      <c r="I88" s="10"/>
      <c r="J88" s="24"/>
      <c r="K88" s="25"/>
      <c r="L88" s="10"/>
      <c r="M88" s="10"/>
      <c r="N88" s="10"/>
      <c r="O88" s="10"/>
      <c r="P88" s="10"/>
      <c r="Q88" s="9"/>
      <c r="R88" s="10"/>
      <c r="S88" s="24"/>
      <c r="T88" s="25"/>
      <c r="U88" s="10"/>
      <c r="V88" s="10"/>
      <c r="W88" s="10"/>
      <c r="X88" s="10"/>
      <c r="Y88" s="10"/>
      <c r="Z88" s="9"/>
      <c r="AA88" s="10"/>
      <c r="AB88" s="24"/>
      <c r="AC88" s="25"/>
      <c r="AD88" s="10"/>
      <c r="AE88" s="10"/>
      <c r="AF88" s="10"/>
      <c r="AG88" s="10"/>
      <c r="AH88" s="10"/>
      <c r="AI88" s="9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  <c r="JN88" s="10"/>
      <c r="JO88" s="10"/>
      <c r="JP88" s="10"/>
      <c r="JQ88" s="10"/>
      <c r="JR88" s="10"/>
      <c r="JS88" s="10"/>
      <c r="JT88" s="10"/>
      <c r="JU88" s="10"/>
      <c r="JV88" s="10"/>
      <c r="JW88" s="10"/>
      <c r="JX88" s="10"/>
      <c r="JY88" s="10"/>
      <c r="JZ88" s="10"/>
      <c r="KA88" s="10"/>
      <c r="KB88" s="10"/>
      <c r="KC88" s="10"/>
      <c r="KD88" s="10"/>
      <c r="KE88" s="10"/>
      <c r="KF88" s="10"/>
      <c r="KG88" s="10"/>
      <c r="KH88" s="10"/>
      <c r="KI88" s="10"/>
      <c r="KJ88" s="10"/>
      <c r="KK88" s="10"/>
      <c r="KL88" s="10"/>
      <c r="KM88" s="10"/>
      <c r="KN88" s="10"/>
      <c r="KO88" s="10"/>
      <c r="KP88" s="10"/>
      <c r="KQ88" s="10"/>
      <c r="KR88" s="10"/>
      <c r="KS88" s="10"/>
      <c r="KT88" s="10"/>
      <c r="KU88" s="10"/>
      <c r="KV88" s="10"/>
      <c r="KW88" s="10"/>
      <c r="KX88" s="10"/>
      <c r="KY88" s="10"/>
      <c r="KZ88" s="10"/>
      <c r="LA88" s="10"/>
      <c r="LB88" s="10"/>
      <c r="LC88" s="10"/>
      <c r="LD88" s="10"/>
      <c r="LE88" s="10"/>
      <c r="LF88" s="10"/>
      <c r="LG88" s="10"/>
      <c r="LH88" s="10"/>
      <c r="LI88" s="10"/>
      <c r="LJ88" s="10"/>
      <c r="LK88" s="10"/>
      <c r="LL88" s="10"/>
      <c r="LM88" s="10"/>
      <c r="LN88" s="10"/>
      <c r="LO88" s="10"/>
      <c r="LP88" s="10"/>
      <c r="LQ88" s="10"/>
      <c r="LR88" s="10"/>
      <c r="LS88" s="10"/>
      <c r="LT88" s="10"/>
      <c r="LU88" s="10"/>
      <c r="LV88" s="10"/>
      <c r="LW88" s="10"/>
      <c r="LX88" s="10"/>
      <c r="LY88" s="10"/>
      <c r="LZ88" s="10"/>
      <c r="MA88" s="10"/>
      <c r="MB88" s="10"/>
      <c r="MC88" s="10"/>
      <c r="MD88" s="10"/>
      <c r="ME88" s="10"/>
      <c r="MF88" s="10"/>
      <c r="MG88" s="10"/>
      <c r="MH88" s="10"/>
      <c r="MI88" s="10"/>
      <c r="MJ88" s="10"/>
      <c r="MK88" s="10"/>
      <c r="ML88" s="10"/>
      <c r="MM88" s="10"/>
      <c r="MN88" s="10"/>
      <c r="MO88" s="10"/>
      <c r="MP88" s="10"/>
      <c r="MQ88" s="10"/>
      <c r="MR88" s="10"/>
      <c r="MS88" s="10"/>
      <c r="MT88" s="10"/>
      <c r="MU88" s="10"/>
      <c r="MV88" s="10"/>
      <c r="MW88" s="10"/>
      <c r="MX88" s="10"/>
      <c r="MY88" s="10"/>
      <c r="MZ88" s="10"/>
      <c r="NA88" s="10"/>
      <c r="NB88" s="10"/>
      <c r="NC88" s="10"/>
      <c r="ND88" s="10"/>
      <c r="NE88" s="10"/>
      <c r="NF88" s="10"/>
      <c r="NG88" s="10"/>
      <c r="NH88" s="10"/>
      <c r="NI88" s="10"/>
      <c r="NJ88" s="10"/>
      <c r="NK88" s="10"/>
      <c r="NL88" s="10"/>
      <c r="NM88" s="10"/>
      <c r="NN88" s="10"/>
      <c r="NO88" s="10"/>
      <c r="NP88" s="10"/>
      <c r="NQ88" s="10"/>
      <c r="NR88" s="10"/>
      <c r="NS88" s="10"/>
      <c r="NT88" s="10"/>
      <c r="NU88" s="10"/>
      <c r="NV88" s="10"/>
      <c r="NW88" s="10"/>
      <c r="NX88" s="10"/>
      <c r="NY88" s="10"/>
      <c r="NZ88" s="10"/>
      <c r="OA88" s="10"/>
      <c r="OB88" s="10"/>
      <c r="OC88" s="10"/>
      <c r="OD88" s="10"/>
      <c r="OE88" s="10"/>
      <c r="OF88" s="10"/>
      <c r="OG88" s="10"/>
      <c r="OH88" s="10"/>
      <c r="OI88" s="10"/>
      <c r="OJ88" s="10"/>
      <c r="OK88" s="10"/>
      <c r="OL88" s="10"/>
      <c r="OM88" s="10"/>
      <c r="ON88" s="10"/>
      <c r="OO88" s="10"/>
      <c r="OP88" s="10"/>
      <c r="OQ88" s="10"/>
      <c r="OR88" s="10"/>
      <c r="OS88" s="10"/>
      <c r="OT88" s="10"/>
      <c r="OU88" s="10"/>
      <c r="OV88" s="10"/>
      <c r="OW88" s="10"/>
      <c r="OX88" s="10"/>
      <c r="OY88" s="10"/>
      <c r="OZ88" s="10"/>
      <c r="PA88" s="10"/>
      <c r="PB88" s="10"/>
      <c r="PC88" s="10"/>
      <c r="PD88" s="10"/>
      <c r="PE88" s="10"/>
      <c r="PF88" s="10"/>
      <c r="PG88" s="10"/>
      <c r="PH88" s="10"/>
      <c r="PI88" s="10"/>
      <c r="PJ88" s="10"/>
      <c r="PK88" s="10"/>
      <c r="PL88" s="10"/>
      <c r="PM88" s="10"/>
      <c r="PN88" s="10"/>
      <c r="PO88" s="10"/>
      <c r="PP88" s="10"/>
      <c r="PQ88" s="10"/>
      <c r="PR88" s="10"/>
      <c r="PS88" s="10"/>
      <c r="PT88" s="10"/>
      <c r="PU88" s="10"/>
      <c r="PV88" s="10"/>
      <c r="PW88" s="10"/>
      <c r="PX88" s="10"/>
      <c r="PY88" s="10"/>
      <c r="PZ88" s="10"/>
      <c r="QA88" s="10"/>
      <c r="QB88" s="10"/>
      <c r="QC88" s="10"/>
      <c r="QD88" s="10"/>
      <c r="QE88" s="10"/>
      <c r="QF88" s="10"/>
      <c r="QG88" s="10"/>
      <c r="QH88" s="10"/>
      <c r="QI88" s="10"/>
      <c r="QJ88" s="10"/>
      <c r="QK88" s="10"/>
      <c r="QL88" s="10"/>
      <c r="QM88" s="10"/>
      <c r="QN88" s="10"/>
      <c r="QO88" s="10"/>
      <c r="QP88" s="10"/>
      <c r="QQ88" s="10"/>
      <c r="QR88" s="10"/>
      <c r="QS88" s="10"/>
      <c r="QT88" s="10"/>
      <c r="QU88" s="10"/>
      <c r="QV88" s="10"/>
      <c r="QW88" s="10"/>
      <c r="QX88" s="10"/>
      <c r="QY88" s="10"/>
      <c r="QZ88" s="10"/>
      <c r="RA88" s="10"/>
      <c r="RB88" s="10"/>
      <c r="RC88" s="10"/>
      <c r="RD88" s="10"/>
      <c r="RE88" s="10"/>
      <c r="RF88" s="10"/>
      <c r="RG88" s="10"/>
      <c r="RH88" s="10"/>
      <c r="RI88" s="10"/>
      <c r="RJ88" s="10"/>
      <c r="RK88" s="10"/>
      <c r="RL88" s="10"/>
      <c r="RM88" s="10"/>
      <c r="RN88" s="10"/>
      <c r="RO88" s="10"/>
      <c r="RP88" s="10"/>
      <c r="RQ88" s="10"/>
      <c r="RR88" s="10"/>
      <c r="RS88" s="10"/>
      <c r="RT88" s="10"/>
      <c r="RU88" s="10"/>
      <c r="RV88" s="10"/>
      <c r="RW88" s="10"/>
      <c r="RX88" s="10"/>
      <c r="RY88" s="10"/>
      <c r="RZ88" s="10"/>
      <c r="SA88" s="10"/>
      <c r="SB88" s="10"/>
      <c r="SC88" s="10"/>
      <c r="SD88" s="10"/>
      <c r="SE88" s="10"/>
      <c r="SF88" s="10"/>
      <c r="SG88" s="10"/>
      <c r="SH88" s="10"/>
      <c r="SI88" s="10"/>
      <c r="SJ88" s="10"/>
      <c r="SK88" s="10"/>
      <c r="SL88" s="10"/>
      <c r="SM88" s="10"/>
      <c r="SN88" s="10"/>
      <c r="SO88" s="10"/>
      <c r="SP88" s="10"/>
      <c r="SQ88" s="10"/>
      <c r="SR88" s="10"/>
      <c r="SS88" s="10"/>
      <c r="ST88" s="10"/>
      <c r="SU88" s="10"/>
      <c r="SV88" s="10"/>
      <c r="SW88" s="10"/>
      <c r="SX88" s="10"/>
      <c r="SY88" s="10"/>
      <c r="SZ88" s="10"/>
      <c r="TA88" s="10"/>
      <c r="TB88" s="10"/>
      <c r="TC88" s="10"/>
      <c r="TD88" s="10"/>
      <c r="TE88" s="10"/>
      <c r="TF88" s="10"/>
      <c r="TG88" s="10"/>
      <c r="TH88" s="10"/>
      <c r="TI88" s="10"/>
      <c r="TJ88" s="10"/>
      <c r="TK88" s="10"/>
      <c r="TL88" s="10"/>
      <c r="TM88" s="10"/>
      <c r="TN88" s="10"/>
      <c r="TO88" s="10"/>
      <c r="TP88" s="10"/>
      <c r="TQ88" s="10"/>
      <c r="TR88" s="10"/>
      <c r="TS88" s="10"/>
      <c r="TT88" s="10"/>
      <c r="TU88" s="10"/>
      <c r="TV88" s="10"/>
      <c r="TW88" s="10"/>
      <c r="TX88" s="10"/>
      <c r="TY88" s="10"/>
      <c r="TZ88" s="10"/>
      <c r="UA88" s="10"/>
      <c r="UB88" s="10"/>
      <c r="UC88" s="10"/>
      <c r="UD88" s="10"/>
      <c r="UE88" s="10"/>
      <c r="UF88" s="10"/>
      <c r="UG88" s="10"/>
      <c r="UH88" s="10"/>
      <c r="UI88" s="10"/>
      <c r="UJ88" s="10"/>
      <c r="UK88" s="10"/>
      <c r="UL88" s="10"/>
      <c r="UM88" s="10"/>
      <c r="UN88" s="10"/>
      <c r="UO88" s="10"/>
      <c r="UP88" s="10"/>
      <c r="UQ88" s="10"/>
      <c r="UR88" s="10"/>
      <c r="US88" s="10"/>
      <c r="UT88" s="10"/>
      <c r="UU88" s="10"/>
      <c r="UV88" s="10"/>
      <c r="UW88" s="10"/>
      <c r="UX88" s="10"/>
      <c r="UY88" s="10"/>
      <c r="UZ88" s="10"/>
      <c r="VA88" s="10"/>
      <c r="VB88" s="10"/>
      <c r="VC88" s="10"/>
      <c r="VD88" s="10"/>
      <c r="VE88" s="10"/>
      <c r="VF88" s="10"/>
      <c r="VG88" s="10"/>
      <c r="VH88" s="10"/>
      <c r="VI88" s="10"/>
      <c r="VJ88" s="10"/>
      <c r="VK88" s="10"/>
      <c r="VL88" s="10"/>
      <c r="VM88" s="10"/>
      <c r="VN88" s="10"/>
      <c r="VO88" s="10"/>
      <c r="VP88" s="10"/>
      <c r="VQ88" s="10"/>
      <c r="VR88" s="10"/>
      <c r="VS88" s="10"/>
      <c r="VT88" s="10"/>
      <c r="VU88" s="10"/>
      <c r="VV88" s="10"/>
      <c r="VW88" s="10"/>
      <c r="VX88" s="10"/>
      <c r="VY88" s="10"/>
      <c r="VZ88" s="10"/>
      <c r="WA88" s="10"/>
      <c r="WB88" s="10"/>
      <c r="WC88" s="10"/>
      <c r="WD88" s="10"/>
      <c r="WE88" s="10"/>
      <c r="WF88" s="10"/>
      <c r="WG88" s="10"/>
      <c r="WH88" s="10"/>
      <c r="WI88" s="10"/>
      <c r="WJ88" s="10"/>
      <c r="WK88" s="10"/>
      <c r="WL88" s="10"/>
      <c r="WM88" s="10"/>
      <c r="WN88" s="10"/>
      <c r="WO88" s="10"/>
      <c r="WP88" s="10"/>
      <c r="WQ88" s="10"/>
      <c r="WR88" s="10"/>
      <c r="WS88" s="10"/>
      <c r="WT88" s="10"/>
      <c r="WU88" s="10"/>
      <c r="WV88" s="10"/>
      <c r="WW88" s="10"/>
      <c r="WX88" s="10"/>
      <c r="WY88" s="10"/>
      <c r="WZ88" s="10"/>
      <c r="XA88" s="10"/>
      <c r="XB88" s="10"/>
      <c r="XC88" s="10"/>
      <c r="XD88" s="10"/>
      <c r="XE88" s="10"/>
      <c r="XF88" s="10"/>
      <c r="XG88" s="10"/>
      <c r="XH88" s="10"/>
      <c r="XI88" s="10"/>
      <c r="XJ88" s="10"/>
      <c r="XK88" s="10"/>
      <c r="XL88" s="10"/>
      <c r="XM88" s="10"/>
      <c r="XN88" s="10"/>
      <c r="XO88" s="10"/>
      <c r="XP88" s="10"/>
      <c r="XQ88" s="10"/>
      <c r="XR88" s="10"/>
      <c r="XS88" s="10"/>
      <c r="XT88" s="10"/>
      <c r="XU88" s="10"/>
      <c r="XV88" s="10"/>
      <c r="XW88" s="10"/>
      <c r="XX88" s="10"/>
      <c r="XY88" s="10"/>
      <c r="XZ88" s="10"/>
      <c r="YA88" s="10"/>
      <c r="YB88" s="10"/>
      <c r="YC88" s="10"/>
      <c r="YD88" s="10"/>
      <c r="YE88" s="10"/>
      <c r="YF88" s="10"/>
      <c r="YG88" s="10"/>
      <c r="YH88" s="10"/>
      <c r="YI88" s="10"/>
      <c r="YJ88" s="10"/>
      <c r="YK88" s="10"/>
      <c r="YL88" s="10"/>
      <c r="YM88" s="10"/>
      <c r="YN88" s="10"/>
      <c r="YO88" s="10"/>
      <c r="YP88" s="10"/>
      <c r="YQ88" s="10"/>
      <c r="YR88" s="10"/>
      <c r="YS88" s="10"/>
      <c r="YT88" s="10"/>
      <c r="YU88" s="10"/>
      <c r="YV88" s="10"/>
      <c r="YW88" s="10"/>
      <c r="YX88" s="10"/>
      <c r="YY88" s="10"/>
      <c r="YZ88" s="10"/>
      <c r="ZA88" s="10"/>
      <c r="ZB88" s="10"/>
      <c r="ZC88" s="10"/>
      <c r="ZD88" s="10"/>
      <c r="ZE88" s="10"/>
      <c r="ZF88" s="10"/>
      <c r="ZG88" s="10"/>
      <c r="ZH88" s="10"/>
      <c r="ZI88" s="10"/>
      <c r="ZJ88" s="10"/>
      <c r="ZK88" s="10"/>
      <c r="ZL88" s="10"/>
      <c r="ZM88" s="10"/>
      <c r="ZN88" s="10"/>
      <c r="ZO88" s="10"/>
      <c r="ZP88" s="10"/>
      <c r="ZQ88" s="10"/>
      <c r="ZR88" s="10"/>
    </row>
    <row r="89" spans="1:694" x14ac:dyDescent="0.25">
      <c r="A89" s="24"/>
      <c r="B89" s="25"/>
      <c r="C89" s="10"/>
      <c r="D89" s="10"/>
      <c r="E89" s="10"/>
      <c r="F89" s="10"/>
      <c r="G89" s="10"/>
      <c r="H89" s="9"/>
      <c r="I89" s="10"/>
      <c r="J89" s="24"/>
      <c r="K89" s="25"/>
      <c r="L89" s="10"/>
      <c r="M89" s="10"/>
      <c r="N89" s="10"/>
      <c r="O89" s="10"/>
      <c r="P89" s="10"/>
      <c r="Q89" s="9"/>
      <c r="R89" s="10"/>
      <c r="S89" s="24"/>
      <c r="T89" s="25"/>
      <c r="U89" s="10"/>
      <c r="V89" s="10"/>
      <c r="W89" s="10"/>
      <c r="X89" s="10"/>
      <c r="Y89" s="10"/>
      <c r="Z89" s="9"/>
      <c r="AA89" s="10"/>
      <c r="AB89" s="24"/>
      <c r="AC89" s="25"/>
      <c r="AD89" s="10"/>
      <c r="AE89" s="10"/>
      <c r="AF89" s="10"/>
      <c r="AG89" s="10"/>
      <c r="AH89" s="10"/>
      <c r="AI89" s="9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  <c r="ED89" s="10"/>
      <c r="EE89" s="10"/>
      <c r="EF89" s="10"/>
      <c r="EG89" s="10"/>
      <c r="EH89" s="10"/>
      <c r="EI89" s="10"/>
      <c r="EJ89" s="10"/>
      <c r="EK89" s="10"/>
      <c r="EL89" s="10"/>
      <c r="EM89" s="10"/>
      <c r="EN89" s="10"/>
      <c r="EO89" s="10"/>
      <c r="EP89" s="10"/>
      <c r="EQ89" s="10"/>
      <c r="ER89" s="10"/>
      <c r="ES89" s="10"/>
      <c r="ET89" s="10"/>
      <c r="EU89" s="10"/>
      <c r="EV89" s="1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  <c r="JH89" s="10"/>
      <c r="JI89" s="10"/>
      <c r="JJ89" s="10"/>
      <c r="JK89" s="10"/>
      <c r="JL89" s="10"/>
      <c r="JM89" s="10"/>
      <c r="JN89" s="10"/>
      <c r="JO89" s="10"/>
      <c r="JP89" s="10"/>
      <c r="JQ89" s="10"/>
      <c r="JR89" s="10"/>
      <c r="JS89" s="10"/>
      <c r="JT89" s="10"/>
      <c r="JU89" s="10"/>
      <c r="JV89" s="10"/>
      <c r="JW89" s="10"/>
      <c r="JX89" s="10"/>
      <c r="JY89" s="10"/>
      <c r="JZ89" s="10"/>
      <c r="KA89" s="10"/>
      <c r="KB89" s="10"/>
      <c r="KC89" s="10"/>
      <c r="KD89" s="10"/>
      <c r="KE89" s="10"/>
      <c r="KF89" s="10"/>
      <c r="KG89" s="10"/>
      <c r="KH89" s="10"/>
      <c r="KI89" s="10"/>
      <c r="KJ89" s="10"/>
      <c r="KK89" s="10"/>
      <c r="KL89" s="10"/>
      <c r="KM89" s="10"/>
      <c r="KN89" s="10"/>
      <c r="KO89" s="10"/>
      <c r="KP89" s="10"/>
      <c r="KQ89" s="10"/>
      <c r="KR89" s="10"/>
      <c r="KS89" s="10"/>
      <c r="KT89" s="10"/>
      <c r="KU89" s="10"/>
      <c r="KV89" s="10"/>
      <c r="KW89" s="10"/>
      <c r="KX89" s="10"/>
      <c r="KY89" s="10"/>
      <c r="KZ89" s="10"/>
      <c r="LA89" s="10"/>
      <c r="LB89" s="10"/>
      <c r="LC89" s="10"/>
      <c r="LD89" s="10"/>
      <c r="LE89" s="10"/>
      <c r="LF89" s="10"/>
      <c r="LG89" s="10"/>
      <c r="LH89" s="10"/>
      <c r="LI89" s="10"/>
      <c r="LJ89" s="10"/>
      <c r="LK89" s="10"/>
      <c r="LL89" s="10"/>
      <c r="LM89" s="10"/>
      <c r="LN89" s="10"/>
      <c r="LO89" s="10"/>
      <c r="LP89" s="10"/>
      <c r="LQ89" s="10"/>
      <c r="LR89" s="10"/>
      <c r="LS89" s="10"/>
      <c r="LT89" s="10"/>
      <c r="LU89" s="10"/>
      <c r="LV89" s="10"/>
      <c r="LW89" s="10"/>
      <c r="LX89" s="10"/>
      <c r="LY89" s="10"/>
      <c r="LZ89" s="10"/>
      <c r="MA89" s="10"/>
      <c r="MB89" s="10"/>
      <c r="MC89" s="10"/>
      <c r="MD89" s="10"/>
      <c r="ME89" s="10"/>
      <c r="MF89" s="10"/>
      <c r="MG89" s="10"/>
      <c r="MH89" s="10"/>
      <c r="MI89" s="10"/>
      <c r="MJ89" s="10"/>
      <c r="MK89" s="10"/>
      <c r="ML89" s="10"/>
      <c r="MM89" s="10"/>
      <c r="MN89" s="10"/>
      <c r="MO89" s="10"/>
      <c r="MP89" s="10"/>
      <c r="MQ89" s="10"/>
      <c r="MR89" s="10"/>
      <c r="MS89" s="10"/>
      <c r="MT89" s="10"/>
      <c r="MU89" s="10"/>
      <c r="MV89" s="10"/>
      <c r="MW89" s="10"/>
      <c r="MX89" s="10"/>
      <c r="MY89" s="10"/>
      <c r="MZ89" s="10"/>
      <c r="NA89" s="10"/>
      <c r="NB89" s="10"/>
      <c r="NC89" s="10"/>
      <c r="ND89" s="10"/>
      <c r="NE89" s="10"/>
      <c r="NF89" s="10"/>
      <c r="NG89" s="10"/>
      <c r="NH89" s="10"/>
      <c r="NI89" s="10"/>
      <c r="NJ89" s="10"/>
      <c r="NK89" s="10"/>
      <c r="NL89" s="10"/>
      <c r="NM89" s="10"/>
      <c r="NN89" s="10"/>
      <c r="NO89" s="10"/>
      <c r="NP89" s="10"/>
      <c r="NQ89" s="10"/>
      <c r="NR89" s="10"/>
      <c r="NS89" s="10"/>
      <c r="NT89" s="10"/>
      <c r="NU89" s="10"/>
      <c r="NV89" s="10"/>
      <c r="NW89" s="10"/>
      <c r="NX89" s="10"/>
      <c r="NY89" s="10"/>
      <c r="NZ89" s="10"/>
      <c r="OA89" s="10"/>
      <c r="OB89" s="10"/>
      <c r="OC89" s="10"/>
      <c r="OD89" s="10"/>
      <c r="OE89" s="10"/>
      <c r="OF89" s="10"/>
      <c r="OG89" s="10"/>
      <c r="OH89" s="10"/>
      <c r="OI89" s="10"/>
      <c r="OJ89" s="10"/>
      <c r="OK89" s="10"/>
      <c r="OL89" s="10"/>
      <c r="OM89" s="10"/>
      <c r="ON89" s="10"/>
      <c r="OO89" s="10"/>
      <c r="OP89" s="10"/>
      <c r="OQ89" s="10"/>
      <c r="OR89" s="10"/>
      <c r="OS89" s="10"/>
      <c r="OT89" s="10"/>
      <c r="OU89" s="10"/>
      <c r="OV89" s="10"/>
      <c r="OW89" s="10"/>
      <c r="OX89" s="10"/>
      <c r="OY89" s="10"/>
      <c r="OZ89" s="10"/>
      <c r="PA89" s="10"/>
      <c r="PB89" s="10"/>
      <c r="PC89" s="10"/>
      <c r="PD89" s="10"/>
      <c r="PE89" s="10"/>
      <c r="PF89" s="10"/>
      <c r="PG89" s="10"/>
      <c r="PH89" s="10"/>
      <c r="PI89" s="10"/>
      <c r="PJ89" s="10"/>
      <c r="PK89" s="10"/>
      <c r="PL89" s="10"/>
      <c r="PM89" s="10"/>
      <c r="PN89" s="10"/>
      <c r="PO89" s="10"/>
      <c r="PP89" s="10"/>
      <c r="PQ89" s="10"/>
      <c r="PR89" s="10"/>
      <c r="PS89" s="10"/>
      <c r="PT89" s="10"/>
      <c r="PU89" s="10"/>
      <c r="PV89" s="10"/>
      <c r="PW89" s="10"/>
      <c r="PX89" s="10"/>
      <c r="PY89" s="10"/>
      <c r="PZ89" s="10"/>
      <c r="QA89" s="10"/>
      <c r="QB89" s="10"/>
      <c r="QC89" s="10"/>
      <c r="QD89" s="10"/>
      <c r="QE89" s="10"/>
      <c r="QF89" s="10"/>
      <c r="QG89" s="10"/>
      <c r="QH89" s="10"/>
      <c r="QI89" s="10"/>
      <c r="QJ89" s="10"/>
      <c r="QK89" s="10"/>
      <c r="QL89" s="10"/>
      <c r="QM89" s="10"/>
      <c r="QN89" s="10"/>
      <c r="QO89" s="10"/>
      <c r="QP89" s="10"/>
      <c r="QQ89" s="10"/>
      <c r="QR89" s="10"/>
      <c r="QS89" s="10"/>
      <c r="QT89" s="10"/>
      <c r="QU89" s="10"/>
      <c r="QV89" s="10"/>
      <c r="QW89" s="10"/>
      <c r="QX89" s="10"/>
      <c r="QY89" s="10"/>
      <c r="QZ89" s="10"/>
      <c r="RA89" s="10"/>
      <c r="RB89" s="10"/>
      <c r="RC89" s="10"/>
      <c r="RD89" s="10"/>
      <c r="RE89" s="10"/>
      <c r="RF89" s="10"/>
      <c r="RG89" s="10"/>
      <c r="RH89" s="10"/>
      <c r="RI89" s="10"/>
      <c r="RJ89" s="10"/>
      <c r="RK89" s="10"/>
      <c r="RL89" s="10"/>
      <c r="RM89" s="10"/>
      <c r="RN89" s="10"/>
      <c r="RO89" s="10"/>
      <c r="RP89" s="10"/>
      <c r="RQ89" s="10"/>
      <c r="RR89" s="10"/>
      <c r="RS89" s="10"/>
      <c r="RT89" s="10"/>
      <c r="RU89" s="10"/>
      <c r="RV89" s="10"/>
      <c r="RW89" s="10"/>
      <c r="RX89" s="10"/>
      <c r="RY89" s="10"/>
      <c r="RZ89" s="10"/>
      <c r="SA89" s="10"/>
      <c r="SB89" s="10"/>
      <c r="SC89" s="10"/>
      <c r="SD89" s="10"/>
      <c r="SE89" s="10"/>
      <c r="SF89" s="10"/>
      <c r="SG89" s="10"/>
      <c r="SH89" s="10"/>
      <c r="SI89" s="10"/>
      <c r="SJ89" s="10"/>
      <c r="SK89" s="10"/>
      <c r="SL89" s="10"/>
      <c r="SM89" s="10"/>
      <c r="SN89" s="10"/>
      <c r="SO89" s="10"/>
      <c r="SP89" s="10"/>
      <c r="SQ89" s="10"/>
      <c r="SR89" s="10"/>
      <c r="SS89" s="10"/>
      <c r="ST89" s="10"/>
      <c r="SU89" s="10"/>
      <c r="SV89" s="10"/>
      <c r="SW89" s="10"/>
      <c r="SX89" s="10"/>
      <c r="SY89" s="10"/>
      <c r="SZ89" s="10"/>
      <c r="TA89" s="10"/>
      <c r="TB89" s="10"/>
      <c r="TC89" s="10"/>
      <c r="TD89" s="10"/>
      <c r="TE89" s="10"/>
      <c r="TF89" s="10"/>
      <c r="TG89" s="10"/>
      <c r="TH89" s="10"/>
      <c r="TI89" s="10"/>
      <c r="TJ89" s="10"/>
      <c r="TK89" s="10"/>
      <c r="TL89" s="10"/>
      <c r="TM89" s="10"/>
      <c r="TN89" s="10"/>
      <c r="TO89" s="10"/>
      <c r="TP89" s="10"/>
      <c r="TQ89" s="10"/>
      <c r="TR89" s="10"/>
      <c r="TS89" s="10"/>
      <c r="TT89" s="10"/>
      <c r="TU89" s="10"/>
      <c r="TV89" s="10"/>
      <c r="TW89" s="10"/>
      <c r="TX89" s="10"/>
      <c r="TY89" s="10"/>
      <c r="TZ89" s="10"/>
      <c r="UA89" s="10"/>
      <c r="UB89" s="10"/>
      <c r="UC89" s="10"/>
      <c r="UD89" s="10"/>
      <c r="UE89" s="10"/>
      <c r="UF89" s="10"/>
      <c r="UG89" s="10"/>
      <c r="UH89" s="10"/>
      <c r="UI89" s="10"/>
      <c r="UJ89" s="10"/>
      <c r="UK89" s="10"/>
      <c r="UL89" s="10"/>
      <c r="UM89" s="10"/>
      <c r="UN89" s="10"/>
      <c r="UO89" s="10"/>
      <c r="UP89" s="10"/>
      <c r="UQ89" s="10"/>
      <c r="UR89" s="10"/>
      <c r="US89" s="10"/>
      <c r="UT89" s="10"/>
      <c r="UU89" s="10"/>
      <c r="UV89" s="10"/>
      <c r="UW89" s="10"/>
      <c r="UX89" s="10"/>
      <c r="UY89" s="10"/>
      <c r="UZ89" s="10"/>
      <c r="VA89" s="10"/>
      <c r="VB89" s="10"/>
      <c r="VC89" s="10"/>
      <c r="VD89" s="10"/>
      <c r="VE89" s="10"/>
      <c r="VF89" s="10"/>
      <c r="VG89" s="10"/>
      <c r="VH89" s="10"/>
      <c r="VI89" s="10"/>
      <c r="VJ89" s="10"/>
      <c r="VK89" s="10"/>
      <c r="VL89" s="10"/>
      <c r="VM89" s="10"/>
      <c r="VN89" s="10"/>
      <c r="VO89" s="10"/>
      <c r="VP89" s="10"/>
      <c r="VQ89" s="10"/>
      <c r="VR89" s="10"/>
      <c r="VS89" s="10"/>
      <c r="VT89" s="10"/>
      <c r="VU89" s="10"/>
      <c r="VV89" s="10"/>
      <c r="VW89" s="10"/>
      <c r="VX89" s="10"/>
      <c r="VY89" s="10"/>
      <c r="VZ89" s="10"/>
      <c r="WA89" s="10"/>
      <c r="WB89" s="10"/>
      <c r="WC89" s="10"/>
      <c r="WD89" s="10"/>
      <c r="WE89" s="10"/>
      <c r="WF89" s="10"/>
      <c r="WG89" s="10"/>
      <c r="WH89" s="10"/>
      <c r="WI89" s="10"/>
      <c r="WJ89" s="10"/>
      <c r="WK89" s="10"/>
      <c r="WL89" s="10"/>
      <c r="WM89" s="10"/>
      <c r="WN89" s="10"/>
      <c r="WO89" s="10"/>
      <c r="WP89" s="10"/>
      <c r="WQ89" s="10"/>
      <c r="WR89" s="10"/>
      <c r="WS89" s="10"/>
      <c r="WT89" s="10"/>
      <c r="WU89" s="10"/>
      <c r="WV89" s="10"/>
      <c r="WW89" s="10"/>
      <c r="WX89" s="10"/>
      <c r="WY89" s="10"/>
      <c r="WZ89" s="10"/>
      <c r="XA89" s="10"/>
      <c r="XB89" s="10"/>
      <c r="XC89" s="10"/>
      <c r="XD89" s="10"/>
      <c r="XE89" s="10"/>
      <c r="XF89" s="10"/>
      <c r="XG89" s="10"/>
      <c r="XH89" s="10"/>
      <c r="XI89" s="10"/>
      <c r="XJ89" s="10"/>
      <c r="XK89" s="10"/>
      <c r="XL89" s="10"/>
      <c r="XM89" s="10"/>
      <c r="XN89" s="10"/>
      <c r="XO89" s="10"/>
      <c r="XP89" s="10"/>
      <c r="XQ89" s="10"/>
      <c r="XR89" s="10"/>
      <c r="XS89" s="10"/>
      <c r="XT89" s="10"/>
      <c r="XU89" s="10"/>
      <c r="XV89" s="10"/>
      <c r="XW89" s="10"/>
      <c r="XX89" s="10"/>
      <c r="XY89" s="10"/>
      <c r="XZ89" s="10"/>
      <c r="YA89" s="10"/>
      <c r="YB89" s="10"/>
      <c r="YC89" s="10"/>
      <c r="YD89" s="10"/>
      <c r="YE89" s="10"/>
      <c r="YF89" s="10"/>
      <c r="YG89" s="10"/>
      <c r="YH89" s="10"/>
      <c r="YI89" s="10"/>
      <c r="YJ89" s="10"/>
      <c r="YK89" s="10"/>
      <c r="YL89" s="10"/>
      <c r="YM89" s="10"/>
      <c r="YN89" s="10"/>
      <c r="YO89" s="10"/>
      <c r="YP89" s="10"/>
      <c r="YQ89" s="10"/>
      <c r="YR89" s="10"/>
      <c r="YS89" s="10"/>
      <c r="YT89" s="10"/>
      <c r="YU89" s="10"/>
      <c r="YV89" s="10"/>
      <c r="YW89" s="10"/>
      <c r="YX89" s="10"/>
      <c r="YY89" s="10"/>
      <c r="YZ89" s="10"/>
      <c r="ZA89" s="10"/>
      <c r="ZB89" s="10"/>
      <c r="ZC89" s="10"/>
      <c r="ZD89" s="10"/>
      <c r="ZE89" s="10"/>
      <c r="ZF89" s="10"/>
      <c r="ZG89" s="10"/>
      <c r="ZH89" s="10"/>
      <c r="ZI89" s="10"/>
      <c r="ZJ89" s="10"/>
      <c r="ZK89" s="10"/>
      <c r="ZL89" s="10"/>
      <c r="ZM89" s="10"/>
      <c r="ZN89" s="10"/>
      <c r="ZO89" s="10"/>
      <c r="ZP89" s="10"/>
      <c r="ZQ89" s="10"/>
      <c r="ZR89" s="10"/>
    </row>
    <row r="90" spans="1:694" x14ac:dyDescent="0.25">
      <c r="A90" s="24"/>
      <c r="B90" s="25"/>
      <c r="C90" s="10"/>
      <c r="D90" s="10"/>
      <c r="E90" s="10"/>
      <c r="F90" s="10"/>
      <c r="G90" s="10"/>
      <c r="H90" s="9"/>
      <c r="I90" s="10"/>
      <c r="J90" s="24"/>
      <c r="K90" s="25"/>
      <c r="L90" s="10"/>
      <c r="M90" s="10"/>
      <c r="N90" s="10"/>
      <c r="O90" s="10"/>
      <c r="P90" s="10"/>
      <c r="Q90" s="9"/>
      <c r="R90" s="10"/>
      <c r="S90" s="24"/>
      <c r="T90" s="25"/>
      <c r="U90" s="10"/>
      <c r="V90" s="10"/>
      <c r="W90" s="10"/>
      <c r="X90" s="10"/>
      <c r="Y90" s="10"/>
      <c r="Z90" s="9"/>
      <c r="AA90" s="10"/>
      <c r="AB90" s="24"/>
      <c r="AC90" s="25"/>
      <c r="AD90" s="10"/>
      <c r="AE90" s="10"/>
      <c r="AF90" s="10"/>
      <c r="AG90" s="10"/>
      <c r="AH90" s="10"/>
      <c r="AI90" s="9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  <c r="JK90" s="10"/>
      <c r="JL90" s="10"/>
      <c r="JM90" s="10"/>
      <c r="JN90" s="10"/>
      <c r="JO90" s="10"/>
      <c r="JP90" s="10"/>
      <c r="JQ90" s="10"/>
      <c r="JR90" s="10"/>
      <c r="JS90" s="10"/>
      <c r="JT90" s="10"/>
      <c r="JU90" s="10"/>
      <c r="JV90" s="10"/>
      <c r="JW90" s="10"/>
      <c r="JX90" s="10"/>
      <c r="JY90" s="10"/>
      <c r="JZ90" s="10"/>
      <c r="KA90" s="10"/>
      <c r="KB90" s="10"/>
      <c r="KC90" s="10"/>
      <c r="KD90" s="10"/>
      <c r="KE90" s="10"/>
      <c r="KF90" s="10"/>
      <c r="KG90" s="10"/>
      <c r="KH90" s="10"/>
      <c r="KI90" s="10"/>
      <c r="KJ90" s="10"/>
      <c r="KK90" s="10"/>
      <c r="KL90" s="10"/>
      <c r="KM90" s="10"/>
      <c r="KN90" s="10"/>
      <c r="KO90" s="10"/>
      <c r="KP90" s="10"/>
      <c r="KQ90" s="10"/>
      <c r="KR90" s="10"/>
      <c r="KS90" s="10"/>
      <c r="KT90" s="10"/>
      <c r="KU90" s="10"/>
      <c r="KV90" s="10"/>
      <c r="KW90" s="10"/>
      <c r="KX90" s="10"/>
      <c r="KY90" s="10"/>
      <c r="KZ90" s="10"/>
      <c r="LA90" s="10"/>
      <c r="LB90" s="10"/>
      <c r="LC90" s="10"/>
      <c r="LD90" s="10"/>
      <c r="LE90" s="10"/>
      <c r="LF90" s="10"/>
      <c r="LG90" s="10"/>
      <c r="LH90" s="10"/>
      <c r="LI90" s="10"/>
      <c r="LJ90" s="10"/>
      <c r="LK90" s="10"/>
      <c r="LL90" s="10"/>
      <c r="LM90" s="10"/>
      <c r="LN90" s="10"/>
      <c r="LO90" s="10"/>
      <c r="LP90" s="10"/>
      <c r="LQ90" s="10"/>
      <c r="LR90" s="10"/>
      <c r="LS90" s="10"/>
      <c r="LT90" s="10"/>
      <c r="LU90" s="10"/>
      <c r="LV90" s="10"/>
      <c r="LW90" s="10"/>
      <c r="LX90" s="10"/>
      <c r="LY90" s="10"/>
      <c r="LZ90" s="10"/>
      <c r="MA90" s="10"/>
      <c r="MB90" s="10"/>
      <c r="MC90" s="10"/>
      <c r="MD90" s="10"/>
      <c r="ME90" s="10"/>
      <c r="MF90" s="10"/>
      <c r="MG90" s="10"/>
      <c r="MH90" s="10"/>
      <c r="MI90" s="10"/>
      <c r="MJ90" s="10"/>
      <c r="MK90" s="10"/>
      <c r="ML90" s="10"/>
      <c r="MM90" s="10"/>
      <c r="MN90" s="10"/>
      <c r="MO90" s="10"/>
      <c r="MP90" s="10"/>
      <c r="MQ90" s="10"/>
      <c r="MR90" s="10"/>
      <c r="MS90" s="10"/>
      <c r="MT90" s="10"/>
      <c r="MU90" s="10"/>
      <c r="MV90" s="10"/>
      <c r="MW90" s="10"/>
      <c r="MX90" s="10"/>
      <c r="MY90" s="10"/>
      <c r="MZ90" s="10"/>
      <c r="NA90" s="10"/>
      <c r="NB90" s="10"/>
      <c r="NC90" s="10"/>
      <c r="ND90" s="10"/>
      <c r="NE90" s="10"/>
      <c r="NF90" s="10"/>
      <c r="NG90" s="10"/>
      <c r="NH90" s="10"/>
      <c r="NI90" s="10"/>
      <c r="NJ90" s="10"/>
      <c r="NK90" s="10"/>
      <c r="NL90" s="10"/>
      <c r="NM90" s="10"/>
      <c r="NN90" s="10"/>
      <c r="NO90" s="10"/>
      <c r="NP90" s="10"/>
      <c r="NQ90" s="10"/>
      <c r="NR90" s="10"/>
      <c r="NS90" s="10"/>
      <c r="NT90" s="10"/>
      <c r="NU90" s="10"/>
      <c r="NV90" s="10"/>
      <c r="NW90" s="10"/>
      <c r="NX90" s="10"/>
      <c r="NY90" s="10"/>
      <c r="NZ90" s="10"/>
      <c r="OA90" s="10"/>
      <c r="OB90" s="10"/>
      <c r="OC90" s="10"/>
      <c r="OD90" s="10"/>
      <c r="OE90" s="10"/>
      <c r="OF90" s="10"/>
      <c r="OG90" s="10"/>
      <c r="OH90" s="10"/>
      <c r="OI90" s="10"/>
      <c r="OJ90" s="10"/>
      <c r="OK90" s="10"/>
      <c r="OL90" s="10"/>
      <c r="OM90" s="10"/>
      <c r="ON90" s="10"/>
      <c r="OO90" s="10"/>
      <c r="OP90" s="10"/>
      <c r="OQ90" s="10"/>
      <c r="OR90" s="10"/>
      <c r="OS90" s="10"/>
      <c r="OT90" s="10"/>
      <c r="OU90" s="10"/>
      <c r="OV90" s="10"/>
      <c r="OW90" s="10"/>
      <c r="OX90" s="10"/>
      <c r="OY90" s="10"/>
      <c r="OZ90" s="10"/>
      <c r="PA90" s="10"/>
      <c r="PB90" s="10"/>
      <c r="PC90" s="10"/>
      <c r="PD90" s="10"/>
      <c r="PE90" s="10"/>
      <c r="PF90" s="10"/>
      <c r="PG90" s="10"/>
      <c r="PH90" s="10"/>
      <c r="PI90" s="10"/>
      <c r="PJ90" s="10"/>
      <c r="PK90" s="10"/>
      <c r="PL90" s="10"/>
      <c r="PM90" s="10"/>
      <c r="PN90" s="10"/>
      <c r="PO90" s="10"/>
      <c r="PP90" s="10"/>
      <c r="PQ90" s="10"/>
      <c r="PR90" s="10"/>
      <c r="PS90" s="10"/>
      <c r="PT90" s="10"/>
      <c r="PU90" s="10"/>
      <c r="PV90" s="10"/>
      <c r="PW90" s="10"/>
      <c r="PX90" s="10"/>
      <c r="PY90" s="10"/>
      <c r="PZ90" s="10"/>
      <c r="QA90" s="10"/>
      <c r="QB90" s="10"/>
      <c r="QC90" s="10"/>
      <c r="QD90" s="10"/>
      <c r="QE90" s="10"/>
      <c r="QF90" s="10"/>
      <c r="QG90" s="10"/>
      <c r="QH90" s="10"/>
      <c r="QI90" s="10"/>
      <c r="QJ90" s="10"/>
      <c r="QK90" s="10"/>
      <c r="QL90" s="10"/>
      <c r="QM90" s="10"/>
      <c r="QN90" s="10"/>
      <c r="QO90" s="10"/>
      <c r="QP90" s="10"/>
      <c r="QQ90" s="10"/>
      <c r="QR90" s="10"/>
      <c r="QS90" s="10"/>
      <c r="QT90" s="10"/>
      <c r="QU90" s="10"/>
      <c r="QV90" s="10"/>
      <c r="QW90" s="10"/>
      <c r="QX90" s="10"/>
      <c r="QY90" s="10"/>
      <c r="QZ90" s="10"/>
      <c r="RA90" s="10"/>
      <c r="RB90" s="10"/>
      <c r="RC90" s="10"/>
      <c r="RD90" s="10"/>
      <c r="RE90" s="10"/>
      <c r="RF90" s="10"/>
      <c r="RG90" s="10"/>
      <c r="RH90" s="10"/>
      <c r="RI90" s="10"/>
      <c r="RJ90" s="10"/>
      <c r="RK90" s="10"/>
      <c r="RL90" s="10"/>
      <c r="RM90" s="10"/>
      <c r="RN90" s="10"/>
      <c r="RO90" s="10"/>
      <c r="RP90" s="10"/>
      <c r="RQ90" s="10"/>
      <c r="RR90" s="10"/>
      <c r="RS90" s="10"/>
      <c r="RT90" s="10"/>
      <c r="RU90" s="10"/>
      <c r="RV90" s="10"/>
      <c r="RW90" s="10"/>
      <c r="RX90" s="10"/>
      <c r="RY90" s="10"/>
      <c r="RZ90" s="10"/>
      <c r="SA90" s="10"/>
      <c r="SB90" s="10"/>
      <c r="SC90" s="10"/>
      <c r="SD90" s="10"/>
      <c r="SE90" s="10"/>
      <c r="SF90" s="10"/>
      <c r="SG90" s="10"/>
      <c r="SH90" s="10"/>
      <c r="SI90" s="10"/>
      <c r="SJ90" s="10"/>
      <c r="SK90" s="10"/>
      <c r="SL90" s="10"/>
      <c r="SM90" s="10"/>
      <c r="SN90" s="10"/>
      <c r="SO90" s="10"/>
      <c r="SP90" s="10"/>
      <c r="SQ90" s="10"/>
      <c r="SR90" s="10"/>
      <c r="SS90" s="10"/>
      <c r="ST90" s="10"/>
      <c r="SU90" s="10"/>
      <c r="SV90" s="10"/>
      <c r="SW90" s="10"/>
      <c r="SX90" s="10"/>
      <c r="SY90" s="10"/>
      <c r="SZ90" s="10"/>
      <c r="TA90" s="10"/>
      <c r="TB90" s="10"/>
      <c r="TC90" s="10"/>
      <c r="TD90" s="10"/>
      <c r="TE90" s="10"/>
      <c r="TF90" s="10"/>
      <c r="TG90" s="10"/>
      <c r="TH90" s="10"/>
      <c r="TI90" s="10"/>
      <c r="TJ90" s="10"/>
      <c r="TK90" s="10"/>
      <c r="TL90" s="10"/>
      <c r="TM90" s="10"/>
      <c r="TN90" s="10"/>
      <c r="TO90" s="10"/>
      <c r="TP90" s="10"/>
      <c r="TQ90" s="10"/>
      <c r="TR90" s="10"/>
      <c r="TS90" s="10"/>
      <c r="TT90" s="10"/>
      <c r="TU90" s="10"/>
      <c r="TV90" s="10"/>
      <c r="TW90" s="10"/>
      <c r="TX90" s="10"/>
      <c r="TY90" s="10"/>
      <c r="TZ90" s="10"/>
      <c r="UA90" s="10"/>
      <c r="UB90" s="10"/>
      <c r="UC90" s="10"/>
      <c r="UD90" s="10"/>
      <c r="UE90" s="10"/>
      <c r="UF90" s="10"/>
      <c r="UG90" s="10"/>
      <c r="UH90" s="10"/>
      <c r="UI90" s="10"/>
      <c r="UJ90" s="10"/>
      <c r="UK90" s="10"/>
      <c r="UL90" s="10"/>
      <c r="UM90" s="10"/>
      <c r="UN90" s="10"/>
      <c r="UO90" s="10"/>
      <c r="UP90" s="10"/>
      <c r="UQ90" s="10"/>
      <c r="UR90" s="10"/>
      <c r="US90" s="10"/>
      <c r="UT90" s="10"/>
      <c r="UU90" s="10"/>
      <c r="UV90" s="10"/>
      <c r="UW90" s="10"/>
      <c r="UX90" s="10"/>
      <c r="UY90" s="10"/>
      <c r="UZ90" s="10"/>
      <c r="VA90" s="10"/>
      <c r="VB90" s="10"/>
      <c r="VC90" s="10"/>
      <c r="VD90" s="10"/>
      <c r="VE90" s="10"/>
      <c r="VF90" s="10"/>
      <c r="VG90" s="10"/>
      <c r="VH90" s="10"/>
      <c r="VI90" s="10"/>
      <c r="VJ90" s="10"/>
      <c r="VK90" s="10"/>
      <c r="VL90" s="10"/>
      <c r="VM90" s="10"/>
      <c r="VN90" s="10"/>
      <c r="VO90" s="10"/>
      <c r="VP90" s="10"/>
      <c r="VQ90" s="10"/>
      <c r="VR90" s="10"/>
      <c r="VS90" s="10"/>
      <c r="VT90" s="10"/>
      <c r="VU90" s="10"/>
      <c r="VV90" s="10"/>
      <c r="VW90" s="10"/>
      <c r="VX90" s="10"/>
      <c r="VY90" s="10"/>
      <c r="VZ90" s="10"/>
      <c r="WA90" s="10"/>
      <c r="WB90" s="10"/>
      <c r="WC90" s="10"/>
      <c r="WD90" s="10"/>
      <c r="WE90" s="10"/>
      <c r="WF90" s="10"/>
      <c r="WG90" s="10"/>
      <c r="WH90" s="10"/>
      <c r="WI90" s="10"/>
      <c r="WJ90" s="10"/>
      <c r="WK90" s="10"/>
      <c r="WL90" s="10"/>
      <c r="WM90" s="10"/>
      <c r="WN90" s="10"/>
      <c r="WO90" s="10"/>
      <c r="WP90" s="10"/>
      <c r="WQ90" s="10"/>
      <c r="WR90" s="10"/>
      <c r="WS90" s="10"/>
      <c r="WT90" s="10"/>
      <c r="WU90" s="10"/>
      <c r="WV90" s="10"/>
      <c r="WW90" s="10"/>
      <c r="WX90" s="10"/>
      <c r="WY90" s="10"/>
      <c r="WZ90" s="10"/>
      <c r="XA90" s="10"/>
      <c r="XB90" s="10"/>
      <c r="XC90" s="10"/>
      <c r="XD90" s="10"/>
      <c r="XE90" s="10"/>
      <c r="XF90" s="10"/>
      <c r="XG90" s="10"/>
      <c r="XH90" s="10"/>
      <c r="XI90" s="10"/>
      <c r="XJ90" s="10"/>
      <c r="XK90" s="10"/>
      <c r="XL90" s="10"/>
      <c r="XM90" s="10"/>
      <c r="XN90" s="10"/>
      <c r="XO90" s="10"/>
      <c r="XP90" s="10"/>
      <c r="XQ90" s="10"/>
      <c r="XR90" s="10"/>
      <c r="XS90" s="10"/>
      <c r="XT90" s="10"/>
      <c r="XU90" s="10"/>
      <c r="XV90" s="10"/>
      <c r="XW90" s="10"/>
      <c r="XX90" s="10"/>
      <c r="XY90" s="10"/>
      <c r="XZ90" s="10"/>
      <c r="YA90" s="10"/>
      <c r="YB90" s="10"/>
      <c r="YC90" s="10"/>
      <c r="YD90" s="10"/>
      <c r="YE90" s="10"/>
      <c r="YF90" s="10"/>
      <c r="YG90" s="10"/>
      <c r="YH90" s="10"/>
      <c r="YI90" s="10"/>
      <c r="YJ90" s="10"/>
      <c r="YK90" s="10"/>
      <c r="YL90" s="10"/>
      <c r="YM90" s="10"/>
      <c r="YN90" s="10"/>
      <c r="YO90" s="10"/>
      <c r="YP90" s="10"/>
      <c r="YQ90" s="10"/>
      <c r="YR90" s="10"/>
      <c r="YS90" s="10"/>
      <c r="YT90" s="10"/>
      <c r="YU90" s="10"/>
      <c r="YV90" s="10"/>
      <c r="YW90" s="10"/>
      <c r="YX90" s="10"/>
      <c r="YY90" s="10"/>
      <c r="YZ90" s="10"/>
      <c r="ZA90" s="10"/>
      <c r="ZB90" s="10"/>
      <c r="ZC90" s="10"/>
      <c r="ZD90" s="10"/>
      <c r="ZE90" s="10"/>
      <c r="ZF90" s="10"/>
      <c r="ZG90" s="10"/>
      <c r="ZH90" s="10"/>
      <c r="ZI90" s="10"/>
      <c r="ZJ90" s="10"/>
      <c r="ZK90" s="10"/>
      <c r="ZL90" s="10"/>
      <c r="ZM90" s="10"/>
      <c r="ZN90" s="10"/>
      <c r="ZO90" s="10"/>
      <c r="ZP90" s="10"/>
      <c r="ZQ90" s="10"/>
      <c r="ZR90" s="10"/>
    </row>
    <row r="91" spans="1:694" x14ac:dyDescent="0.25">
      <c r="A91" s="24"/>
      <c r="B91" s="25"/>
      <c r="C91" s="10"/>
      <c r="D91" s="10"/>
      <c r="E91" s="10"/>
      <c r="F91" s="10"/>
      <c r="G91" s="10"/>
      <c r="H91" s="9"/>
      <c r="I91" s="10"/>
      <c r="J91" s="24"/>
      <c r="K91" s="25"/>
      <c r="L91" s="10"/>
      <c r="M91" s="10"/>
      <c r="N91" s="10"/>
      <c r="O91" s="10"/>
      <c r="P91" s="10"/>
      <c r="Q91" s="9"/>
      <c r="R91" s="10"/>
      <c r="S91" s="24"/>
      <c r="T91" s="25"/>
      <c r="U91" s="10"/>
      <c r="V91" s="10"/>
      <c r="W91" s="10"/>
      <c r="X91" s="10"/>
      <c r="Y91" s="10"/>
      <c r="Z91" s="9"/>
      <c r="AA91" s="10"/>
      <c r="AB91" s="24"/>
      <c r="AC91" s="25"/>
      <c r="AD91" s="10"/>
      <c r="AE91" s="10"/>
      <c r="AF91" s="10"/>
      <c r="AG91" s="10"/>
      <c r="AH91" s="10"/>
      <c r="AI91" s="9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0"/>
      <c r="DF91" s="10"/>
      <c r="DG91" s="10"/>
      <c r="DH91" s="10"/>
      <c r="DI91" s="10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10"/>
      <c r="EA91" s="10"/>
      <c r="EB91" s="10"/>
      <c r="EC91" s="10"/>
      <c r="ED91" s="10"/>
      <c r="EE91" s="10"/>
      <c r="EF91" s="10"/>
      <c r="EG91" s="10"/>
      <c r="EH91" s="10"/>
      <c r="EI91" s="10"/>
      <c r="EJ91" s="10"/>
      <c r="EK91" s="10"/>
      <c r="EL91" s="10"/>
      <c r="EM91" s="10"/>
      <c r="EN91" s="10"/>
      <c r="EO91" s="10"/>
      <c r="EP91" s="10"/>
      <c r="EQ91" s="10"/>
      <c r="ER91" s="10"/>
      <c r="ES91" s="10"/>
      <c r="ET91" s="10"/>
      <c r="EU91" s="10"/>
      <c r="EV91" s="1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  <c r="JH91" s="10"/>
      <c r="JI91" s="10"/>
      <c r="JJ91" s="10"/>
      <c r="JK91" s="10"/>
      <c r="JL91" s="10"/>
      <c r="JM91" s="10"/>
      <c r="JN91" s="10"/>
      <c r="JO91" s="10"/>
      <c r="JP91" s="10"/>
      <c r="JQ91" s="10"/>
      <c r="JR91" s="10"/>
      <c r="JS91" s="10"/>
      <c r="JT91" s="10"/>
      <c r="JU91" s="10"/>
      <c r="JV91" s="10"/>
      <c r="JW91" s="10"/>
      <c r="JX91" s="10"/>
      <c r="JY91" s="10"/>
      <c r="JZ91" s="10"/>
      <c r="KA91" s="10"/>
      <c r="KB91" s="10"/>
      <c r="KC91" s="10"/>
      <c r="KD91" s="10"/>
      <c r="KE91" s="10"/>
      <c r="KF91" s="10"/>
      <c r="KG91" s="10"/>
      <c r="KH91" s="10"/>
      <c r="KI91" s="10"/>
      <c r="KJ91" s="10"/>
      <c r="KK91" s="10"/>
      <c r="KL91" s="10"/>
      <c r="KM91" s="10"/>
      <c r="KN91" s="10"/>
      <c r="KO91" s="10"/>
      <c r="KP91" s="10"/>
      <c r="KQ91" s="10"/>
      <c r="KR91" s="10"/>
      <c r="KS91" s="10"/>
      <c r="KT91" s="10"/>
      <c r="KU91" s="10"/>
      <c r="KV91" s="10"/>
      <c r="KW91" s="10"/>
      <c r="KX91" s="10"/>
      <c r="KY91" s="10"/>
      <c r="KZ91" s="10"/>
      <c r="LA91" s="10"/>
      <c r="LB91" s="10"/>
      <c r="LC91" s="10"/>
      <c r="LD91" s="10"/>
      <c r="LE91" s="10"/>
      <c r="LF91" s="10"/>
      <c r="LG91" s="10"/>
      <c r="LH91" s="10"/>
      <c r="LI91" s="10"/>
      <c r="LJ91" s="10"/>
      <c r="LK91" s="10"/>
      <c r="LL91" s="10"/>
      <c r="LM91" s="10"/>
      <c r="LN91" s="10"/>
      <c r="LO91" s="10"/>
      <c r="LP91" s="10"/>
      <c r="LQ91" s="10"/>
      <c r="LR91" s="10"/>
      <c r="LS91" s="10"/>
      <c r="LT91" s="10"/>
      <c r="LU91" s="10"/>
      <c r="LV91" s="10"/>
      <c r="LW91" s="10"/>
      <c r="LX91" s="10"/>
      <c r="LY91" s="10"/>
      <c r="LZ91" s="10"/>
      <c r="MA91" s="10"/>
      <c r="MB91" s="10"/>
      <c r="MC91" s="10"/>
      <c r="MD91" s="10"/>
      <c r="ME91" s="10"/>
      <c r="MF91" s="10"/>
      <c r="MG91" s="10"/>
      <c r="MH91" s="10"/>
      <c r="MI91" s="10"/>
      <c r="MJ91" s="10"/>
      <c r="MK91" s="10"/>
      <c r="ML91" s="10"/>
      <c r="MM91" s="10"/>
      <c r="MN91" s="10"/>
      <c r="MO91" s="10"/>
      <c r="MP91" s="10"/>
      <c r="MQ91" s="10"/>
      <c r="MR91" s="10"/>
      <c r="MS91" s="10"/>
      <c r="MT91" s="10"/>
      <c r="MU91" s="10"/>
      <c r="MV91" s="10"/>
      <c r="MW91" s="10"/>
      <c r="MX91" s="10"/>
      <c r="MY91" s="10"/>
      <c r="MZ91" s="10"/>
      <c r="NA91" s="10"/>
      <c r="NB91" s="10"/>
      <c r="NC91" s="10"/>
      <c r="ND91" s="10"/>
      <c r="NE91" s="10"/>
      <c r="NF91" s="10"/>
      <c r="NG91" s="10"/>
      <c r="NH91" s="10"/>
      <c r="NI91" s="10"/>
      <c r="NJ91" s="10"/>
      <c r="NK91" s="10"/>
      <c r="NL91" s="10"/>
      <c r="NM91" s="10"/>
      <c r="NN91" s="10"/>
      <c r="NO91" s="10"/>
      <c r="NP91" s="10"/>
      <c r="NQ91" s="10"/>
      <c r="NR91" s="10"/>
      <c r="NS91" s="10"/>
      <c r="NT91" s="10"/>
      <c r="NU91" s="10"/>
      <c r="NV91" s="10"/>
      <c r="NW91" s="10"/>
      <c r="NX91" s="10"/>
      <c r="NY91" s="10"/>
      <c r="NZ91" s="10"/>
      <c r="OA91" s="10"/>
      <c r="OB91" s="10"/>
      <c r="OC91" s="10"/>
      <c r="OD91" s="10"/>
      <c r="OE91" s="10"/>
      <c r="OF91" s="10"/>
      <c r="OG91" s="10"/>
      <c r="OH91" s="10"/>
      <c r="OI91" s="10"/>
      <c r="OJ91" s="10"/>
      <c r="OK91" s="10"/>
      <c r="OL91" s="10"/>
      <c r="OM91" s="10"/>
      <c r="ON91" s="10"/>
      <c r="OO91" s="10"/>
      <c r="OP91" s="10"/>
      <c r="OQ91" s="10"/>
      <c r="OR91" s="10"/>
      <c r="OS91" s="10"/>
      <c r="OT91" s="10"/>
      <c r="OU91" s="10"/>
      <c r="OV91" s="10"/>
      <c r="OW91" s="10"/>
      <c r="OX91" s="10"/>
      <c r="OY91" s="10"/>
      <c r="OZ91" s="10"/>
      <c r="PA91" s="10"/>
      <c r="PB91" s="10"/>
      <c r="PC91" s="10"/>
      <c r="PD91" s="10"/>
      <c r="PE91" s="10"/>
      <c r="PF91" s="10"/>
      <c r="PG91" s="10"/>
      <c r="PH91" s="10"/>
      <c r="PI91" s="10"/>
      <c r="PJ91" s="10"/>
      <c r="PK91" s="10"/>
      <c r="PL91" s="10"/>
      <c r="PM91" s="10"/>
      <c r="PN91" s="10"/>
      <c r="PO91" s="10"/>
      <c r="PP91" s="10"/>
      <c r="PQ91" s="10"/>
      <c r="PR91" s="10"/>
      <c r="PS91" s="10"/>
      <c r="PT91" s="10"/>
      <c r="PU91" s="10"/>
      <c r="PV91" s="10"/>
      <c r="PW91" s="10"/>
      <c r="PX91" s="10"/>
      <c r="PY91" s="10"/>
      <c r="PZ91" s="10"/>
      <c r="QA91" s="10"/>
      <c r="QB91" s="10"/>
      <c r="QC91" s="10"/>
      <c r="QD91" s="10"/>
      <c r="QE91" s="10"/>
      <c r="QF91" s="10"/>
      <c r="QG91" s="10"/>
      <c r="QH91" s="10"/>
      <c r="QI91" s="10"/>
      <c r="QJ91" s="10"/>
      <c r="QK91" s="10"/>
      <c r="QL91" s="10"/>
      <c r="QM91" s="10"/>
      <c r="QN91" s="10"/>
      <c r="QO91" s="10"/>
      <c r="QP91" s="10"/>
      <c r="QQ91" s="10"/>
      <c r="QR91" s="10"/>
      <c r="QS91" s="10"/>
      <c r="QT91" s="10"/>
      <c r="QU91" s="10"/>
      <c r="QV91" s="10"/>
      <c r="QW91" s="10"/>
      <c r="QX91" s="10"/>
      <c r="QY91" s="10"/>
      <c r="QZ91" s="10"/>
      <c r="RA91" s="10"/>
      <c r="RB91" s="10"/>
      <c r="RC91" s="10"/>
      <c r="RD91" s="10"/>
      <c r="RE91" s="10"/>
      <c r="RF91" s="10"/>
      <c r="RG91" s="10"/>
      <c r="RH91" s="10"/>
      <c r="RI91" s="10"/>
      <c r="RJ91" s="10"/>
      <c r="RK91" s="10"/>
      <c r="RL91" s="10"/>
      <c r="RM91" s="10"/>
      <c r="RN91" s="10"/>
      <c r="RO91" s="10"/>
      <c r="RP91" s="10"/>
      <c r="RQ91" s="10"/>
      <c r="RR91" s="10"/>
      <c r="RS91" s="10"/>
      <c r="RT91" s="10"/>
      <c r="RU91" s="10"/>
      <c r="RV91" s="10"/>
      <c r="RW91" s="10"/>
      <c r="RX91" s="10"/>
      <c r="RY91" s="10"/>
      <c r="RZ91" s="10"/>
      <c r="SA91" s="10"/>
      <c r="SB91" s="10"/>
      <c r="SC91" s="10"/>
      <c r="SD91" s="10"/>
      <c r="SE91" s="10"/>
      <c r="SF91" s="10"/>
      <c r="SG91" s="10"/>
      <c r="SH91" s="10"/>
      <c r="SI91" s="10"/>
      <c r="SJ91" s="10"/>
      <c r="SK91" s="10"/>
      <c r="SL91" s="10"/>
      <c r="SM91" s="10"/>
      <c r="SN91" s="10"/>
      <c r="SO91" s="10"/>
      <c r="SP91" s="10"/>
      <c r="SQ91" s="10"/>
      <c r="SR91" s="10"/>
      <c r="SS91" s="10"/>
      <c r="ST91" s="10"/>
      <c r="SU91" s="10"/>
      <c r="SV91" s="10"/>
      <c r="SW91" s="10"/>
      <c r="SX91" s="10"/>
      <c r="SY91" s="10"/>
      <c r="SZ91" s="10"/>
      <c r="TA91" s="10"/>
      <c r="TB91" s="10"/>
      <c r="TC91" s="10"/>
      <c r="TD91" s="10"/>
      <c r="TE91" s="10"/>
      <c r="TF91" s="10"/>
      <c r="TG91" s="10"/>
      <c r="TH91" s="10"/>
      <c r="TI91" s="10"/>
      <c r="TJ91" s="10"/>
      <c r="TK91" s="10"/>
      <c r="TL91" s="10"/>
      <c r="TM91" s="10"/>
      <c r="TN91" s="10"/>
      <c r="TO91" s="10"/>
      <c r="TP91" s="10"/>
      <c r="TQ91" s="10"/>
      <c r="TR91" s="10"/>
      <c r="TS91" s="10"/>
      <c r="TT91" s="10"/>
      <c r="TU91" s="10"/>
      <c r="TV91" s="10"/>
      <c r="TW91" s="10"/>
      <c r="TX91" s="10"/>
      <c r="TY91" s="10"/>
      <c r="TZ91" s="10"/>
      <c r="UA91" s="10"/>
      <c r="UB91" s="10"/>
      <c r="UC91" s="10"/>
      <c r="UD91" s="10"/>
      <c r="UE91" s="10"/>
      <c r="UF91" s="10"/>
      <c r="UG91" s="10"/>
      <c r="UH91" s="10"/>
      <c r="UI91" s="10"/>
      <c r="UJ91" s="10"/>
      <c r="UK91" s="10"/>
      <c r="UL91" s="10"/>
      <c r="UM91" s="10"/>
      <c r="UN91" s="10"/>
      <c r="UO91" s="10"/>
      <c r="UP91" s="10"/>
      <c r="UQ91" s="10"/>
      <c r="UR91" s="10"/>
      <c r="US91" s="10"/>
      <c r="UT91" s="10"/>
      <c r="UU91" s="10"/>
      <c r="UV91" s="10"/>
      <c r="UW91" s="10"/>
      <c r="UX91" s="10"/>
      <c r="UY91" s="10"/>
      <c r="UZ91" s="10"/>
      <c r="VA91" s="10"/>
      <c r="VB91" s="10"/>
      <c r="VC91" s="10"/>
      <c r="VD91" s="10"/>
      <c r="VE91" s="10"/>
      <c r="VF91" s="10"/>
      <c r="VG91" s="10"/>
      <c r="VH91" s="10"/>
      <c r="VI91" s="10"/>
      <c r="VJ91" s="10"/>
      <c r="VK91" s="10"/>
      <c r="VL91" s="10"/>
      <c r="VM91" s="10"/>
      <c r="VN91" s="10"/>
      <c r="VO91" s="10"/>
      <c r="VP91" s="10"/>
      <c r="VQ91" s="10"/>
      <c r="VR91" s="10"/>
      <c r="VS91" s="10"/>
      <c r="VT91" s="10"/>
      <c r="VU91" s="10"/>
      <c r="VV91" s="10"/>
      <c r="VW91" s="10"/>
      <c r="VX91" s="10"/>
      <c r="VY91" s="10"/>
      <c r="VZ91" s="10"/>
      <c r="WA91" s="10"/>
      <c r="WB91" s="10"/>
      <c r="WC91" s="10"/>
      <c r="WD91" s="10"/>
      <c r="WE91" s="10"/>
      <c r="WF91" s="10"/>
      <c r="WG91" s="10"/>
      <c r="WH91" s="10"/>
      <c r="WI91" s="10"/>
      <c r="WJ91" s="10"/>
      <c r="WK91" s="10"/>
      <c r="WL91" s="10"/>
      <c r="WM91" s="10"/>
      <c r="WN91" s="10"/>
      <c r="WO91" s="10"/>
      <c r="WP91" s="10"/>
      <c r="WQ91" s="10"/>
      <c r="WR91" s="10"/>
      <c r="WS91" s="10"/>
      <c r="WT91" s="10"/>
      <c r="WU91" s="10"/>
      <c r="WV91" s="10"/>
      <c r="WW91" s="10"/>
      <c r="WX91" s="10"/>
      <c r="WY91" s="10"/>
      <c r="WZ91" s="10"/>
      <c r="XA91" s="10"/>
      <c r="XB91" s="10"/>
      <c r="XC91" s="10"/>
      <c r="XD91" s="10"/>
      <c r="XE91" s="10"/>
      <c r="XF91" s="10"/>
      <c r="XG91" s="10"/>
      <c r="XH91" s="10"/>
      <c r="XI91" s="10"/>
      <c r="XJ91" s="10"/>
      <c r="XK91" s="10"/>
      <c r="XL91" s="10"/>
      <c r="XM91" s="10"/>
      <c r="XN91" s="10"/>
      <c r="XO91" s="10"/>
      <c r="XP91" s="10"/>
      <c r="XQ91" s="10"/>
      <c r="XR91" s="10"/>
      <c r="XS91" s="10"/>
      <c r="XT91" s="10"/>
      <c r="XU91" s="10"/>
      <c r="XV91" s="10"/>
      <c r="XW91" s="10"/>
      <c r="XX91" s="10"/>
      <c r="XY91" s="10"/>
      <c r="XZ91" s="10"/>
      <c r="YA91" s="10"/>
      <c r="YB91" s="10"/>
      <c r="YC91" s="10"/>
      <c r="YD91" s="10"/>
      <c r="YE91" s="10"/>
      <c r="YF91" s="10"/>
      <c r="YG91" s="10"/>
      <c r="YH91" s="10"/>
      <c r="YI91" s="10"/>
      <c r="YJ91" s="10"/>
      <c r="YK91" s="10"/>
      <c r="YL91" s="10"/>
      <c r="YM91" s="10"/>
      <c r="YN91" s="10"/>
      <c r="YO91" s="10"/>
      <c r="YP91" s="10"/>
      <c r="YQ91" s="10"/>
      <c r="YR91" s="10"/>
      <c r="YS91" s="10"/>
      <c r="YT91" s="10"/>
      <c r="YU91" s="10"/>
      <c r="YV91" s="10"/>
      <c r="YW91" s="10"/>
      <c r="YX91" s="10"/>
      <c r="YY91" s="10"/>
      <c r="YZ91" s="10"/>
      <c r="ZA91" s="10"/>
      <c r="ZB91" s="10"/>
      <c r="ZC91" s="10"/>
      <c r="ZD91" s="10"/>
      <c r="ZE91" s="10"/>
      <c r="ZF91" s="10"/>
      <c r="ZG91" s="10"/>
      <c r="ZH91" s="10"/>
      <c r="ZI91" s="10"/>
      <c r="ZJ91" s="10"/>
      <c r="ZK91" s="10"/>
      <c r="ZL91" s="10"/>
      <c r="ZM91" s="10"/>
      <c r="ZN91" s="10"/>
      <c r="ZO91" s="10"/>
      <c r="ZP91" s="10"/>
      <c r="ZQ91" s="10"/>
      <c r="ZR91" s="10"/>
    </row>
    <row r="92" spans="1:694" x14ac:dyDescent="0.25">
      <c r="A92" s="24"/>
      <c r="B92" s="25"/>
      <c r="C92" s="10"/>
      <c r="D92" s="10"/>
      <c r="E92" s="10"/>
      <c r="F92" s="10"/>
      <c r="G92" s="10"/>
      <c r="H92" s="9"/>
      <c r="I92" s="10"/>
      <c r="J92" s="24"/>
      <c r="K92" s="25"/>
      <c r="L92" s="10"/>
      <c r="M92" s="10"/>
      <c r="N92" s="10"/>
      <c r="O92" s="10"/>
      <c r="P92" s="10"/>
      <c r="Q92" s="9"/>
      <c r="R92" s="10"/>
      <c r="S92" s="24"/>
      <c r="T92" s="25"/>
      <c r="U92" s="10"/>
      <c r="V92" s="10"/>
      <c r="W92" s="10"/>
      <c r="X92" s="10"/>
      <c r="Y92" s="10"/>
      <c r="Z92" s="9"/>
      <c r="AA92" s="10"/>
      <c r="AB92" s="24"/>
      <c r="AC92" s="25"/>
      <c r="AD92" s="10"/>
      <c r="AE92" s="10"/>
      <c r="AF92" s="10"/>
      <c r="AG92" s="10"/>
      <c r="AH92" s="10"/>
      <c r="AI92" s="9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  <c r="EI92" s="10"/>
      <c r="EJ92" s="10"/>
      <c r="EK92" s="10"/>
      <c r="EL92" s="10"/>
      <c r="EM92" s="10"/>
      <c r="EN92" s="10"/>
      <c r="EO92" s="10"/>
      <c r="EP92" s="10"/>
      <c r="EQ92" s="10"/>
      <c r="ER92" s="10"/>
      <c r="ES92" s="10"/>
      <c r="ET92" s="10"/>
      <c r="EU92" s="10"/>
      <c r="EV92" s="1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  <c r="JH92" s="10"/>
      <c r="JI92" s="10"/>
      <c r="JJ92" s="10"/>
      <c r="JK92" s="10"/>
      <c r="JL92" s="10"/>
      <c r="JM92" s="10"/>
      <c r="JN92" s="10"/>
      <c r="JO92" s="10"/>
      <c r="JP92" s="10"/>
      <c r="JQ92" s="10"/>
      <c r="JR92" s="10"/>
      <c r="JS92" s="10"/>
      <c r="JT92" s="10"/>
      <c r="JU92" s="10"/>
      <c r="JV92" s="10"/>
      <c r="JW92" s="10"/>
      <c r="JX92" s="10"/>
      <c r="JY92" s="10"/>
      <c r="JZ92" s="10"/>
      <c r="KA92" s="10"/>
      <c r="KB92" s="10"/>
      <c r="KC92" s="10"/>
      <c r="KD92" s="10"/>
      <c r="KE92" s="10"/>
      <c r="KF92" s="10"/>
      <c r="KG92" s="10"/>
      <c r="KH92" s="10"/>
      <c r="KI92" s="10"/>
      <c r="KJ92" s="10"/>
      <c r="KK92" s="10"/>
      <c r="KL92" s="10"/>
      <c r="KM92" s="10"/>
      <c r="KN92" s="10"/>
      <c r="KO92" s="10"/>
      <c r="KP92" s="10"/>
      <c r="KQ92" s="10"/>
      <c r="KR92" s="10"/>
      <c r="KS92" s="10"/>
      <c r="KT92" s="10"/>
      <c r="KU92" s="10"/>
      <c r="KV92" s="10"/>
      <c r="KW92" s="10"/>
      <c r="KX92" s="10"/>
      <c r="KY92" s="10"/>
      <c r="KZ92" s="10"/>
      <c r="LA92" s="10"/>
      <c r="LB92" s="10"/>
      <c r="LC92" s="10"/>
      <c r="LD92" s="10"/>
      <c r="LE92" s="10"/>
      <c r="LF92" s="10"/>
      <c r="LG92" s="10"/>
      <c r="LH92" s="10"/>
      <c r="LI92" s="10"/>
      <c r="LJ92" s="10"/>
      <c r="LK92" s="10"/>
      <c r="LL92" s="10"/>
      <c r="LM92" s="10"/>
      <c r="LN92" s="10"/>
      <c r="LO92" s="10"/>
      <c r="LP92" s="10"/>
      <c r="LQ92" s="10"/>
      <c r="LR92" s="10"/>
      <c r="LS92" s="10"/>
      <c r="LT92" s="10"/>
      <c r="LU92" s="10"/>
      <c r="LV92" s="10"/>
      <c r="LW92" s="10"/>
      <c r="LX92" s="10"/>
      <c r="LY92" s="10"/>
      <c r="LZ92" s="10"/>
      <c r="MA92" s="10"/>
      <c r="MB92" s="10"/>
      <c r="MC92" s="10"/>
      <c r="MD92" s="10"/>
      <c r="ME92" s="10"/>
      <c r="MF92" s="10"/>
      <c r="MG92" s="10"/>
      <c r="MH92" s="10"/>
      <c r="MI92" s="10"/>
      <c r="MJ92" s="10"/>
      <c r="MK92" s="10"/>
      <c r="ML92" s="10"/>
      <c r="MM92" s="10"/>
      <c r="MN92" s="10"/>
      <c r="MO92" s="10"/>
      <c r="MP92" s="10"/>
      <c r="MQ92" s="10"/>
      <c r="MR92" s="10"/>
      <c r="MS92" s="10"/>
      <c r="MT92" s="10"/>
      <c r="MU92" s="10"/>
      <c r="MV92" s="10"/>
      <c r="MW92" s="10"/>
      <c r="MX92" s="10"/>
      <c r="MY92" s="10"/>
      <c r="MZ92" s="10"/>
      <c r="NA92" s="10"/>
      <c r="NB92" s="10"/>
      <c r="NC92" s="10"/>
      <c r="ND92" s="10"/>
      <c r="NE92" s="10"/>
      <c r="NF92" s="10"/>
      <c r="NG92" s="10"/>
      <c r="NH92" s="10"/>
      <c r="NI92" s="10"/>
      <c r="NJ92" s="10"/>
      <c r="NK92" s="10"/>
      <c r="NL92" s="10"/>
      <c r="NM92" s="10"/>
      <c r="NN92" s="10"/>
      <c r="NO92" s="10"/>
      <c r="NP92" s="10"/>
      <c r="NQ92" s="10"/>
      <c r="NR92" s="10"/>
      <c r="NS92" s="10"/>
      <c r="NT92" s="10"/>
      <c r="NU92" s="10"/>
      <c r="NV92" s="10"/>
      <c r="NW92" s="10"/>
      <c r="NX92" s="10"/>
      <c r="NY92" s="10"/>
      <c r="NZ92" s="10"/>
      <c r="OA92" s="10"/>
      <c r="OB92" s="10"/>
      <c r="OC92" s="10"/>
      <c r="OD92" s="10"/>
      <c r="OE92" s="10"/>
      <c r="OF92" s="10"/>
      <c r="OG92" s="10"/>
      <c r="OH92" s="10"/>
      <c r="OI92" s="10"/>
      <c r="OJ92" s="10"/>
      <c r="OK92" s="10"/>
      <c r="OL92" s="10"/>
      <c r="OM92" s="10"/>
      <c r="ON92" s="10"/>
      <c r="OO92" s="10"/>
      <c r="OP92" s="10"/>
      <c r="OQ92" s="10"/>
      <c r="OR92" s="10"/>
      <c r="OS92" s="10"/>
      <c r="OT92" s="10"/>
      <c r="OU92" s="10"/>
      <c r="OV92" s="10"/>
      <c r="OW92" s="10"/>
      <c r="OX92" s="10"/>
      <c r="OY92" s="10"/>
      <c r="OZ92" s="10"/>
      <c r="PA92" s="10"/>
      <c r="PB92" s="10"/>
      <c r="PC92" s="10"/>
      <c r="PD92" s="10"/>
      <c r="PE92" s="10"/>
      <c r="PF92" s="10"/>
      <c r="PG92" s="10"/>
      <c r="PH92" s="10"/>
      <c r="PI92" s="10"/>
      <c r="PJ92" s="10"/>
      <c r="PK92" s="10"/>
      <c r="PL92" s="10"/>
      <c r="PM92" s="10"/>
      <c r="PN92" s="10"/>
      <c r="PO92" s="10"/>
      <c r="PP92" s="10"/>
      <c r="PQ92" s="10"/>
      <c r="PR92" s="10"/>
      <c r="PS92" s="10"/>
      <c r="PT92" s="10"/>
      <c r="PU92" s="10"/>
      <c r="PV92" s="10"/>
      <c r="PW92" s="10"/>
      <c r="PX92" s="10"/>
      <c r="PY92" s="10"/>
      <c r="PZ92" s="10"/>
      <c r="QA92" s="10"/>
      <c r="QB92" s="10"/>
      <c r="QC92" s="10"/>
      <c r="QD92" s="10"/>
      <c r="QE92" s="10"/>
      <c r="QF92" s="10"/>
      <c r="QG92" s="10"/>
      <c r="QH92" s="10"/>
      <c r="QI92" s="10"/>
      <c r="QJ92" s="10"/>
      <c r="QK92" s="10"/>
      <c r="QL92" s="10"/>
      <c r="QM92" s="10"/>
      <c r="QN92" s="10"/>
      <c r="QO92" s="10"/>
      <c r="QP92" s="10"/>
      <c r="QQ92" s="10"/>
      <c r="QR92" s="10"/>
      <c r="QS92" s="10"/>
      <c r="QT92" s="10"/>
      <c r="QU92" s="10"/>
      <c r="QV92" s="10"/>
      <c r="QW92" s="10"/>
      <c r="QX92" s="10"/>
      <c r="QY92" s="10"/>
      <c r="QZ92" s="10"/>
      <c r="RA92" s="10"/>
      <c r="RB92" s="10"/>
      <c r="RC92" s="10"/>
      <c r="RD92" s="10"/>
      <c r="RE92" s="10"/>
      <c r="RF92" s="10"/>
      <c r="RG92" s="10"/>
      <c r="RH92" s="10"/>
      <c r="RI92" s="10"/>
      <c r="RJ92" s="10"/>
      <c r="RK92" s="10"/>
      <c r="RL92" s="10"/>
      <c r="RM92" s="10"/>
      <c r="RN92" s="10"/>
      <c r="RO92" s="10"/>
      <c r="RP92" s="10"/>
      <c r="RQ92" s="10"/>
      <c r="RR92" s="10"/>
      <c r="RS92" s="10"/>
      <c r="RT92" s="10"/>
      <c r="RU92" s="10"/>
      <c r="RV92" s="10"/>
      <c r="RW92" s="10"/>
      <c r="RX92" s="10"/>
      <c r="RY92" s="10"/>
      <c r="RZ92" s="10"/>
      <c r="SA92" s="10"/>
      <c r="SB92" s="10"/>
      <c r="SC92" s="10"/>
      <c r="SD92" s="10"/>
      <c r="SE92" s="10"/>
      <c r="SF92" s="10"/>
      <c r="SG92" s="10"/>
      <c r="SH92" s="10"/>
      <c r="SI92" s="10"/>
      <c r="SJ92" s="10"/>
      <c r="SK92" s="10"/>
      <c r="SL92" s="10"/>
      <c r="SM92" s="10"/>
      <c r="SN92" s="10"/>
      <c r="SO92" s="10"/>
      <c r="SP92" s="10"/>
      <c r="SQ92" s="10"/>
      <c r="SR92" s="10"/>
      <c r="SS92" s="10"/>
      <c r="ST92" s="10"/>
      <c r="SU92" s="10"/>
      <c r="SV92" s="10"/>
      <c r="SW92" s="10"/>
      <c r="SX92" s="10"/>
      <c r="SY92" s="10"/>
      <c r="SZ92" s="10"/>
      <c r="TA92" s="10"/>
      <c r="TB92" s="10"/>
      <c r="TC92" s="10"/>
      <c r="TD92" s="10"/>
      <c r="TE92" s="10"/>
      <c r="TF92" s="10"/>
      <c r="TG92" s="10"/>
      <c r="TH92" s="10"/>
      <c r="TI92" s="10"/>
      <c r="TJ92" s="10"/>
      <c r="TK92" s="10"/>
      <c r="TL92" s="10"/>
      <c r="TM92" s="10"/>
      <c r="TN92" s="10"/>
      <c r="TO92" s="10"/>
      <c r="TP92" s="10"/>
      <c r="TQ92" s="10"/>
      <c r="TR92" s="10"/>
      <c r="TS92" s="10"/>
      <c r="TT92" s="10"/>
      <c r="TU92" s="10"/>
      <c r="TV92" s="10"/>
      <c r="TW92" s="10"/>
      <c r="TX92" s="10"/>
      <c r="TY92" s="10"/>
      <c r="TZ92" s="10"/>
      <c r="UA92" s="10"/>
      <c r="UB92" s="10"/>
      <c r="UC92" s="10"/>
      <c r="UD92" s="10"/>
      <c r="UE92" s="10"/>
      <c r="UF92" s="10"/>
      <c r="UG92" s="10"/>
      <c r="UH92" s="10"/>
      <c r="UI92" s="10"/>
      <c r="UJ92" s="10"/>
      <c r="UK92" s="10"/>
      <c r="UL92" s="10"/>
      <c r="UM92" s="10"/>
      <c r="UN92" s="10"/>
      <c r="UO92" s="10"/>
      <c r="UP92" s="10"/>
      <c r="UQ92" s="10"/>
      <c r="UR92" s="10"/>
      <c r="US92" s="10"/>
      <c r="UT92" s="10"/>
      <c r="UU92" s="10"/>
      <c r="UV92" s="10"/>
      <c r="UW92" s="10"/>
      <c r="UX92" s="10"/>
      <c r="UY92" s="10"/>
      <c r="UZ92" s="10"/>
      <c r="VA92" s="10"/>
      <c r="VB92" s="10"/>
      <c r="VC92" s="10"/>
      <c r="VD92" s="10"/>
      <c r="VE92" s="10"/>
      <c r="VF92" s="10"/>
      <c r="VG92" s="10"/>
      <c r="VH92" s="10"/>
      <c r="VI92" s="10"/>
      <c r="VJ92" s="10"/>
      <c r="VK92" s="10"/>
      <c r="VL92" s="10"/>
      <c r="VM92" s="10"/>
      <c r="VN92" s="10"/>
      <c r="VO92" s="10"/>
      <c r="VP92" s="10"/>
      <c r="VQ92" s="10"/>
      <c r="VR92" s="10"/>
      <c r="VS92" s="10"/>
      <c r="VT92" s="10"/>
      <c r="VU92" s="10"/>
      <c r="VV92" s="10"/>
      <c r="VW92" s="10"/>
      <c r="VX92" s="10"/>
      <c r="VY92" s="10"/>
      <c r="VZ92" s="10"/>
      <c r="WA92" s="10"/>
      <c r="WB92" s="10"/>
      <c r="WC92" s="10"/>
      <c r="WD92" s="10"/>
      <c r="WE92" s="10"/>
      <c r="WF92" s="10"/>
      <c r="WG92" s="10"/>
      <c r="WH92" s="10"/>
      <c r="WI92" s="10"/>
      <c r="WJ92" s="10"/>
      <c r="WK92" s="10"/>
      <c r="WL92" s="10"/>
      <c r="WM92" s="10"/>
      <c r="WN92" s="10"/>
      <c r="WO92" s="10"/>
      <c r="WP92" s="10"/>
      <c r="WQ92" s="10"/>
      <c r="WR92" s="10"/>
      <c r="WS92" s="10"/>
      <c r="WT92" s="10"/>
      <c r="WU92" s="10"/>
      <c r="WV92" s="10"/>
      <c r="WW92" s="10"/>
      <c r="WX92" s="10"/>
      <c r="WY92" s="10"/>
      <c r="WZ92" s="10"/>
      <c r="XA92" s="10"/>
      <c r="XB92" s="10"/>
      <c r="XC92" s="10"/>
      <c r="XD92" s="10"/>
      <c r="XE92" s="10"/>
      <c r="XF92" s="10"/>
      <c r="XG92" s="10"/>
      <c r="XH92" s="10"/>
      <c r="XI92" s="10"/>
      <c r="XJ92" s="10"/>
      <c r="XK92" s="10"/>
      <c r="XL92" s="10"/>
      <c r="XM92" s="10"/>
      <c r="XN92" s="10"/>
      <c r="XO92" s="10"/>
      <c r="XP92" s="10"/>
      <c r="XQ92" s="10"/>
      <c r="XR92" s="10"/>
      <c r="XS92" s="10"/>
      <c r="XT92" s="10"/>
      <c r="XU92" s="10"/>
      <c r="XV92" s="10"/>
      <c r="XW92" s="10"/>
      <c r="XX92" s="10"/>
      <c r="XY92" s="10"/>
      <c r="XZ92" s="10"/>
      <c r="YA92" s="10"/>
      <c r="YB92" s="10"/>
      <c r="YC92" s="10"/>
      <c r="YD92" s="10"/>
      <c r="YE92" s="10"/>
      <c r="YF92" s="10"/>
      <c r="YG92" s="10"/>
      <c r="YH92" s="10"/>
      <c r="YI92" s="10"/>
      <c r="YJ92" s="10"/>
      <c r="YK92" s="10"/>
      <c r="YL92" s="10"/>
      <c r="YM92" s="10"/>
      <c r="YN92" s="10"/>
      <c r="YO92" s="10"/>
      <c r="YP92" s="10"/>
      <c r="YQ92" s="10"/>
      <c r="YR92" s="10"/>
      <c r="YS92" s="10"/>
      <c r="YT92" s="10"/>
      <c r="YU92" s="10"/>
      <c r="YV92" s="10"/>
      <c r="YW92" s="10"/>
      <c r="YX92" s="10"/>
      <c r="YY92" s="10"/>
      <c r="YZ92" s="10"/>
      <c r="ZA92" s="10"/>
      <c r="ZB92" s="10"/>
      <c r="ZC92" s="10"/>
      <c r="ZD92" s="10"/>
      <c r="ZE92" s="10"/>
      <c r="ZF92" s="10"/>
      <c r="ZG92" s="10"/>
      <c r="ZH92" s="10"/>
      <c r="ZI92" s="10"/>
      <c r="ZJ92" s="10"/>
      <c r="ZK92" s="10"/>
      <c r="ZL92" s="10"/>
      <c r="ZM92" s="10"/>
      <c r="ZN92" s="10"/>
      <c r="ZO92" s="10"/>
      <c r="ZP92" s="10"/>
      <c r="ZQ92" s="10"/>
      <c r="ZR92" s="10"/>
    </row>
    <row r="93" spans="1:694" x14ac:dyDescent="0.25">
      <c r="A93" s="24"/>
      <c r="B93" s="25"/>
      <c r="C93" s="10"/>
      <c r="D93" s="10"/>
      <c r="E93" s="10"/>
      <c r="F93" s="10"/>
      <c r="G93" s="10"/>
      <c r="H93" s="9"/>
      <c r="I93" s="10"/>
      <c r="J93" s="24"/>
      <c r="K93" s="25"/>
      <c r="L93" s="10"/>
      <c r="M93" s="10"/>
      <c r="N93" s="10"/>
      <c r="O93" s="10"/>
      <c r="P93" s="10"/>
      <c r="Q93" s="9"/>
      <c r="R93" s="10"/>
      <c r="S93" s="24"/>
      <c r="T93" s="25"/>
      <c r="U93" s="10"/>
      <c r="V93" s="10"/>
      <c r="W93" s="10"/>
      <c r="X93" s="10"/>
      <c r="Y93" s="10"/>
      <c r="Z93" s="9"/>
      <c r="AA93" s="10"/>
      <c r="AB93" s="24"/>
      <c r="AC93" s="25"/>
      <c r="AD93" s="10"/>
      <c r="AE93" s="10"/>
      <c r="AF93" s="10"/>
      <c r="AG93" s="10"/>
      <c r="AH93" s="10"/>
      <c r="AI93" s="9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0"/>
      <c r="DF93" s="10"/>
      <c r="DG93" s="10"/>
      <c r="DH93" s="10"/>
      <c r="DI93" s="10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10"/>
      <c r="EA93" s="10"/>
      <c r="EB93" s="10"/>
      <c r="EC93" s="10"/>
      <c r="ED93" s="10"/>
      <c r="EE93" s="10"/>
      <c r="EF93" s="10"/>
      <c r="EG93" s="10"/>
      <c r="EH93" s="10"/>
      <c r="EI93" s="10"/>
      <c r="EJ93" s="10"/>
      <c r="EK93" s="10"/>
      <c r="EL93" s="10"/>
      <c r="EM93" s="10"/>
      <c r="EN93" s="10"/>
      <c r="EO93" s="10"/>
      <c r="EP93" s="10"/>
      <c r="EQ93" s="10"/>
      <c r="ER93" s="10"/>
      <c r="ES93" s="10"/>
      <c r="ET93" s="10"/>
      <c r="EU93" s="10"/>
      <c r="EV93" s="1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  <c r="JH93" s="10"/>
      <c r="JI93" s="10"/>
      <c r="JJ93" s="10"/>
      <c r="JK93" s="10"/>
      <c r="JL93" s="10"/>
      <c r="JM93" s="10"/>
      <c r="JN93" s="10"/>
      <c r="JO93" s="10"/>
      <c r="JP93" s="10"/>
      <c r="JQ93" s="10"/>
      <c r="JR93" s="10"/>
      <c r="JS93" s="10"/>
      <c r="JT93" s="10"/>
      <c r="JU93" s="10"/>
      <c r="JV93" s="10"/>
      <c r="JW93" s="10"/>
      <c r="JX93" s="10"/>
      <c r="JY93" s="10"/>
      <c r="JZ93" s="10"/>
      <c r="KA93" s="10"/>
      <c r="KB93" s="10"/>
      <c r="KC93" s="10"/>
      <c r="KD93" s="10"/>
      <c r="KE93" s="10"/>
      <c r="KF93" s="10"/>
      <c r="KG93" s="10"/>
      <c r="KH93" s="10"/>
      <c r="KI93" s="10"/>
      <c r="KJ93" s="10"/>
      <c r="KK93" s="10"/>
      <c r="KL93" s="10"/>
      <c r="KM93" s="10"/>
      <c r="KN93" s="10"/>
      <c r="KO93" s="10"/>
      <c r="KP93" s="10"/>
      <c r="KQ93" s="10"/>
      <c r="KR93" s="10"/>
      <c r="KS93" s="10"/>
      <c r="KT93" s="10"/>
      <c r="KU93" s="10"/>
      <c r="KV93" s="10"/>
      <c r="KW93" s="10"/>
      <c r="KX93" s="10"/>
      <c r="KY93" s="10"/>
      <c r="KZ93" s="10"/>
      <c r="LA93" s="10"/>
      <c r="LB93" s="10"/>
      <c r="LC93" s="10"/>
      <c r="LD93" s="10"/>
      <c r="LE93" s="10"/>
      <c r="LF93" s="10"/>
      <c r="LG93" s="10"/>
      <c r="LH93" s="10"/>
      <c r="LI93" s="10"/>
      <c r="LJ93" s="10"/>
      <c r="LK93" s="10"/>
      <c r="LL93" s="10"/>
      <c r="LM93" s="10"/>
      <c r="LN93" s="10"/>
      <c r="LO93" s="10"/>
      <c r="LP93" s="10"/>
      <c r="LQ93" s="10"/>
      <c r="LR93" s="10"/>
      <c r="LS93" s="10"/>
      <c r="LT93" s="10"/>
      <c r="LU93" s="10"/>
      <c r="LV93" s="10"/>
      <c r="LW93" s="10"/>
      <c r="LX93" s="10"/>
      <c r="LY93" s="10"/>
      <c r="LZ93" s="10"/>
      <c r="MA93" s="10"/>
      <c r="MB93" s="10"/>
      <c r="MC93" s="10"/>
      <c r="MD93" s="10"/>
      <c r="ME93" s="10"/>
      <c r="MF93" s="10"/>
      <c r="MG93" s="10"/>
      <c r="MH93" s="10"/>
      <c r="MI93" s="10"/>
      <c r="MJ93" s="10"/>
      <c r="MK93" s="10"/>
      <c r="ML93" s="10"/>
      <c r="MM93" s="10"/>
      <c r="MN93" s="10"/>
      <c r="MO93" s="10"/>
      <c r="MP93" s="10"/>
      <c r="MQ93" s="10"/>
      <c r="MR93" s="10"/>
      <c r="MS93" s="10"/>
      <c r="MT93" s="10"/>
      <c r="MU93" s="10"/>
      <c r="MV93" s="10"/>
      <c r="MW93" s="10"/>
      <c r="MX93" s="10"/>
      <c r="MY93" s="10"/>
      <c r="MZ93" s="10"/>
      <c r="NA93" s="10"/>
      <c r="NB93" s="10"/>
      <c r="NC93" s="10"/>
      <c r="ND93" s="10"/>
      <c r="NE93" s="10"/>
      <c r="NF93" s="10"/>
      <c r="NG93" s="10"/>
      <c r="NH93" s="10"/>
      <c r="NI93" s="10"/>
      <c r="NJ93" s="10"/>
      <c r="NK93" s="10"/>
      <c r="NL93" s="10"/>
      <c r="NM93" s="10"/>
      <c r="NN93" s="10"/>
      <c r="NO93" s="10"/>
      <c r="NP93" s="10"/>
      <c r="NQ93" s="10"/>
      <c r="NR93" s="10"/>
      <c r="NS93" s="10"/>
      <c r="NT93" s="10"/>
      <c r="NU93" s="10"/>
      <c r="NV93" s="10"/>
      <c r="NW93" s="10"/>
      <c r="NX93" s="10"/>
      <c r="NY93" s="10"/>
      <c r="NZ93" s="10"/>
      <c r="OA93" s="10"/>
      <c r="OB93" s="10"/>
      <c r="OC93" s="10"/>
      <c r="OD93" s="10"/>
      <c r="OE93" s="10"/>
      <c r="OF93" s="10"/>
      <c r="OG93" s="10"/>
      <c r="OH93" s="10"/>
      <c r="OI93" s="10"/>
      <c r="OJ93" s="10"/>
      <c r="OK93" s="10"/>
      <c r="OL93" s="10"/>
      <c r="OM93" s="10"/>
      <c r="ON93" s="10"/>
      <c r="OO93" s="10"/>
      <c r="OP93" s="10"/>
      <c r="OQ93" s="10"/>
      <c r="OR93" s="10"/>
      <c r="OS93" s="10"/>
      <c r="OT93" s="10"/>
      <c r="OU93" s="10"/>
      <c r="OV93" s="10"/>
      <c r="OW93" s="10"/>
      <c r="OX93" s="10"/>
      <c r="OY93" s="10"/>
      <c r="OZ93" s="10"/>
      <c r="PA93" s="10"/>
      <c r="PB93" s="10"/>
      <c r="PC93" s="10"/>
      <c r="PD93" s="10"/>
      <c r="PE93" s="10"/>
      <c r="PF93" s="10"/>
      <c r="PG93" s="10"/>
      <c r="PH93" s="10"/>
      <c r="PI93" s="10"/>
      <c r="PJ93" s="10"/>
      <c r="PK93" s="10"/>
      <c r="PL93" s="10"/>
      <c r="PM93" s="10"/>
      <c r="PN93" s="10"/>
      <c r="PO93" s="10"/>
      <c r="PP93" s="10"/>
      <c r="PQ93" s="10"/>
      <c r="PR93" s="10"/>
      <c r="PS93" s="10"/>
      <c r="PT93" s="10"/>
      <c r="PU93" s="10"/>
      <c r="PV93" s="10"/>
      <c r="PW93" s="10"/>
      <c r="PX93" s="10"/>
      <c r="PY93" s="10"/>
      <c r="PZ93" s="10"/>
      <c r="QA93" s="10"/>
      <c r="QB93" s="10"/>
      <c r="QC93" s="10"/>
      <c r="QD93" s="10"/>
      <c r="QE93" s="10"/>
      <c r="QF93" s="10"/>
      <c r="QG93" s="10"/>
      <c r="QH93" s="10"/>
      <c r="QI93" s="10"/>
      <c r="QJ93" s="10"/>
      <c r="QK93" s="10"/>
      <c r="QL93" s="10"/>
      <c r="QM93" s="10"/>
      <c r="QN93" s="10"/>
      <c r="QO93" s="10"/>
      <c r="QP93" s="10"/>
      <c r="QQ93" s="10"/>
      <c r="QR93" s="10"/>
      <c r="QS93" s="10"/>
      <c r="QT93" s="10"/>
      <c r="QU93" s="10"/>
      <c r="QV93" s="10"/>
      <c r="QW93" s="10"/>
      <c r="QX93" s="10"/>
      <c r="QY93" s="10"/>
      <c r="QZ93" s="10"/>
      <c r="RA93" s="10"/>
      <c r="RB93" s="10"/>
      <c r="RC93" s="10"/>
      <c r="RD93" s="10"/>
      <c r="RE93" s="10"/>
      <c r="RF93" s="10"/>
      <c r="RG93" s="10"/>
      <c r="RH93" s="10"/>
      <c r="RI93" s="10"/>
      <c r="RJ93" s="10"/>
      <c r="RK93" s="10"/>
      <c r="RL93" s="10"/>
      <c r="RM93" s="10"/>
      <c r="RN93" s="10"/>
      <c r="RO93" s="10"/>
      <c r="RP93" s="10"/>
      <c r="RQ93" s="10"/>
      <c r="RR93" s="10"/>
      <c r="RS93" s="10"/>
      <c r="RT93" s="10"/>
      <c r="RU93" s="10"/>
      <c r="RV93" s="10"/>
      <c r="RW93" s="10"/>
      <c r="RX93" s="10"/>
      <c r="RY93" s="10"/>
      <c r="RZ93" s="10"/>
      <c r="SA93" s="10"/>
      <c r="SB93" s="10"/>
      <c r="SC93" s="10"/>
      <c r="SD93" s="10"/>
      <c r="SE93" s="10"/>
      <c r="SF93" s="10"/>
      <c r="SG93" s="10"/>
      <c r="SH93" s="10"/>
      <c r="SI93" s="10"/>
      <c r="SJ93" s="10"/>
      <c r="SK93" s="10"/>
      <c r="SL93" s="10"/>
      <c r="SM93" s="10"/>
      <c r="SN93" s="10"/>
      <c r="SO93" s="10"/>
      <c r="SP93" s="10"/>
      <c r="SQ93" s="10"/>
      <c r="SR93" s="10"/>
      <c r="SS93" s="10"/>
      <c r="ST93" s="10"/>
      <c r="SU93" s="10"/>
      <c r="SV93" s="10"/>
      <c r="SW93" s="10"/>
      <c r="SX93" s="10"/>
      <c r="SY93" s="10"/>
      <c r="SZ93" s="10"/>
      <c r="TA93" s="10"/>
      <c r="TB93" s="10"/>
      <c r="TC93" s="10"/>
      <c r="TD93" s="10"/>
      <c r="TE93" s="10"/>
      <c r="TF93" s="10"/>
      <c r="TG93" s="10"/>
      <c r="TH93" s="10"/>
      <c r="TI93" s="10"/>
      <c r="TJ93" s="10"/>
      <c r="TK93" s="10"/>
      <c r="TL93" s="10"/>
      <c r="TM93" s="10"/>
      <c r="TN93" s="10"/>
      <c r="TO93" s="10"/>
      <c r="TP93" s="10"/>
      <c r="TQ93" s="10"/>
      <c r="TR93" s="10"/>
      <c r="TS93" s="10"/>
      <c r="TT93" s="10"/>
      <c r="TU93" s="10"/>
      <c r="TV93" s="10"/>
      <c r="TW93" s="10"/>
      <c r="TX93" s="10"/>
      <c r="TY93" s="10"/>
      <c r="TZ93" s="10"/>
      <c r="UA93" s="10"/>
      <c r="UB93" s="10"/>
      <c r="UC93" s="10"/>
      <c r="UD93" s="10"/>
      <c r="UE93" s="10"/>
      <c r="UF93" s="10"/>
      <c r="UG93" s="10"/>
      <c r="UH93" s="10"/>
      <c r="UI93" s="10"/>
      <c r="UJ93" s="10"/>
      <c r="UK93" s="10"/>
      <c r="UL93" s="10"/>
      <c r="UM93" s="10"/>
      <c r="UN93" s="10"/>
      <c r="UO93" s="10"/>
      <c r="UP93" s="10"/>
      <c r="UQ93" s="10"/>
      <c r="UR93" s="10"/>
      <c r="US93" s="10"/>
      <c r="UT93" s="10"/>
      <c r="UU93" s="10"/>
      <c r="UV93" s="10"/>
      <c r="UW93" s="10"/>
      <c r="UX93" s="10"/>
      <c r="UY93" s="10"/>
      <c r="UZ93" s="10"/>
      <c r="VA93" s="10"/>
      <c r="VB93" s="10"/>
      <c r="VC93" s="10"/>
      <c r="VD93" s="10"/>
      <c r="VE93" s="10"/>
      <c r="VF93" s="10"/>
      <c r="VG93" s="10"/>
      <c r="VH93" s="10"/>
      <c r="VI93" s="10"/>
      <c r="VJ93" s="10"/>
      <c r="VK93" s="10"/>
      <c r="VL93" s="10"/>
      <c r="VM93" s="10"/>
      <c r="VN93" s="10"/>
      <c r="VO93" s="10"/>
      <c r="VP93" s="10"/>
      <c r="VQ93" s="10"/>
      <c r="VR93" s="10"/>
      <c r="VS93" s="10"/>
      <c r="VT93" s="10"/>
      <c r="VU93" s="10"/>
      <c r="VV93" s="10"/>
      <c r="VW93" s="10"/>
      <c r="VX93" s="10"/>
      <c r="VY93" s="10"/>
      <c r="VZ93" s="10"/>
      <c r="WA93" s="10"/>
      <c r="WB93" s="10"/>
      <c r="WC93" s="10"/>
      <c r="WD93" s="10"/>
      <c r="WE93" s="10"/>
      <c r="WF93" s="10"/>
      <c r="WG93" s="10"/>
      <c r="WH93" s="10"/>
      <c r="WI93" s="10"/>
      <c r="WJ93" s="10"/>
      <c r="WK93" s="10"/>
      <c r="WL93" s="10"/>
      <c r="WM93" s="10"/>
      <c r="WN93" s="10"/>
      <c r="WO93" s="10"/>
      <c r="WP93" s="10"/>
      <c r="WQ93" s="10"/>
      <c r="WR93" s="10"/>
      <c r="WS93" s="10"/>
      <c r="WT93" s="10"/>
      <c r="WU93" s="10"/>
      <c r="WV93" s="10"/>
      <c r="WW93" s="10"/>
      <c r="WX93" s="10"/>
      <c r="WY93" s="10"/>
      <c r="WZ93" s="10"/>
      <c r="XA93" s="10"/>
      <c r="XB93" s="10"/>
      <c r="XC93" s="10"/>
      <c r="XD93" s="10"/>
      <c r="XE93" s="10"/>
      <c r="XF93" s="10"/>
      <c r="XG93" s="10"/>
      <c r="XH93" s="10"/>
      <c r="XI93" s="10"/>
      <c r="XJ93" s="10"/>
      <c r="XK93" s="10"/>
      <c r="XL93" s="10"/>
      <c r="XM93" s="10"/>
      <c r="XN93" s="10"/>
      <c r="XO93" s="10"/>
      <c r="XP93" s="10"/>
      <c r="XQ93" s="10"/>
      <c r="XR93" s="10"/>
      <c r="XS93" s="10"/>
      <c r="XT93" s="10"/>
      <c r="XU93" s="10"/>
      <c r="XV93" s="10"/>
      <c r="XW93" s="10"/>
      <c r="XX93" s="10"/>
      <c r="XY93" s="10"/>
      <c r="XZ93" s="10"/>
      <c r="YA93" s="10"/>
      <c r="YB93" s="10"/>
      <c r="YC93" s="10"/>
      <c r="YD93" s="10"/>
      <c r="YE93" s="10"/>
      <c r="YF93" s="10"/>
      <c r="YG93" s="10"/>
      <c r="YH93" s="10"/>
      <c r="YI93" s="10"/>
      <c r="YJ93" s="10"/>
      <c r="YK93" s="10"/>
      <c r="YL93" s="10"/>
      <c r="YM93" s="10"/>
      <c r="YN93" s="10"/>
      <c r="YO93" s="10"/>
      <c r="YP93" s="10"/>
      <c r="YQ93" s="10"/>
      <c r="YR93" s="10"/>
      <c r="YS93" s="10"/>
      <c r="YT93" s="10"/>
      <c r="YU93" s="10"/>
      <c r="YV93" s="10"/>
      <c r="YW93" s="10"/>
      <c r="YX93" s="10"/>
      <c r="YY93" s="10"/>
      <c r="YZ93" s="10"/>
      <c r="ZA93" s="10"/>
      <c r="ZB93" s="10"/>
      <c r="ZC93" s="10"/>
      <c r="ZD93" s="10"/>
      <c r="ZE93" s="10"/>
      <c r="ZF93" s="10"/>
      <c r="ZG93" s="10"/>
      <c r="ZH93" s="10"/>
      <c r="ZI93" s="10"/>
      <c r="ZJ93" s="10"/>
      <c r="ZK93" s="10"/>
      <c r="ZL93" s="10"/>
      <c r="ZM93" s="10"/>
      <c r="ZN93" s="10"/>
      <c r="ZO93" s="10"/>
      <c r="ZP93" s="10"/>
      <c r="ZQ93" s="10"/>
      <c r="ZR93" s="10"/>
    </row>
    <row r="94" spans="1:694" x14ac:dyDescent="0.25">
      <c r="A94" s="24"/>
      <c r="B94" s="25"/>
      <c r="C94" s="10"/>
      <c r="D94" s="10"/>
      <c r="E94" s="10"/>
      <c r="F94" s="10"/>
      <c r="G94" s="10"/>
      <c r="H94" s="9"/>
      <c r="I94" s="10"/>
      <c r="J94" s="24"/>
      <c r="K94" s="25"/>
      <c r="L94" s="10"/>
      <c r="M94" s="10"/>
      <c r="N94" s="10"/>
      <c r="O94" s="10"/>
      <c r="P94" s="10"/>
      <c r="Q94" s="9"/>
      <c r="R94" s="10"/>
      <c r="S94" s="24"/>
      <c r="T94" s="25"/>
      <c r="U94" s="10"/>
      <c r="V94" s="10"/>
      <c r="W94" s="10"/>
      <c r="X94" s="10"/>
      <c r="Y94" s="10"/>
      <c r="Z94" s="9"/>
      <c r="AA94" s="10"/>
      <c r="AB94" s="24"/>
      <c r="AC94" s="25"/>
      <c r="AD94" s="10"/>
      <c r="AE94" s="10"/>
      <c r="AF94" s="10"/>
      <c r="AG94" s="10"/>
      <c r="AH94" s="10"/>
      <c r="AI94" s="9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  <c r="JK94" s="10"/>
      <c r="JL94" s="10"/>
      <c r="JM94" s="10"/>
      <c r="JN94" s="10"/>
      <c r="JO94" s="10"/>
      <c r="JP94" s="10"/>
      <c r="JQ94" s="10"/>
      <c r="JR94" s="10"/>
      <c r="JS94" s="10"/>
      <c r="JT94" s="10"/>
      <c r="JU94" s="10"/>
      <c r="JV94" s="10"/>
      <c r="JW94" s="10"/>
      <c r="JX94" s="10"/>
      <c r="JY94" s="10"/>
      <c r="JZ94" s="10"/>
      <c r="KA94" s="10"/>
      <c r="KB94" s="10"/>
      <c r="KC94" s="10"/>
      <c r="KD94" s="10"/>
      <c r="KE94" s="10"/>
      <c r="KF94" s="10"/>
      <c r="KG94" s="10"/>
      <c r="KH94" s="10"/>
      <c r="KI94" s="10"/>
      <c r="KJ94" s="10"/>
      <c r="KK94" s="10"/>
      <c r="KL94" s="10"/>
      <c r="KM94" s="10"/>
      <c r="KN94" s="10"/>
      <c r="KO94" s="10"/>
      <c r="KP94" s="10"/>
      <c r="KQ94" s="10"/>
      <c r="KR94" s="10"/>
      <c r="KS94" s="10"/>
      <c r="KT94" s="10"/>
      <c r="KU94" s="10"/>
      <c r="KV94" s="10"/>
      <c r="KW94" s="10"/>
      <c r="KX94" s="10"/>
      <c r="KY94" s="10"/>
      <c r="KZ94" s="10"/>
      <c r="LA94" s="10"/>
      <c r="LB94" s="10"/>
      <c r="LC94" s="10"/>
      <c r="LD94" s="10"/>
      <c r="LE94" s="10"/>
      <c r="LF94" s="10"/>
      <c r="LG94" s="10"/>
      <c r="LH94" s="10"/>
      <c r="LI94" s="10"/>
      <c r="LJ94" s="10"/>
      <c r="LK94" s="10"/>
      <c r="LL94" s="10"/>
      <c r="LM94" s="10"/>
      <c r="LN94" s="10"/>
      <c r="LO94" s="10"/>
      <c r="LP94" s="10"/>
      <c r="LQ94" s="10"/>
      <c r="LR94" s="10"/>
      <c r="LS94" s="10"/>
      <c r="LT94" s="10"/>
      <c r="LU94" s="10"/>
      <c r="LV94" s="10"/>
      <c r="LW94" s="10"/>
      <c r="LX94" s="10"/>
      <c r="LY94" s="10"/>
      <c r="LZ94" s="10"/>
      <c r="MA94" s="10"/>
      <c r="MB94" s="10"/>
      <c r="MC94" s="10"/>
      <c r="MD94" s="10"/>
      <c r="ME94" s="10"/>
      <c r="MF94" s="10"/>
      <c r="MG94" s="10"/>
      <c r="MH94" s="10"/>
      <c r="MI94" s="10"/>
      <c r="MJ94" s="10"/>
      <c r="MK94" s="10"/>
      <c r="ML94" s="10"/>
      <c r="MM94" s="10"/>
      <c r="MN94" s="10"/>
      <c r="MO94" s="10"/>
      <c r="MP94" s="10"/>
      <c r="MQ94" s="10"/>
      <c r="MR94" s="10"/>
      <c r="MS94" s="10"/>
      <c r="MT94" s="10"/>
      <c r="MU94" s="10"/>
      <c r="MV94" s="10"/>
      <c r="MW94" s="10"/>
      <c r="MX94" s="10"/>
      <c r="MY94" s="10"/>
      <c r="MZ94" s="10"/>
      <c r="NA94" s="10"/>
      <c r="NB94" s="10"/>
      <c r="NC94" s="10"/>
      <c r="ND94" s="10"/>
      <c r="NE94" s="10"/>
      <c r="NF94" s="10"/>
      <c r="NG94" s="10"/>
      <c r="NH94" s="10"/>
      <c r="NI94" s="10"/>
      <c r="NJ94" s="10"/>
      <c r="NK94" s="10"/>
      <c r="NL94" s="10"/>
      <c r="NM94" s="10"/>
      <c r="NN94" s="10"/>
      <c r="NO94" s="10"/>
      <c r="NP94" s="10"/>
      <c r="NQ94" s="10"/>
      <c r="NR94" s="10"/>
      <c r="NS94" s="10"/>
      <c r="NT94" s="10"/>
      <c r="NU94" s="10"/>
      <c r="NV94" s="10"/>
      <c r="NW94" s="10"/>
      <c r="NX94" s="10"/>
      <c r="NY94" s="10"/>
      <c r="NZ94" s="10"/>
      <c r="OA94" s="10"/>
      <c r="OB94" s="10"/>
      <c r="OC94" s="10"/>
      <c r="OD94" s="10"/>
      <c r="OE94" s="10"/>
      <c r="OF94" s="10"/>
      <c r="OG94" s="10"/>
      <c r="OH94" s="10"/>
      <c r="OI94" s="10"/>
      <c r="OJ94" s="10"/>
      <c r="OK94" s="10"/>
      <c r="OL94" s="10"/>
      <c r="OM94" s="10"/>
      <c r="ON94" s="10"/>
      <c r="OO94" s="10"/>
      <c r="OP94" s="10"/>
      <c r="OQ94" s="10"/>
      <c r="OR94" s="10"/>
      <c r="OS94" s="10"/>
      <c r="OT94" s="10"/>
      <c r="OU94" s="10"/>
      <c r="OV94" s="10"/>
      <c r="OW94" s="10"/>
      <c r="OX94" s="10"/>
      <c r="OY94" s="10"/>
      <c r="OZ94" s="10"/>
      <c r="PA94" s="10"/>
      <c r="PB94" s="10"/>
      <c r="PC94" s="10"/>
      <c r="PD94" s="10"/>
      <c r="PE94" s="10"/>
      <c r="PF94" s="10"/>
      <c r="PG94" s="10"/>
      <c r="PH94" s="10"/>
      <c r="PI94" s="10"/>
      <c r="PJ94" s="10"/>
      <c r="PK94" s="10"/>
      <c r="PL94" s="10"/>
      <c r="PM94" s="10"/>
      <c r="PN94" s="10"/>
      <c r="PO94" s="10"/>
      <c r="PP94" s="10"/>
      <c r="PQ94" s="10"/>
      <c r="PR94" s="10"/>
      <c r="PS94" s="10"/>
      <c r="PT94" s="10"/>
      <c r="PU94" s="10"/>
      <c r="PV94" s="10"/>
      <c r="PW94" s="10"/>
      <c r="PX94" s="10"/>
      <c r="PY94" s="10"/>
      <c r="PZ94" s="10"/>
      <c r="QA94" s="10"/>
      <c r="QB94" s="10"/>
      <c r="QC94" s="10"/>
      <c r="QD94" s="10"/>
      <c r="QE94" s="10"/>
      <c r="QF94" s="10"/>
      <c r="QG94" s="10"/>
      <c r="QH94" s="10"/>
      <c r="QI94" s="10"/>
      <c r="QJ94" s="10"/>
      <c r="QK94" s="10"/>
      <c r="QL94" s="10"/>
      <c r="QM94" s="10"/>
      <c r="QN94" s="10"/>
      <c r="QO94" s="10"/>
      <c r="QP94" s="10"/>
      <c r="QQ94" s="10"/>
      <c r="QR94" s="10"/>
      <c r="QS94" s="10"/>
      <c r="QT94" s="10"/>
      <c r="QU94" s="10"/>
      <c r="QV94" s="10"/>
      <c r="QW94" s="10"/>
      <c r="QX94" s="10"/>
      <c r="QY94" s="10"/>
      <c r="QZ94" s="10"/>
      <c r="RA94" s="10"/>
      <c r="RB94" s="10"/>
      <c r="RC94" s="10"/>
      <c r="RD94" s="10"/>
      <c r="RE94" s="10"/>
      <c r="RF94" s="10"/>
      <c r="RG94" s="10"/>
      <c r="RH94" s="10"/>
      <c r="RI94" s="10"/>
      <c r="RJ94" s="10"/>
      <c r="RK94" s="10"/>
      <c r="RL94" s="10"/>
      <c r="RM94" s="10"/>
      <c r="RN94" s="10"/>
      <c r="RO94" s="10"/>
      <c r="RP94" s="10"/>
      <c r="RQ94" s="10"/>
      <c r="RR94" s="10"/>
      <c r="RS94" s="10"/>
      <c r="RT94" s="10"/>
      <c r="RU94" s="10"/>
      <c r="RV94" s="10"/>
      <c r="RW94" s="10"/>
      <c r="RX94" s="10"/>
      <c r="RY94" s="10"/>
      <c r="RZ94" s="10"/>
      <c r="SA94" s="10"/>
      <c r="SB94" s="10"/>
      <c r="SC94" s="10"/>
      <c r="SD94" s="10"/>
      <c r="SE94" s="10"/>
      <c r="SF94" s="10"/>
      <c r="SG94" s="10"/>
      <c r="SH94" s="10"/>
      <c r="SI94" s="10"/>
      <c r="SJ94" s="10"/>
      <c r="SK94" s="10"/>
      <c r="SL94" s="10"/>
      <c r="SM94" s="10"/>
      <c r="SN94" s="10"/>
      <c r="SO94" s="10"/>
      <c r="SP94" s="10"/>
      <c r="SQ94" s="10"/>
      <c r="SR94" s="10"/>
      <c r="SS94" s="10"/>
      <c r="ST94" s="10"/>
      <c r="SU94" s="10"/>
      <c r="SV94" s="10"/>
      <c r="SW94" s="10"/>
      <c r="SX94" s="10"/>
      <c r="SY94" s="10"/>
      <c r="SZ94" s="10"/>
      <c r="TA94" s="10"/>
      <c r="TB94" s="10"/>
      <c r="TC94" s="10"/>
      <c r="TD94" s="10"/>
      <c r="TE94" s="10"/>
      <c r="TF94" s="10"/>
      <c r="TG94" s="10"/>
      <c r="TH94" s="10"/>
      <c r="TI94" s="10"/>
      <c r="TJ94" s="10"/>
      <c r="TK94" s="10"/>
      <c r="TL94" s="10"/>
      <c r="TM94" s="10"/>
      <c r="TN94" s="10"/>
      <c r="TO94" s="10"/>
      <c r="TP94" s="10"/>
      <c r="TQ94" s="10"/>
      <c r="TR94" s="10"/>
      <c r="TS94" s="10"/>
      <c r="TT94" s="10"/>
      <c r="TU94" s="10"/>
      <c r="TV94" s="10"/>
      <c r="TW94" s="10"/>
      <c r="TX94" s="10"/>
      <c r="TY94" s="10"/>
      <c r="TZ94" s="10"/>
      <c r="UA94" s="10"/>
      <c r="UB94" s="10"/>
      <c r="UC94" s="10"/>
      <c r="UD94" s="10"/>
      <c r="UE94" s="10"/>
      <c r="UF94" s="10"/>
      <c r="UG94" s="10"/>
      <c r="UH94" s="10"/>
      <c r="UI94" s="10"/>
      <c r="UJ94" s="10"/>
      <c r="UK94" s="10"/>
      <c r="UL94" s="10"/>
      <c r="UM94" s="10"/>
      <c r="UN94" s="10"/>
      <c r="UO94" s="10"/>
      <c r="UP94" s="10"/>
      <c r="UQ94" s="10"/>
      <c r="UR94" s="10"/>
      <c r="US94" s="10"/>
      <c r="UT94" s="10"/>
      <c r="UU94" s="10"/>
      <c r="UV94" s="10"/>
      <c r="UW94" s="10"/>
      <c r="UX94" s="10"/>
      <c r="UY94" s="10"/>
      <c r="UZ94" s="10"/>
      <c r="VA94" s="10"/>
      <c r="VB94" s="10"/>
      <c r="VC94" s="10"/>
      <c r="VD94" s="10"/>
      <c r="VE94" s="10"/>
      <c r="VF94" s="10"/>
      <c r="VG94" s="10"/>
      <c r="VH94" s="10"/>
      <c r="VI94" s="10"/>
      <c r="VJ94" s="10"/>
      <c r="VK94" s="10"/>
      <c r="VL94" s="10"/>
      <c r="VM94" s="10"/>
      <c r="VN94" s="10"/>
      <c r="VO94" s="10"/>
      <c r="VP94" s="10"/>
      <c r="VQ94" s="10"/>
      <c r="VR94" s="10"/>
      <c r="VS94" s="10"/>
      <c r="VT94" s="10"/>
      <c r="VU94" s="10"/>
      <c r="VV94" s="10"/>
      <c r="VW94" s="10"/>
      <c r="VX94" s="10"/>
      <c r="VY94" s="10"/>
      <c r="VZ94" s="10"/>
      <c r="WA94" s="10"/>
      <c r="WB94" s="10"/>
      <c r="WC94" s="10"/>
      <c r="WD94" s="10"/>
      <c r="WE94" s="10"/>
      <c r="WF94" s="10"/>
      <c r="WG94" s="10"/>
      <c r="WH94" s="10"/>
      <c r="WI94" s="10"/>
      <c r="WJ94" s="10"/>
      <c r="WK94" s="10"/>
      <c r="WL94" s="10"/>
      <c r="WM94" s="10"/>
      <c r="WN94" s="10"/>
      <c r="WO94" s="10"/>
      <c r="WP94" s="10"/>
      <c r="WQ94" s="10"/>
      <c r="WR94" s="10"/>
      <c r="WS94" s="10"/>
      <c r="WT94" s="10"/>
      <c r="WU94" s="10"/>
      <c r="WV94" s="10"/>
      <c r="WW94" s="10"/>
      <c r="WX94" s="10"/>
      <c r="WY94" s="10"/>
      <c r="WZ94" s="10"/>
      <c r="XA94" s="10"/>
      <c r="XB94" s="10"/>
      <c r="XC94" s="10"/>
      <c r="XD94" s="10"/>
      <c r="XE94" s="10"/>
      <c r="XF94" s="10"/>
      <c r="XG94" s="10"/>
      <c r="XH94" s="10"/>
      <c r="XI94" s="10"/>
      <c r="XJ94" s="10"/>
      <c r="XK94" s="10"/>
      <c r="XL94" s="10"/>
      <c r="XM94" s="10"/>
      <c r="XN94" s="10"/>
      <c r="XO94" s="10"/>
      <c r="XP94" s="10"/>
      <c r="XQ94" s="10"/>
      <c r="XR94" s="10"/>
      <c r="XS94" s="10"/>
      <c r="XT94" s="10"/>
      <c r="XU94" s="10"/>
      <c r="XV94" s="10"/>
      <c r="XW94" s="10"/>
      <c r="XX94" s="10"/>
      <c r="XY94" s="10"/>
      <c r="XZ94" s="10"/>
      <c r="YA94" s="10"/>
      <c r="YB94" s="10"/>
      <c r="YC94" s="10"/>
      <c r="YD94" s="10"/>
      <c r="YE94" s="10"/>
      <c r="YF94" s="10"/>
      <c r="YG94" s="10"/>
      <c r="YH94" s="10"/>
      <c r="YI94" s="10"/>
      <c r="YJ94" s="10"/>
      <c r="YK94" s="10"/>
      <c r="YL94" s="10"/>
      <c r="YM94" s="10"/>
      <c r="YN94" s="10"/>
      <c r="YO94" s="10"/>
      <c r="YP94" s="10"/>
      <c r="YQ94" s="10"/>
      <c r="YR94" s="10"/>
      <c r="YS94" s="10"/>
      <c r="YT94" s="10"/>
      <c r="YU94" s="10"/>
      <c r="YV94" s="10"/>
      <c r="YW94" s="10"/>
      <c r="YX94" s="10"/>
      <c r="YY94" s="10"/>
      <c r="YZ94" s="10"/>
      <c r="ZA94" s="10"/>
      <c r="ZB94" s="10"/>
      <c r="ZC94" s="10"/>
      <c r="ZD94" s="10"/>
      <c r="ZE94" s="10"/>
      <c r="ZF94" s="10"/>
      <c r="ZG94" s="10"/>
      <c r="ZH94" s="10"/>
      <c r="ZI94" s="10"/>
      <c r="ZJ94" s="10"/>
      <c r="ZK94" s="10"/>
      <c r="ZL94" s="10"/>
      <c r="ZM94" s="10"/>
      <c r="ZN94" s="10"/>
      <c r="ZO94" s="10"/>
      <c r="ZP94" s="10"/>
      <c r="ZQ94" s="10"/>
      <c r="ZR94" s="10"/>
    </row>
    <row r="95" spans="1:694" x14ac:dyDescent="0.25">
      <c r="A95" s="24"/>
      <c r="B95" s="25"/>
      <c r="C95" s="10"/>
      <c r="D95" s="10"/>
      <c r="E95" s="10"/>
      <c r="F95" s="10"/>
      <c r="G95" s="10"/>
      <c r="H95" s="9"/>
      <c r="I95" s="10"/>
      <c r="J95" s="24"/>
      <c r="K95" s="25"/>
      <c r="L95" s="10"/>
      <c r="M95" s="10"/>
      <c r="N95" s="10"/>
      <c r="O95" s="10"/>
      <c r="P95" s="10"/>
      <c r="Q95" s="9"/>
      <c r="R95" s="10"/>
      <c r="S95" s="24"/>
      <c r="T95" s="25"/>
      <c r="U95" s="10"/>
      <c r="V95" s="10"/>
      <c r="W95" s="10"/>
      <c r="X95" s="10"/>
      <c r="Y95" s="10"/>
      <c r="Z95" s="9"/>
      <c r="AA95" s="10"/>
      <c r="AB95" s="24"/>
      <c r="AC95" s="25"/>
      <c r="AD95" s="10"/>
      <c r="AE95" s="10"/>
      <c r="AF95" s="10"/>
      <c r="AG95" s="10"/>
      <c r="AH95" s="10"/>
      <c r="AI95" s="9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0"/>
      <c r="DF95" s="10"/>
      <c r="DG95" s="10"/>
      <c r="DH95" s="10"/>
      <c r="DI95" s="10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10"/>
      <c r="EA95" s="10"/>
      <c r="EB95" s="10"/>
      <c r="EC95" s="10"/>
      <c r="ED95" s="10"/>
      <c r="EE95" s="10"/>
      <c r="EF95" s="10"/>
      <c r="EG95" s="10"/>
      <c r="EH95" s="10"/>
      <c r="EI95" s="10"/>
      <c r="EJ95" s="10"/>
      <c r="EK95" s="10"/>
      <c r="EL95" s="10"/>
      <c r="EM95" s="10"/>
      <c r="EN95" s="10"/>
      <c r="EO95" s="10"/>
      <c r="EP95" s="10"/>
      <c r="EQ95" s="10"/>
      <c r="ER95" s="10"/>
      <c r="ES95" s="10"/>
      <c r="ET95" s="10"/>
      <c r="EU95" s="10"/>
      <c r="EV95" s="1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  <c r="JH95" s="10"/>
      <c r="JI95" s="10"/>
      <c r="JJ95" s="10"/>
      <c r="JK95" s="10"/>
      <c r="JL95" s="10"/>
      <c r="JM95" s="10"/>
      <c r="JN95" s="10"/>
      <c r="JO95" s="10"/>
      <c r="JP95" s="10"/>
      <c r="JQ95" s="10"/>
      <c r="JR95" s="10"/>
      <c r="JS95" s="10"/>
      <c r="JT95" s="10"/>
      <c r="JU95" s="10"/>
      <c r="JV95" s="10"/>
      <c r="JW95" s="10"/>
      <c r="JX95" s="10"/>
      <c r="JY95" s="10"/>
      <c r="JZ95" s="10"/>
      <c r="KA95" s="10"/>
      <c r="KB95" s="10"/>
      <c r="KC95" s="10"/>
      <c r="KD95" s="10"/>
      <c r="KE95" s="10"/>
      <c r="KF95" s="10"/>
      <c r="KG95" s="10"/>
      <c r="KH95" s="10"/>
      <c r="KI95" s="10"/>
      <c r="KJ95" s="10"/>
      <c r="KK95" s="10"/>
      <c r="KL95" s="10"/>
      <c r="KM95" s="10"/>
      <c r="KN95" s="10"/>
      <c r="KO95" s="10"/>
      <c r="KP95" s="10"/>
      <c r="KQ95" s="10"/>
      <c r="KR95" s="10"/>
      <c r="KS95" s="10"/>
      <c r="KT95" s="10"/>
      <c r="KU95" s="10"/>
      <c r="KV95" s="10"/>
      <c r="KW95" s="10"/>
      <c r="KX95" s="10"/>
      <c r="KY95" s="10"/>
      <c r="KZ95" s="10"/>
      <c r="LA95" s="10"/>
      <c r="LB95" s="10"/>
      <c r="LC95" s="10"/>
      <c r="LD95" s="10"/>
      <c r="LE95" s="10"/>
      <c r="LF95" s="10"/>
      <c r="LG95" s="10"/>
      <c r="LH95" s="10"/>
      <c r="LI95" s="10"/>
      <c r="LJ95" s="10"/>
      <c r="LK95" s="10"/>
      <c r="LL95" s="10"/>
      <c r="LM95" s="10"/>
      <c r="LN95" s="10"/>
      <c r="LO95" s="10"/>
      <c r="LP95" s="10"/>
      <c r="LQ95" s="10"/>
      <c r="LR95" s="10"/>
      <c r="LS95" s="10"/>
      <c r="LT95" s="10"/>
      <c r="LU95" s="10"/>
      <c r="LV95" s="10"/>
      <c r="LW95" s="10"/>
      <c r="LX95" s="10"/>
      <c r="LY95" s="10"/>
      <c r="LZ95" s="10"/>
      <c r="MA95" s="10"/>
      <c r="MB95" s="10"/>
      <c r="MC95" s="10"/>
      <c r="MD95" s="10"/>
      <c r="ME95" s="10"/>
      <c r="MF95" s="10"/>
      <c r="MG95" s="10"/>
      <c r="MH95" s="10"/>
      <c r="MI95" s="10"/>
      <c r="MJ95" s="10"/>
      <c r="MK95" s="10"/>
      <c r="ML95" s="10"/>
      <c r="MM95" s="10"/>
      <c r="MN95" s="10"/>
      <c r="MO95" s="10"/>
      <c r="MP95" s="10"/>
      <c r="MQ95" s="10"/>
      <c r="MR95" s="10"/>
      <c r="MS95" s="10"/>
      <c r="MT95" s="10"/>
      <c r="MU95" s="10"/>
      <c r="MV95" s="10"/>
      <c r="MW95" s="10"/>
      <c r="MX95" s="10"/>
      <c r="MY95" s="10"/>
      <c r="MZ95" s="10"/>
      <c r="NA95" s="10"/>
      <c r="NB95" s="10"/>
      <c r="NC95" s="10"/>
      <c r="ND95" s="10"/>
      <c r="NE95" s="10"/>
      <c r="NF95" s="10"/>
      <c r="NG95" s="10"/>
      <c r="NH95" s="10"/>
      <c r="NI95" s="10"/>
      <c r="NJ95" s="10"/>
      <c r="NK95" s="10"/>
      <c r="NL95" s="10"/>
      <c r="NM95" s="10"/>
      <c r="NN95" s="10"/>
      <c r="NO95" s="10"/>
      <c r="NP95" s="10"/>
      <c r="NQ95" s="10"/>
      <c r="NR95" s="10"/>
      <c r="NS95" s="10"/>
      <c r="NT95" s="10"/>
      <c r="NU95" s="10"/>
      <c r="NV95" s="10"/>
      <c r="NW95" s="10"/>
      <c r="NX95" s="10"/>
      <c r="NY95" s="10"/>
      <c r="NZ95" s="10"/>
      <c r="OA95" s="10"/>
      <c r="OB95" s="10"/>
      <c r="OC95" s="10"/>
      <c r="OD95" s="10"/>
      <c r="OE95" s="10"/>
      <c r="OF95" s="10"/>
      <c r="OG95" s="10"/>
      <c r="OH95" s="10"/>
      <c r="OI95" s="10"/>
      <c r="OJ95" s="10"/>
      <c r="OK95" s="10"/>
      <c r="OL95" s="10"/>
      <c r="OM95" s="10"/>
      <c r="ON95" s="10"/>
      <c r="OO95" s="10"/>
      <c r="OP95" s="10"/>
      <c r="OQ95" s="10"/>
      <c r="OR95" s="10"/>
      <c r="OS95" s="10"/>
      <c r="OT95" s="10"/>
      <c r="OU95" s="10"/>
      <c r="OV95" s="10"/>
      <c r="OW95" s="10"/>
      <c r="OX95" s="10"/>
      <c r="OY95" s="10"/>
      <c r="OZ95" s="10"/>
      <c r="PA95" s="10"/>
      <c r="PB95" s="10"/>
      <c r="PC95" s="10"/>
      <c r="PD95" s="10"/>
      <c r="PE95" s="10"/>
      <c r="PF95" s="10"/>
      <c r="PG95" s="10"/>
      <c r="PH95" s="10"/>
      <c r="PI95" s="10"/>
      <c r="PJ95" s="10"/>
      <c r="PK95" s="10"/>
      <c r="PL95" s="10"/>
      <c r="PM95" s="10"/>
      <c r="PN95" s="10"/>
      <c r="PO95" s="10"/>
      <c r="PP95" s="10"/>
      <c r="PQ95" s="10"/>
      <c r="PR95" s="10"/>
      <c r="PS95" s="10"/>
      <c r="PT95" s="10"/>
      <c r="PU95" s="10"/>
      <c r="PV95" s="10"/>
      <c r="PW95" s="10"/>
      <c r="PX95" s="10"/>
      <c r="PY95" s="10"/>
      <c r="PZ95" s="10"/>
      <c r="QA95" s="10"/>
      <c r="QB95" s="10"/>
      <c r="QC95" s="10"/>
      <c r="QD95" s="10"/>
      <c r="QE95" s="10"/>
      <c r="QF95" s="10"/>
      <c r="QG95" s="10"/>
      <c r="QH95" s="10"/>
      <c r="QI95" s="10"/>
      <c r="QJ95" s="10"/>
      <c r="QK95" s="10"/>
      <c r="QL95" s="10"/>
      <c r="QM95" s="10"/>
      <c r="QN95" s="10"/>
      <c r="QO95" s="10"/>
      <c r="QP95" s="10"/>
      <c r="QQ95" s="10"/>
      <c r="QR95" s="10"/>
      <c r="QS95" s="10"/>
      <c r="QT95" s="10"/>
      <c r="QU95" s="10"/>
      <c r="QV95" s="10"/>
      <c r="QW95" s="10"/>
      <c r="QX95" s="10"/>
      <c r="QY95" s="10"/>
      <c r="QZ95" s="10"/>
      <c r="RA95" s="10"/>
      <c r="RB95" s="10"/>
      <c r="RC95" s="10"/>
      <c r="RD95" s="10"/>
      <c r="RE95" s="10"/>
      <c r="RF95" s="10"/>
      <c r="RG95" s="10"/>
      <c r="RH95" s="10"/>
      <c r="RI95" s="10"/>
      <c r="RJ95" s="10"/>
      <c r="RK95" s="10"/>
      <c r="RL95" s="10"/>
      <c r="RM95" s="10"/>
      <c r="RN95" s="10"/>
      <c r="RO95" s="10"/>
      <c r="RP95" s="10"/>
      <c r="RQ95" s="10"/>
      <c r="RR95" s="10"/>
      <c r="RS95" s="10"/>
      <c r="RT95" s="10"/>
      <c r="RU95" s="10"/>
      <c r="RV95" s="10"/>
      <c r="RW95" s="10"/>
      <c r="RX95" s="10"/>
      <c r="RY95" s="10"/>
      <c r="RZ95" s="10"/>
      <c r="SA95" s="10"/>
      <c r="SB95" s="10"/>
      <c r="SC95" s="10"/>
      <c r="SD95" s="10"/>
      <c r="SE95" s="10"/>
      <c r="SF95" s="10"/>
      <c r="SG95" s="10"/>
      <c r="SH95" s="10"/>
      <c r="SI95" s="10"/>
      <c r="SJ95" s="10"/>
      <c r="SK95" s="10"/>
      <c r="SL95" s="10"/>
      <c r="SM95" s="10"/>
      <c r="SN95" s="10"/>
      <c r="SO95" s="10"/>
      <c r="SP95" s="10"/>
      <c r="SQ95" s="10"/>
      <c r="SR95" s="10"/>
      <c r="SS95" s="10"/>
      <c r="ST95" s="10"/>
      <c r="SU95" s="10"/>
      <c r="SV95" s="10"/>
      <c r="SW95" s="10"/>
      <c r="SX95" s="10"/>
      <c r="SY95" s="10"/>
      <c r="SZ95" s="10"/>
      <c r="TA95" s="10"/>
      <c r="TB95" s="10"/>
      <c r="TC95" s="10"/>
      <c r="TD95" s="10"/>
      <c r="TE95" s="10"/>
      <c r="TF95" s="10"/>
      <c r="TG95" s="10"/>
      <c r="TH95" s="10"/>
      <c r="TI95" s="10"/>
      <c r="TJ95" s="10"/>
      <c r="TK95" s="10"/>
      <c r="TL95" s="10"/>
      <c r="TM95" s="10"/>
      <c r="TN95" s="10"/>
      <c r="TO95" s="10"/>
      <c r="TP95" s="10"/>
      <c r="TQ95" s="10"/>
      <c r="TR95" s="10"/>
      <c r="TS95" s="10"/>
      <c r="TT95" s="10"/>
      <c r="TU95" s="10"/>
      <c r="TV95" s="10"/>
      <c r="TW95" s="10"/>
      <c r="TX95" s="10"/>
      <c r="TY95" s="10"/>
      <c r="TZ95" s="10"/>
      <c r="UA95" s="10"/>
      <c r="UB95" s="10"/>
      <c r="UC95" s="10"/>
      <c r="UD95" s="10"/>
      <c r="UE95" s="10"/>
      <c r="UF95" s="10"/>
      <c r="UG95" s="10"/>
      <c r="UH95" s="10"/>
      <c r="UI95" s="10"/>
      <c r="UJ95" s="10"/>
      <c r="UK95" s="10"/>
      <c r="UL95" s="10"/>
      <c r="UM95" s="10"/>
      <c r="UN95" s="10"/>
      <c r="UO95" s="10"/>
      <c r="UP95" s="10"/>
      <c r="UQ95" s="10"/>
      <c r="UR95" s="10"/>
      <c r="US95" s="10"/>
      <c r="UT95" s="10"/>
      <c r="UU95" s="10"/>
      <c r="UV95" s="10"/>
      <c r="UW95" s="10"/>
      <c r="UX95" s="10"/>
      <c r="UY95" s="10"/>
      <c r="UZ95" s="10"/>
      <c r="VA95" s="10"/>
      <c r="VB95" s="10"/>
      <c r="VC95" s="10"/>
      <c r="VD95" s="10"/>
      <c r="VE95" s="10"/>
      <c r="VF95" s="10"/>
      <c r="VG95" s="10"/>
      <c r="VH95" s="10"/>
      <c r="VI95" s="10"/>
      <c r="VJ95" s="10"/>
      <c r="VK95" s="10"/>
      <c r="VL95" s="10"/>
      <c r="VM95" s="10"/>
      <c r="VN95" s="10"/>
      <c r="VO95" s="10"/>
      <c r="VP95" s="10"/>
      <c r="VQ95" s="10"/>
      <c r="VR95" s="10"/>
      <c r="VS95" s="10"/>
      <c r="VT95" s="10"/>
      <c r="VU95" s="10"/>
      <c r="VV95" s="10"/>
      <c r="VW95" s="10"/>
      <c r="VX95" s="10"/>
      <c r="VY95" s="10"/>
      <c r="VZ95" s="10"/>
      <c r="WA95" s="10"/>
      <c r="WB95" s="10"/>
      <c r="WC95" s="10"/>
      <c r="WD95" s="10"/>
      <c r="WE95" s="10"/>
      <c r="WF95" s="10"/>
      <c r="WG95" s="10"/>
      <c r="WH95" s="10"/>
      <c r="WI95" s="10"/>
      <c r="WJ95" s="10"/>
      <c r="WK95" s="10"/>
      <c r="WL95" s="10"/>
      <c r="WM95" s="10"/>
      <c r="WN95" s="10"/>
      <c r="WO95" s="10"/>
      <c r="WP95" s="10"/>
      <c r="WQ95" s="10"/>
      <c r="WR95" s="10"/>
      <c r="WS95" s="10"/>
      <c r="WT95" s="10"/>
      <c r="WU95" s="10"/>
      <c r="WV95" s="10"/>
      <c r="WW95" s="10"/>
      <c r="WX95" s="10"/>
      <c r="WY95" s="10"/>
      <c r="WZ95" s="10"/>
      <c r="XA95" s="10"/>
      <c r="XB95" s="10"/>
      <c r="XC95" s="10"/>
      <c r="XD95" s="10"/>
      <c r="XE95" s="10"/>
      <c r="XF95" s="10"/>
      <c r="XG95" s="10"/>
      <c r="XH95" s="10"/>
      <c r="XI95" s="10"/>
      <c r="XJ95" s="10"/>
      <c r="XK95" s="10"/>
      <c r="XL95" s="10"/>
      <c r="XM95" s="10"/>
      <c r="XN95" s="10"/>
      <c r="XO95" s="10"/>
      <c r="XP95" s="10"/>
      <c r="XQ95" s="10"/>
      <c r="XR95" s="10"/>
      <c r="XS95" s="10"/>
      <c r="XT95" s="10"/>
      <c r="XU95" s="10"/>
      <c r="XV95" s="10"/>
      <c r="XW95" s="10"/>
      <c r="XX95" s="10"/>
      <c r="XY95" s="10"/>
      <c r="XZ95" s="10"/>
      <c r="YA95" s="10"/>
      <c r="YB95" s="10"/>
      <c r="YC95" s="10"/>
      <c r="YD95" s="10"/>
      <c r="YE95" s="10"/>
      <c r="YF95" s="10"/>
      <c r="YG95" s="10"/>
      <c r="YH95" s="10"/>
      <c r="YI95" s="10"/>
      <c r="YJ95" s="10"/>
      <c r="YK95" s="10"/>
      <c r="YL95" s="10"/>
      <c r="YM95" s="10"/>
      <c r="YN95" s="10"/>
      <c r="YO95" s="10"/>
      <c r="YP95" s="10"/>
      <c r="YQ95" s="10"/>
      <c r="YR95" s="10"/>
      <c r="YS95" s="10"/>
      <c r="YT95" s="10"/>
      <c r="YU95" s="10"/>
      <c r="YV95" s="10"/>
      <c r="YW95" s="10"/>
      <c r="YX95" s="10"/>
      <c r="YY95" s="10"/>
      <c r="YZ95" s="10"/>
      <c r="ZA95" s="10"/>
      <c r="ZB95" s="10"/>
      <c r="ZC95" s="10"/>
      <c r="ZD95" s="10"/>
      <c r="ZE95" s="10"/>
      <c r="ZF95" s="10"/>
      <c r="ZG95" s="10"/>
      <c r="ZH95" s="10"/>
      <c r="ZI95" s="10"/>
      <c r="ZJ95" s="10"/>
      <c r="ZK95" s="10"/>
      <c r="ZL95" s="10"/>
      <c r="ZM95" s="10"/>
      <c r="ZN95" s="10"/>
      <c r="ZO95" s="10"/>
      <c r="ZP95" s="10"/>
      <c r="ZQ95" s="10"/>
      <c r="ZR95" s="10"/>
    </row>
    <row r="96" spans="1:694" x14ac:dyDescent="0.25">
      <c r="A96" s="24"/>
      <c r="B96" s="25"/>
      <c r="C96" s="10"/>
      <c r="D96" s="10"/>
      <c r="E96" s="10"/>
      <c r="F96" s="10"/>
      <c r="G96" s="10"/>
      <c r="H96" s="9"/>
      <c r="I96" s="10"/>
      <c r="J96" s="24"/>
      <c r="K96" s="25"/>
      <c r="L96" s="10"/>
      <c r="M96" s="10"/>
      <c r="N96" s="10"/>
      <c r="O96" s="10"/>
      <c r="P96" s="10"/>
      <c r="Q96" s="9"/>
      <c r="R96" s="10"/>
      <c r="S96" s="24"/>
      <c r="T96" s="25"/>
      <c r="U96" s="10"/>
      <c r="V96" s="10"/>
      <c r="W96" s="10"/>
      <c r="X96" s="10"/>
      <c r="Y96" s="10"/>
      <c r="Z96" s="9"/>
      <c r="AA96" s="10"/>
      <c r="AB96" s="24"/>
      <c r="AC96" s="25"/>
      <c r="AD96" s="10"/>
      <c r="AE96" s="10"/>
      <c r="AF96" s="10"/>
      <c r="AG96" s="10"/>
      <c r="AH96" s="10"/>
      <c r="AI96" s="9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0"/>
      <c r="DF96" s="10"/>
      <c r="DG96" s="10"/>
      <c r="DH96" s="10"/>
      <c r="DI96" s="10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10"/>
      <c r="EA96" s="10"/>
      <c r="EB96" s="10"/>
      <c r="EC96" s="10"/>
      <c r="ED96" s="10"/>
      <c r="EE96" s="10"/>
      <c r="EF96" s="10"/>
      <c r="EG96" s="10"/>
      <c r="EH96" s="10"/>
      <c r="EI96" s="10"/>
      <c r="EJ96" s="10"/>
      <c r="EK96" s="10"/>
      <c r="EL96" s="10"/>
      <c r="EM96" s="10"/>
      <c r="EN96" s="10"/>
      <c r="EO96" s="10"/>
      <c r="EP96" s="10"/>
      <c r="EQ96" s="10"/>
      <c r="ER96" s="10"/>
      <c r="ES96" s="10"/>
      <c r="ET96" s="10"/>
      <c r="EU96" s="10"/>
      <c r="EV96" s="1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  <c r="JH96" s="10"/>
      <c r="JI96" s="10"/>
      <c r="JJ96" s="10"/>
      <c r="JK96" s="10"/>
      <c r="JL96" s="10"/>
      <c r="JM96" s="10"/>
      <c r="JN96" s="10"/>
      <c r="JO96" s="10"/>
      <c r="JP96" s="10"/>
      <c r="JQ96" s="10"/>
      <c r="JR96" s="10"/>
      <c r="JS96" s="10"/>
      <c r="JT96" s="10"/>
      <c r="JU96" s="10"/>
      <c r="JV96" s="10"/>
      <c r="JW96" s="10"/>
      <c r="JX96" s="10"/>
      <c r="JY96" s="10"/>
      <c r="JZ96" s="10"/>
      <c r="KA96" s="10"/>
      <c r="KB96" s="10"/>
      <c r="KC96" s="10"/>
      <c r="KD96" s="10"/>
      <c r="KE96" s="10"/>
      <c r="KF96" s="10"/>
      <c r="KG96" s="10"/>
      <c r="KH96" s="10"/>
      <c r="KI96" s="10"/>
      <c r="KJ96" s="10"/>
      <c r="KK96" s="10"/>
      <c r="KL96" s="10"/>
      <c r="KM96" s="10"/>
      <c r="KN96" s="10"/>
      <c r="KO96" s="10"/>
      <c r="KP96" s="10"/>
      <c r="KQ96" s="10"/>
      <c r="KR96" s="10"/>
      <c r="KS96" s="10"/>
      <c r="KT96" s="10"/>
      <c r="KU96" s="10"/>
      <c r="KV96" s="10"/>
      <c r="KW96" s="10"/>
      <c r="KX96" s="10"/>
      <c r="KY96" s="10"/>
      <c r="KZ96" s="10"/>
      <c r="LA96" s="10"/>
      <c r="LB96" s="10"/>
      <c r="LC96" s="10"/>
      <c r="LD96" s="10"/>
      <c r="LE96" s="10"/>
      <c r="LF96" s="10"/>
      <c r="LG96" s="10"/>
      <c r="LH96" s="10"/>
      <c r="LI96" s="10"/>
      <c r="LJ96" s="10"/>
      <c r="LK96" s="10"/>
      <c r="LL96" s="10"/>
      <c r="LM96" s="10"/>
      <c r="LN96" s="10"/>
      <c r="LO96" s="10"/>
      <c r="LP96" s="10"/>
      <c r="LQ96" s="10"/>
      <c r="LR96" s="10"/>
      <c r="LS96" s="10"/>
      <c r="LT96" s="10"/>
      <c r="LU96" s="10"/>
      <c r="LV96" s="10"/>
      <c r="LW96" s="10"/>
      <c r="LX96" s="10"/>
      <c r="LY96" s="10"/>
      <c r="LZ96" s="10"/>
      <c r="MA96" s="10"/>
      <c r="MB96" s="10"/>
      <c r="MC96" s="10"/>
      <c r="MD96" s="10"/>
      <c r="ME96" s="10"/>
      <c r="MF96" s="10"/>
      <c r="MG96" s="10"/>
      <c r="MH96" s="10"/>
      <c r="MI96" s="10"/>
      <c r="MJ96" s="10"/>
      <c r="MK96" s="10"/>
      <c r="ML96" s="10"/>
      <c r="MM96" s="10"/>
      <c r="MN96" s="10"/>
      <c r="MO96" s="10"/>
      <c r="MP96" s="10"/>
      <c r="MQ96" s="10"/>
      <c r="MR96" s="10"/>
      <c r="MS96" s="10"/>
      <c r="MT96" s="10"/>
      <c r="MU96" s="10"/>
      <c r="MV96" s="10"/>
      <c r="MW96" s="10"/>
      <c r="MX96" s="10"/>
      <c r="MY96" s="10"/>
      <c r="MZ96" s="10"/>
      <c r="NA96" s="10"/>
      <c r="NB96" s="10"/>
      <c r="NC96" s="10"/>
      <c r="ND96" s="10"/>
      <c r="NE96" s="10"/>
      <c r="NF96" s="10"/>
      <c r="NG96" s="10"/>
      <c r="NH96" s="10"/>
      <c r="NI96" s="10"/>
      <c r="NJ96" s="10"/>
      <c r="NK96" s="10"/>
      <c r="NL96" s="10"/>
      <c r="NM96" s="10"/>
      <c r="NN96" s="10"/>
      <c r="NO96" s="10"/>
      <c r="NP96" s="10"/>
      <c r="NQ96" s="10"/>
      <c r="NR96" s="10"/>
      <c r="NS96" s="10"/>
      <c r="NT96" s="10"/>
      <c r="NU96" s="10"/>
      <c r="NV96" s="10"/>
      <c r="NW96" s="10"/>
      <c r="NX96" s="10"/>
      <c r="NY96" s="10"/>
      <c r="NZ96" s="10"/>
      <c r="OA96" s="10"/>
      <c r="OB96" s="10"/>
      <c r="OC96" s="10"/>
      <c r="OD96" s="10"/>
      <c r="OE96" s="10"/>
      <c r="OF96" s="10"/>
      <c r="OG96" s="10"/>
      <c r="OH96" s="10"/>
      <c r="OI96" s="10"/>
      <c r="OJ96" s="10"/>
      <c r="OK96" s="10"/>
      <c r="OL96" s="10"/>
      <c r="OM96" s="10"/>
      <c r="ON96" s="10"/>
      <c r="OO96" s="10"/>
      <c r="OP96" s="10"/>
      <c r="OQ96" s="10"/>
      <c r="OR96" s="10"/>
      <c r="OS96" s="10"/>
      <c r="OT96" s="10"/>
      <c r="OU96" s="10"/>
      <c r="OV96" s="10"/>
      <c r="OW96" s="10"/>
      <c r="OX96" s="10"/>
      <c r="OY96" s="10"/>
      <c r="OZ96" s="10"/>
      <c r="PA96" s="10"/>
      <c r="PB96" s="10"/>
      <c r="PC96" s="10"/>
      <c r="PD96" s="10"/>
      <c r="PE96" s="10"/>
      <c r="PF96" s="10"/>
      <c r="PG96" s="10"/>
      <c r="PH96" s="10"/>
      <c r="PI96" s="10"/>
      <c r="PJ96" s="10"/>
      <c r="PK96" s="10"/>
      <c r="PL96" s="10"/>
      <c r="PM96" s="10"/>
      <c r="PN96" s="10"/>
      <c r="PO96" s="10"/>
      <c r="PP96" s="10"/>
      <c r="PQ96" s="10"/>
      <c r="PR96" s="10"/>
      <c r="PS96" s="10"/>
      <c r="PT96" s="10"/>
      <c r="PU96" s="10"/>
      <c r="PV96" s="10"/>
      <c r="PW96" s="10"/>
      <c r="PX96" s="10"/>
      <c r="PY96" s="10"/>
      <c r="PZ96" s="10"/>
      <c r="QA96" s="10"/>
      <c r="QB96" s="10"/>
      <c r="QC96" s="10"/>
      <c r="QD96" s="10"/>
      <c r="QE96" s="10"/>
      <c r="QF96" s="10"/>
      <c r="QG96" s="10"/>
      <c r="QH96" s="10"/>
      <c r="QI96" s="10"/>
      <c r="QJ96" s="10"/>
      <c r="QK96" s="10"/>
      <c r="QL96" s="10"/>
      <c r="QM96" s="10"/>
      <c r="QN96" s="10"/>
      <c r="QO96" s="10"/>
      <c r="QP96" s="10"/>
      <c r="QQ96" s="10"/>
      <c r="QR96" s="10"/>
      <c r="QS96" s="10"/>
      <c r="QT96" s="10"/>
      <c r="QU96" s="10"/>
      <c r="QV96" s="10"/>
      <c r="QW96" s="10"/>
      <c r="QX96" s="10"/>
      <c r="QY96" s="10"/>
      <c r="QZ96" s="10"/>
      <c r="RA96" s="10"/>
      <c r="RB96" s="10"/>
      <c r="RC96" s="10"/>
      <c r="RD96" s="10"/>
      <c r="RE96" s="10"/>
      <c r="RF96" s="10"/>
      <c r="RG96" s="10"/>
      <c r="RH96" s="10"/>
      <c r="RI96" s="10"/>
      <c r="RJ96" s="10"/>
      <c r="RK96" s="10"/>
      <c r="RL96" s="10"/>
      <c r="RM96" s="10"/>
      <c r="RN96" s="10"/>
      <c r="RO96" s="10"/>
      <c r="RP96" s="10"/>
      <c r="RQ96" s="10"/>
      <c r="RR96" s="10"/>
      <c r="RS96" s="10"/>
      <c r="RT96" s="10"/>
      <c r="RU96" s="10"/>
      <c r="RV96" s="10"/>
      <c r="RW96" s="10"/>
      <c r="RX96" s="10"/>
      <c r="RY96" s="10"/>
      <c r="RZ96" s="10"/>
      <c r="SA96" s="10"/>
      <c r="SB96" s="10"/>
      <c r="SC96" s="10"/>
      <c r="SD96" s="10"/>
      <c r="SE96" s="10"/>
      <c r="SF96" s="10"/>
      <c r="SG96" s="10"/>
      <c r="SH96" s="10"/>
      <c r="SI96" s="10"/>
      <c r="SJ96" s="10"/>
      <c r="SK96" s="10"/>
      <c r="SL96" s="10"/>
      <c r="SM96" s="10"/>
      <c r="SN96" s="10"/>
      <c r="SO96" s="10"/>
      <c r="SP96" s="10"/>
      <c r="SQ96" s="10"/>
      <c r="SR96" s="10"/>
      <c r="SS96" s="10"/>
      <c r="ST96" s="10"/>
      <c r="SU96" s="10"/>
      <c r="SV96" s="10"/>
      <c r="SW96" s="10"/>
      <c r="SX96" s="10"/>
      <c r="SY96" s="10"/>
      <c r="SZ96" s="10"/>
      <c r="TA96" s="10"/>
      <c r="TB96" s="10"/>
      <c r="TC96" s="10"/>
      <c r="TD96" s="10"/>
      <c r="TE96" s="10"/>
      <c r="TF96" s="10"/>
      <c r="TG96" s="10"/>
      <c r="TH96" s="10"/>
      <c r="TI96" s="10"/>
      <c r="TJ96" s="10"/>
      <c r="TK96" s="10"/>
      <c r="TL96" s="10"/>
      <c r="TM96" s="10"/>
      <c r="TN96" s="10"/>
      <c r="TO96" s="10"/>
      <c r="TP96" s="10"/>
      <c r="TQ96" s="10"/>
      <c r="TR96" s="10"/>
      <c r="TS96" s="10"/>
      <c r="TT96" s="10"/>
      <c r="TU96" s="10"/>
      <c r="TV96" s="10"/>
      <c r="TW96" s="10"/>
      <c r="TX96" s="10"/>
      <c r="TY96" s="10"/>
      <c r="TZ96" s="10"/>
      <c r="UA96" s="10"/>
      <c r="UB96" s="10"/>
      <c r="UC96" s="10"/>
      <c r="UD96" s="10"/>
      <c r="UE96" s="10"/>
      <c r="UF96" s="10"/>
      <c r="UG96" s="10"/>
      <c r="UH96" s="10"/>
      <c r="UI96" s="10"/>
      <c r="UJ96" s="10"/>
      <c r="UK96" s="10"/>
      <c r="UL96" s="10"/>
      <c r="UM96" s="10"/>
      <c r="UN96" s="10"/>
      <c r="UO96" s="10"/>
      <c r="UP96" s="10"/>
      <c r="UQ96" s="10"/>
      <c r="UR96" s="10"/>
      <c r="US96" s="10"/>
      <c r="UT96" s="10"/>
      <c r="UU96" s="10"/>
      <c r="UV96" s="10"/>
      <c r="UW96" s="10"/>
      <c r="UX96" s="10"/>
      <c r="UY96" s="10"/>
      <c r="UZ96" s="10"/>
      <c r="VA96" s="10"/>
      <c r="VB96" s="10"/>
      <c r="VC96" s="10"/>
      <c r="VD96" s="10"/>
      <c r="VE96" s="10"/>
      <c r="VF96" s="10"/>
      <c r="VG96" s="10"/>
      <c r="VH96" s="10"/>
      <c r="VI96" s="10"/>
      <c r="VJ96" s="10"/>
      <c r="VK96" s="10"/>
      <c r="VL96" s="10"/>
      <c r="VM96" s="10"/>
      <c r="VN96" s="10"/>
      <c r="VO96" s="10"/>
      <c r="VP96" s="10"/>
      <c r="VQ96" s="10"/>
      <c r="VR96" s="10"/>
      <c r="VS96" s="10"/>
      <c r="VT96" s="10"/>
      <c r="VU96" s="10"/>
      <c r="VV96" s="10"/>
      <c r="VW96" s="10"/>
      <c r="VX96" s="10"/>
      <c r="VY96" s="10"/>
      <c r="VZ96" s="10"/>
      <c r="WA96" s="10"/>
      <c r="WB96" s="10"/>
      <c r="WC96" s="10"/>
      <c r="WD96" s="10"/>
      <c r="WE96" s="10"/>
      <c r="WF96" s="10"/>
      <c r="WG96" s="10"/>
      <c r="WH96" s="10"/>
      <c r="WI96" s="10"/>
      <c r="WJ96" s="10"/>
      <c r="WK96" s="10"/>
      <c r="WL96" s="10"/>
      <c r="WM96" s="10"/>
      <c r="WN96" s="10"/>
      <c r="WO96" s="10"/>
      <c r="WP96" s="10"/>
      <c r="WQ96" s="10"/>
      <c r="WR96" s="10"/>
      <c r="WS96" s="10"/>
      <c r="WT96" s="10"/>
      <c r="WU96" s="10"/>
      <c r="WV96" s="10"/>
      <c r="WW96" s="10"/>
      <c r="WX96" s="10"/>
      <c r="WY96" s="10"/>
      <c r="WZ96" s="10"/>
      <c r="XA96" s="10"/>
      <c r="XB96" s="10"/>
      <c r="XC96" s="10"/>
      <c r="XD96" s="10"/>
      <c r="XE96" s="10"/>
      <c r="XF96" s="10"/>
      <c r="XG96" s="10"/>
      <c r="XH96" s="10"/>
      <c r="XI96" s="10"/>
      <c r="XJ96" s="10"/>
      <c r="XK96" s="10"/>
      <c r="XL96" s="10"/>
      <c r="XM96" s="10"/>
      <c r="XN96" s="10"/>
      <c r="XO96" s="10"/>
      <c r="XP96" s="10"/>
      <c r="XQ96" s="10"/>
      <c r="XR96" s="10"/>
      <c r="XS96" s="10"/>
      <c r="XT96" s="10"/>
      <c r="XU96" s="10"/>
      <c r="XV96" s="10"/>
      <c r="XW96" s="10"/>
      <c r="XX96" s="10"/>
      <c r="XY96" s="10"/>
      <c r="XZ96" s="10"/>
      <c r="YA96" s="10"/>
      <c r="YB96" s="10"/>
      <c r="YC96" s="10"/>
      <c r="YD96" s="10"/>
      <c r="YE96" s="10"/>
      <c r="YF96" s="10"/>
      <c r="YG96" s="10"/>
      <c r="YH96" s="10"/>
      <c r="YI96" s="10"/>
      <c r="YJ96" s="10"/>
      <c r="YK96" s="10"/>
      <c r="YL96" s="10"/>
      <c r="YM96" s="10"/>
      <c r="YN96" s="10"/>
      <c r="YO96" s="10"/>
      <c r="YP96" s="10"/>
      <c r="YQ96" s="10"/>
      <c r="YR96" s="10"/>
      <c r="YS96" s="10"/>
      <c r="YT96" s="10"/>
      <c r="YU96" s="10"/>
      <c r="YV96" s="10"/>
      <c r="YW96" s="10"/>
      <c r="YX96" s="10"/>
      <c r="YY96" s="10"/>
      <c r="YZ96" s="10"/>
      <c r="ZA96" s="10"/>
      <c r="ZB96" s="10"/>
      <c r="ZC96" s="10"/>
      <c r="ZD96" s="10"/>
      <c r="ZE96" s="10"/>
      <c r="ZF96" s="10"/>
      <c r="ZG96" s="10"/>
      <c r="ZH96" s="10"/>
      <c r="ZI96" s="10"/>
      <c r="ZJ96" s="10"/>
      <c r="ZK96" s="10"/>
      <c r="ZL96" s="10"/>
      <c r="ZM96" s="10"/>
      <c r="ZN96" s="10"/>
      <c r="ZO96" s="10"/>
      <c r="ZP96" s="10"/>
      <c r="ZQ96" s="10"/>
      <c r="ZR96" s="10"/>
    </row>
    <row r="97" spans="1:694" x14ac:dyDescent="0.25">
      <c r="A97" s="24"/>
      <c r="B97" s="25"/>
      <c r="C97" s="10"/>
      <c r="D97" s="10"/>
      <c r="E97" s="10"/>
      <c r="F97" s="10"/>
      <c r="G97" s="10"/>
      <c r="H97" s="9"/>
      <c r="I97" s="10"/>
      <c r="J97" s="24"/>
      <c r="K97" s="25"/>
      <c r="L97" s="10"/>
      <c r="M97" s="10"/>
      <c r="N97" s="10"/>
      <c r="O97" s="10"/>
      <c r="P97" s="10"/>
      <c r="Q97" s="9"/>
      <c r="R97" s="10"/>
      <c r="S97" s="24"/>
      <c r="T97" s="25"/>
      <c r="U97" s="10"/>
      <c r="V97" s="10"/>
      <c r="W97" s="10"/>
      <c r="X97" s="10"/>
      <c r="Y97" s="10"/>
      <c r="Z97" s="9"/>
      <c r="AA97" s="10"/>
      <c r="AB97" s="24"/>
      <c r="AC97" s="25"/>
      <c r="AD97" s="10"/>
      <c r="AE97" s="10"/>
      <c r="AF97" s="10"/>
      <c r="AG97" s="10"/>
      <c r="AH97" s="10"/>
      <c r="AI97" s="9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  <c r="ED97" s="10"/>
      <c r="EE97" s="10"/>
      <c r="EF97" s="10"/>
      <c r="EG97" s="10"/>
      <c r="EH97" s="10"/>
      <c r="EI97" s="10"/>
      <c r="EJ97" s="10"/>
      <c r="EK97" s="10"/>
      <c r="EL97" s="10"/>
      <c r="EM97" s="10"/>
      <c r="EN97" s="10"/>
      <c r="EO97" s="10"/>
      <c r="EP97" s="10"/>
      <c r="EQ97" s="10"/>
      <c r="ER97" s="10"/>
      <c r="ES97" s="10"/>
      <c r="ET97" s="10"/>
      <c r="EU97" s="10"/>
      <c r="EV97" s="1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  <c r="JH97" s="10"/>
      <c r="JI97" s="10"/>
      <c r="JJ97" s="10"/>
      <c r="JK97" s="10"/>
      <c r="JL97" s="10"/>
      <c r="JM97" s="10"/>
      <c r="JN97" s="10"/>
      <c r="JO97" s="10"/>
      <c r="JP97" s="10"/>
      <c r="JQ97" s="10"/>
      <c r="JR97" s="10"/>
      <c r="JS97" s="10"/>
      <c r="JT97" s="10"/>
      <c r="JU97" s="10"/>
      <c r="JV97" s="10"/>
      <c r="JW97" s="10"/>
      <c r="JX97" s="10"/>
      <c r="JY97" s="10"/>
      <c r="JZ97" s="10"/>
      <c r="KA97" s="10"/>
      <c r="KB97" s="10"/>
      <c r="KC97" s="10"/>
      <c r="KD97" s="10"/>
      <c r="KE97" s="10"/>
      <c r="KF97" s="10"/>
      <c r="KG97" s="10"/>
      <c r="KH97" s="10"/>
      <c r="KI97" s="10"/>
      <c r="KJ97" s="10"/>
      <c r="KK97" s="10"/>
      <c r="KL97" s="10"/>
      <c r="KM97" s="10"/>
      <c r="KN97" s="10"/>
      <c r="KO97" s="10"/>
      <c r="KP97" s="10"/>
      <c r="KQ97" s="10"/>
      <c r="KR97" s="10"/>
      <c r="KS97" s="10"/>
      <c r="KT97" s="10"/>
      <c r="KU97" s="10"/>
      <c r="KV97" s="10"/>
      <c r="KW97" s="10"/>
      <c r="KX97" s="10"/>
      <c r="KY97" s="10"/>
      <c r="KZ97" s="10"/>
      <c r="LA97" s="10"/>
      <c r="LB97" s="10"/>
      <c r="LC97" s="10"/>
      <c r="LD97" s="10"/>
      <c r="LE97" s="10"/>
      <c r="LF97" s="10"/>
      <c r="LG97" s="10"/>
      <c r="LH97" s="10"/>
      <c r="LI97" s="10"/>
      <c r="LJ97" s="10"/>
      <c r="LK97" s="10"/>
      <c r="LL97" s="10"/>
      <c r="LM97" s="10"/>
      <c r="LN97" s="10"/>
      <c r="LO97" s="10"/>
      <c r="LP97" s="10"/>
      <c r="LQ97" s="10"/>
      <c r="LR97" s="10"/>
      <c r="LS97" s="10"/>
      <c r="LT97" s="10"/>
      <c r="LU97" s="10"/>
      <c r="LV97" s="10"/>
      <c r="LW97" s="10"/>
      <c r="LX97" s="10"/>
      <c r="LY97" s="10"/>
      <c r="LZ97" s="10"/>
      <c r="MA97" s="10"/>
      <c r="MB97" s="10"/>
      <c r="MC97" s="10"/>
      <c r="MD97" s="10"/>
      <c r="ME97" s="10"/>
      <c r="MF97" s="10"/>
      <c r="MG97" s="10"/>
      <c r="MH97" s="10"/>
      <c r="MI97" s="10"/>
      <c r="MJ97" s="10"/>
      <c r="MK97" s="10"/>
      <c r="ML97" s="10"/>
      <c r="MM97" s="10"/>
      <c r="MN97" s="10"/>
      <c r="MO97" s="10"/>
      <c r="MP97" s="10"/>
      <c r="MQ97" s="10"/>
      <c r="MR97" s="10"/>
      <c r="MS97" s="10"/>
      <c r="MT97" s="10"/>
      <c r="MU97" s="10"/>
      <c r="MV97" s="10"/>
      <c r="MW97" s="10"/>
      <c r="MX97" s="10"/>
      <c r="MY97" s="10"/>
      <c r="MZ97" s="10"/>
      <c r="NA97" s="10"/>
      <c r="NB97" s="10"/>
      <c r="NC97" s="10"/>
      <c r="ND97" s="10"/>
      <c r="NE97" s="10"/>
      <c r="NF97" s="10"/>
      <c r="NG97" s="10"/>
      <c r="NH97" s="10"/>
      <c r="NI97" s="10"/>
      <c r="NJ97" s="10"/>
      <c r="NK97" s="10"/>
      <c r="NL97" s="10"/>
      <c r="NM97" s="10"/>
      <c r="NN97" s="10"/>
      <c r="NO97" s="10"/>
      <c r="NP97" s="10"/>
      <c r="NQ97" s="10"/>
      <c r="NR97" s="10"/>
      <c r="NS97" s="10"/>
      <c r="NT97" s="10"/>
      <c r="NU97" s="10"/>
      <c r="NV97" s="10"/>
      <c r="NW97" s="10"/>
      <c r="NX97" s="10"/>
      <c r="NY97" s="10"/>
      <c r="NZ97" s="10"/>
      <c r="OA97" s="10"/>
      <c r="OB97" s="10"/>
      <c r="OC97" s="10"/>
      <c r="OD97" s="10"/>
      <c r="OE97" s="10"/>
      <c r="OF97" s="10"/>
      <c r="OG97" s="10"/>
      <c r="OH97" s="10"/>
      <c r="OI97" s="10"/>
      <c r="OJ97" s="10"/>
      <c r="OK97" s="10"/>
      <c r="OL97" s="10"/>
      <c r="OM97" s="10"/>
      <c r="ON97" s="10"/>
      <c r="OO97" s="10"/>
      <c r="OP97" s="10"/>
      <c r="OQ97" s="10"/>
      <c r="OR97" s="10"/>
      <c r="OS97" s="10"/>
      <c r="OT97" s="10"/>
      <c r="OU97" s="10"/>
      <c r="OV97" s="10"/>
      <c r="OW97" s="10"/>
      <c r="OX97" s="10"/>
      <c r="OY97" s="10"/>
      <c r="OZ97" s="10"/>
      <c r="PA97" s="10"/>
      <c r="PB97" s="10"/>
      <c r="PC97" s="10"/>
      <c r="PD97" s="10"/>
      <c r="PE97" s="10"/>
      <c r="PF97" s="10"/>
      <c r="PG97" s="10"/>
      <c r="PH97" s="10"/>
      <c r="PI97" s="10"/>
      <c r="PJ97" s="10"/>
      <c r="PK97" s="10"/>
      <c r="PL97" s="10"/>
      <c r="PM97" s="10"/>
      <c r="PN97" s="10"/>
      <c r="PO97" s="10"/>
      <c r="PP97" s="10"/>
      <c r="PQ97" s="10"/>
      <c r="PR97" s="10"/>
      <c r="PS97" s="10"/>
      <c r="PT97" s="10"/>
      <c r="PU97" s="10"/>
      <c r="PV97" s="10"/>
      <c r="PW97" s="10"/>
      <c r="PX97" s="10"/>
      <c r="PY97" s="10"/>
      <c r="PZ97" s="10"/>
      <c r="QA97" s="10"/>
      <c r="QB97" s="10"/>
      <c r="QC97" s="10"/>
      <c r="QD97" s="10"/>
      <c r="QE97" s="10"/>
      <c r="QF97" s="10"/>
      <c r="QG97" s="10"/>
      <c r="QH97" s="10"/>
      <c r="QI97" s="10"/>
      <c r="QJ97" s="10"/>
      <c r="QK97" s="10"/>
      <c r="QL97" s="10"/>
      <c r="QM97" s="10"/>
      <c r="QN97" s="10"/>
      <c r="QO97" s="10"/>
      <c r="QP97" s="10"/>
      <c r="QQ97" s="10"/>
      <c r="QR97" s="10"/>
      <c r="QS97" s="10"/>
      <c r="QT97" s="10"/>
      <c r="QU97" s="10"/>
      <c r="QV97" s="10"/>
      <c r="QW97" s="10"/>
      <c r="QX97" s="10"/>
      <c r="QY97" s="10"/>
      <c r="QZ97" s="10"/>
      <c r="RA97" s="10"/>
      <c r="RB97" s="10"/>
      <c r="RC97" s="10"/>
      <c r="RD97" s="10"/>
      <c r="RE97" s="10"/>
      <c r="RF97" s="10"/>
      <c r="RG97" s="10"/>
      <c r="RH97" s="10"/>
      <c r="RI97" s="10"/>
      <c r="RJ97" s="10"/>
      <c r="RK97" s="10"/>
      <c r="RL97" s="10"/>
      <c r="RM97" s="10"/>
      <c r="RN97" s="10"/>
      <c r="RO97" s="10"/>
      <c r="RP97" s="10"/>
      <c r="RQ97" s="10"/>
      <c r="RR97" s="10"/>
      <c r="RS97" s="10"/>
      <c r="RT97" s="10"/>
      <c r="RU97" s="10"/>
      <c r="RV97" s="10"/>
      <c r="RW97" s="10"/>
      <c r="RX97" s="10"/>
      <c r="RY97" s="10"/>
      <c r="RZ97" s="10"/>
      <c r="SA97" s="10"/>
      <c r="SB97" s="10"/>
      <c r="SC97" s="10"/>
      <c r="SD97" s="10"/>
      <c r="SE97" s="10"/>
      <c r="SF97" s="10"/>
      <c r="SG97" s="10"/>
      <c r="SH97" s="10"/>
      <c r="SI97" s="10"/>
      <c r="SJ97" s="10"/>
      <c r="SK97" s="10"/>
      <c r="SL97" s="10"/>
      <c r="SM97" s="10"/>
      <c r="SN97" s="10"/>
      <c r="SO97" s="10"/>
      <c r="SP97" s="10"/>
      <c r="SQ97" s="10"/>
      <c r="SR97" s="10"/>
      <c r="SS97" s="10"/>
      <c r="ST97" s="10"/>
      <c r="SU97" s="10"/>
      <c r="SV97" s="10"/>
      <c r="SW97" s="10"/>
      <c r="SX97" s="10"/>
      <c r="SY97" s="10"/>
      <c r="SZ97" s="10"/>
      <c r="TA97" s="10"/>
      <c r="TB97" s="10"/>
      <c r="TC97" s="10"/>
      <c r="TD97" s="10"/>
      <c r="TE97" s="10"/>
      <c r="TF97" s="10"/>
      <c r="TG97" s="10"/>
      <c r="TH97" s="10"/>
      <c r="TI97" s="10"/>
      <c r="TJ97" s="10"/>
      <c r="TK97" s="10"/>
      <c r="TL97" s="10"/>
      <c r="TM97" s="10"/>
      <c r="TN97" s="10"/>
      <c r="TO97" s="10"/>
      <c r="TP97" s="10"/>
      <c r="TQ97" s="10"/>
      <c r="TR97" s="10"/>
      <c r="TS97" s="10"/>
      <c r="TT97" s="10"/>
      <c r="TU97" s="10"/>
      <c r="TV97" s="10"/>
      <c r="TW97" s="10"/>
      <c r="TX97" s="10"/>
      <c r="TY97" s="10"/>
      <c r="TZ97" s="10"/>
      <c r="UA97" s="10"/>
      <c r="UB97" s="10"/>
      <c r="UC97" s="10"/>
      <c r="UD97" s="10"/>
      <c r="UE97" s="10"/>
      <c r="UF97" s="10"/>
      <c r="UG97" s="10"/>
      <c r="UH97" s="10"/>
      <c r="UI97" s="10"/>
      <c r="UJ97" s="10"/>
      <c r="UK97" s="10"/>
      <c r="UL97" s="10"/>
      <c r="UM97" s="10"/>
      <c r="UN97" s="10"/>
      <c r="UO97" s="10"/>
      <c r="UP97" s="10"/>
      <c r="UQ97" s="10"/>
      <c r="UR97" s="10"/>
      <c r="US97" s="10"/>
      <c r="UT97" s="10"/>
      <c r="UU97" s="10"/>
      <c r="UV97" s="10"/>
      <c r="UW97" s="10"/>
      <c r="UX97" s="10"/>
      <c r="UY97" s="10"/>
      <c r="UZ97" s="10"/>
      <c r="VA97" s="10"/>
      <c r="VB97" s="10"/>
      <c r="VC97" s="10"/>
      <c r="VD97" s="10"/>
      <c r="VE97" s="10"/>
      <c r="VF97" s="10"/>
      <c r="VG97" s="10"/>
      <c r="VH97" s="10"/>
      <c r="VI97" s="10"/>
      <c r="VJ97" s="10"/>
      <c r="VK97" s="10"/>
      <c r="VL97" s="10"/>
      <c r="VM97" s="10"/>
      <c r="VN97" s="10"/>
      <c r="VO97" s="10"/>
      <c r="VP97" s="10"/>
      <c r="VQ97" s="10"/>
      <c r="VR97" s="10"/>
      <c r="VS97" s="10"/>
      <c r="VT97" s="10"/>
      <c r="VU97" s="10"/>
      <c r="VV97" s="10"/>
      <c r="VW97" s="10"/>
      <c r="VX97" s="10"/>
      <c r="VY97" s="10"/>
      <c r="VZ97" s="10"/>
      <c r="WA97" s="10"/>
      <c r="WB97" s="10"/>
      <c r="WC97" s="10"/>
      <c r="WD97" s="10"/>
      <c r="WE97" s="10"/>
      <c r="WF97" s="10"/>
      <c r="WG97" s="10"/>
      <c r="WH97" s="10"/>
      <c r="WI97" s="10"/>
      <c r="WJ97" s="10"/>
      <c r="WK97" s="10"/>
      <c r="WL97" s="10"/>
      <c r="WM97" s="10"/>
      <c r="WN97" s="10"/>
      <c r="WO97" s="10"/>
      <c r="WP97" s="10"/>
      <c r="WQ97" s="10"/>
      <c r="WR97" s="10"/>
      <c r="WS97" s="10"/>
      <c r="WT97" s="10"/>
      <c r="WU97" s="10"/>
      <c r="WV97" s="10"/>
      <c r="WW97" s="10"/>
      <c r="WX97" s="10"/>
      <c r="WY97" s="10"/>
      <c r="WZ97" s="10"/>
      <c r="XA97" s="10"/>
      <c r="XB97" s="10"/>
      <c r="XC97" s="10"/>
      <c r="XD97" s="10"/>
      <c r="XE97" s="10"/>
      <c r="XF97" s="10"/>
      <c r="XG97" s="10"/>
      <c r="XH97" s="10"/>
      <c r="XI97" s="10"/>
      <c r="XJ97" s="10"/>
      <c r="XK97" s="10"/>
      <c r="XL97" s="10"/>
      <c r="XM97" s="10"/>
      <c r="XN97" s="10"/>
      <c r="XO97" s="10"/>
      <c r="XP97" s="10"/>
      <c r="XQ97" s="10"/>
      <c r="XR97" s="10"/>
      <c r="XS97" s="10"/>
      <c r="XT97" s="10"/>
      <c r="XU97" s="10"/>
      <c r="XV97" s="10"/>
      <c r="XW97" s="10"/>
      <c r="XX97" s="10"/>
      <c r="XY97" s="10"/>
      <c r="XZ97" s="10"/>
      <c r="YA97" s="10"/>
      <c r="YB97" s="10"/>
      <c r="YC97" s="10"/>
      <c r="YD97" s="10"/>
      <c r="YE97" s="10"/>
      <c r="YF97" s="10"/>
      <c r="YG97" s="10"/>
      <c r="YH97" s="10"/>
      <c r="YI97" s="10"/>
      <c r="YJ97" s="10"/>
      <c r="YK97" s="10"/>
      <c r="YL97" s="10"/>
      <c r="YM97" s="10"/>
      <c r="YN97" s="10"/>
      <c r="YO97" s="10"/>
      <c r="YP97" s="10"/>
      <c r="YQ97" s="10"/>
      <c r="YR97" s="10"/>
      <c r="YS97" s="10"/>
      <c r="YT97" s="10"/>
      <c r="YU97" s="10"/>
      <c r="YV97" s="10"/>
      <c r="YW97" s="10"/>
      <c r="YX97" s="10"/>
      <c r="YY97" s="10"/>
      <c r="YZ97" s="10"/>
      <c r="ZA97" s="10"/>
      <c r="ZB97" s="10"/>
      <c r="ZC97" s="10"/>
      <c r="ZD97" s="10"/>
      <c r="ZE97" s="10"/>
      <c r="ZF97" s="10"/>
      <c r="ZG97" s="10"/>
      <c r="ZH97" s="10"/>
      <c r="ZI97" s="10"/>
      <c r="ZJ97" s="10"/>
      <c r="ZK97" s="10"/>
      <c r="ZL97" s="10"/>
      <c r="ZM97" s="10"/>
      <c r="ZN97" s="10"/>
      <c r="ZO97" s="10"/>
      <c r="ZP97" s="10"/>
      <c r="ZQ97" s="10"/>
      <c r="ZR97" s="10"/>
    </row>
    <row r="98" spans="1:694" x14ac:dyDescent="0.25">
      <c r="A98" s="24"/>
      <c r="B98" s="25"/>
      <c r="C98" s="10"/>
      <c r="D98" s="10"/>
      <c r="E98" s="10"/>
      <c r="F98" s="10"/>
      <c r="G98" s="10"/>
      <c r="H98" s="9"/>
      <c r="I98" s="10"/>
      <c r="J98" s="24"/>
      <c r="K98" s="25"/>
      <c r="L98" s="10"/>
      <c r="M98" s="10"/>
      <c r="N98" s="10"/>
      <c r="O98" s="10"/>
      <c r="P98" s="10"/>
      <c r="Q98" s="9"/>
      <c r="R98" s="10"/>
      <c r="S98" s="24"/>
      <c r="T98" s="25"/>
      <c r="U98" s="10"/>
      <c r="V98" s="10"/>
      <c r="W98" s="10"/>
      <c r="X98" s="10"/>
      <c r="Y98" s="10"/>
      <c r="Z98" s="9"/>
      <c r="AA98" s="10"/>
      <c r="AB98" s="24"/>
      <c r="AC98" s="25"/>
      <c r="AD98" s="10"/>
      <c r="AE98" s="10"/>
      <c r="AF98" s="10"/>
      <c r="AG98" s="10"/>
      <c r="AH98" s="10"/>
      <c r="AI98" s="9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0"/>
      <c r="DF98" s="10"/>
      <c r="DG98" s="10"/>
      <c r="DH98" s="10"/>
      <c r="DI98" s="10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10"/>
      <c r="EA98" s="10"/>
      <c r="EB98" s="10"/>
      <c r="EC98" s="10"/>
      <c r="ED98" s="10"/>
      <c r="EE98" s="10"/>
      <c r="EF98" s="10"/>
      <c r="EG98" s="10"/>
      <c r="EH98" s="10"/>
      <c r="EI98" s="10"/>
      <c r="EJ98" s="10"/>
      <c r="EK98" s="10"/>
      <c r="EL98" s="10"/>
      <c r="EM98" s="10"/>
      <c r="EN98" s="10"/>
      <c r="EO98" s="10"/>
      <c r="EP98" s="10"/>
      <c r="EQ98" s="10"/>
      <c r="ER98" s="10"/>
      <c r="ES98" s="10"/>
      <c r="ET98" s="10"/>
      <c r="EU98" s="10"/>
      <c r="EV98" s="1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  <c r="JH98" s="10"/>
      <c r="JI98" s="10"/>
      <c r="JJ98" s="10"/>
      <c r="JK98" s="10"/>
      <c r="JL98" s="10"/>
      <c r="JM98" s="10"/>
      <c r="JN98" s="10"/>
      <c r="JO98" s="10"/>
      <c r="JP98" s="10"/>
      <c r="JQ98" s="10"/>
      <c r="JR98" s="10"/>
      <c r="JS98" s="10"/>
      <c r="JT98" s="10"/>
      <c r="JU98" s="10"/>
      <c r="JV98" s="10"/>
      <c r="JW98" s="10"/>
      <c r="JX98" s="10"/>
      <c r="JY98" s="10"/>
      <c r="JZ98" s="10"/>
      <c r="KA98" s="10"/>
      <c r="KB98" s="10"/>
      <c r="KC98" s="10"/>
      <c r="KD98" s="10"/>
      <c r="KE98" s="10"/>
      <c r="KF98" s="10"/>
      <c r="KG98" s="10"/>
      <c r="KH98" s="10"/>
      <c r="KI98" s="10"/>
      <c r="KJ98" s="10"/>
      <c r="KK98" s="10"/>
      <c r="KL98" s="10"/>
      <c r="KM98" s="10"/>
      <c r="KN98" s="10"/>
      <c r="KO98" s="10"/>
      <c r="KP98" s="10"/>
      <c r="KQ98" s="10"/>
      <c r="KR98" s="10"/>
      <c r="KS98" s="10"/>
      <c r="KT98" s="10"/>
      <c r="KU98" s="10"/>
      <c r="KV98" s="10"/>
      <c r="KW98" s="10"/>
      <c r="KX98" s="10"/>
      <c r="KY98" s="10"/>
      <c r="KZ98" s="10"/>
      <c r="LA98" s="10"/>
      <c r="LB98" s="10"/>
      <c r="LC98" s="10"/>
      <c r="LD98" s="10"/>
      <c r="LE98" s="10"/>
      <c r="LF98" s="10"/>
      <c r="LG98" s="10"/>
      <c r="LH98" s="10"/>
      <c r="LI98" s="10"/>
      <c r="LJ98" s="10"/>
      <c r="LK98" s="10"/>
      <c r="LL98" s="10"/>
      <c r="LM98" s="10"/>
      <c r="LN98" s="10"/>
      <c r="LO98" s="10"/>
      <c r="LP98" s="10"/>
      <c r="LQ98" s="10"/>
      <c r="LR98" s="10"/>
      <c r="LS98" s="10"/>
      <c r="LT98" s="10"/>
      <c r="LU98" s="10"/>
      <c r="LV98" s="10"/>
      <c r="LW98" s="10"/>
      <c r="LX98" s="10"/>
      <c r="LY98" s="10"/>
      <c r="LZ98" s="10"/>
      <c r="MA98" s="10"/>
      <c r="MB98" s="10"/>
      <c r="MC98" s="10"/>
      <c r="MD98" s="10"/>
      <c r="ME98" s="10"/>
      <c r="MF98" s="10"/>
      <c r="MG98" s="10"/>
      <c r="MH98" s="10"/>
      <c r="MI98" s="10"/>
      <c r="MJ98" s="10"/>
      <c r="MK98" s="10"/>
      <c r="ML98" s="10"/>
      <c r="MM98" s="10"/>
      <c r="MN98" s="10"/>
      <c r="MO98" s="10"/>
      <c r="MP98" s="10"/>
      <c r="MQ98" s="10"/>
      <c r="MR98" s="10"/>
      <c r="MS98" s="10"/>
      <c r="MT98" s="10"/>
      <c r="MU98" s="10"/>
      <c r="MV98" s="10"/>
      <c r="MW98" s="10"/>
      <c r="MX98" s="10"/>
      <c r="MY98" s="10"/>
      <c r="MZ98" s="10"/>
      <c r="NA98" s="10"/>
      <c r="NB98" s="10"/>
      <c r="NC98" s="10"/>
      <c r="ND98" s="10"/>
      <c r="NE98" s="10"/>
      <c r="NF98" s="10"/>
      <c r="NG98" s="10"/>
      <c r="NH98" s="10"/>
      <c r="NI98" s="10"/>
      <c r="NJ98" s="10"/>
      <c r="NK98" s="10"/>
      <c r="NL98" s="10"/>
      <c r="NM98" s="10"/>
      <c r="NN98" s="10"/>
      <c r="NO98" s="10"/>
      <c r="NP98" s="10"/>
      <c r="NQ98" s="10"/>
      <c r="NR98" s="10"/>
      <c r="NS98" s="10"/>
      <c r="NT98" s="10"/>
      <c r="NU98" s="10"/>
      <c r="NV98" s="10"/>
      <c r="NW98" s="10"/>
      <c r="NX98" s="10"/>
      <c r="NY98" s="10"/>
      <c r="NZ98" s="10"/>
      <c r="OA98" s="10"/>
      <c r="OB98" s="10"/>
      <c r="OC98" s="10"/>
      <c r="OD98" s="10"/>
      <c r="OE98" s="10"/>
      <c r="OF98" s="10"/>
      <c r="OG98" s="10"/>
      <c r="OH98" s="10"/>
      <c r="OI98" s="10"/>
      <c r="OJ98" s="10"/>
      <c r="OK98" s="10"/>
      <c r="OL98" s="10"/>
      <c r="OM98" s="10"/>
      <c r="ON98" s="10"/>
      <c r="OO98" s="10"/>
      <c r="OP98" s="10"/>
      <c r="OQ98" s="10"/>
      <c r="OR98" s="10"/>
      <c r="OS98" s="10"/>
      <c r="OT98" s="10"/>
      <c r="OU98" s="10"/>
      <c r="OV98" s="10"/>
      <c r="OW98" s="10"/>
      <c r="OX98" s="10"/>
      <c r="OY98" s="10"/>
      <c r="OZ98" s="10"/>
      <c r="PA98" s="10"/>
      <c r="PB98" s="10"/>
      <c r="PC98" s="10"/>
      <c r="PD98" s="10"/>
      <c r="PE98" s="10"/>
      <c r="PF98" s="10"/>
      <c r="PG98" s="10"/>
      <c r="PH98" s="10"/>
      <c r="PI98" s="10"/>
      <c r="PJ98" s="10"/>
      <c r="PK98" s="10"/>
      <c r="PL98" s="10"/>
      <c r="PM98" s="10"/>
      <c r="PN98" s="10"/>
      <c r="PO98" s="10"/>
      <c r="PP98" s="10"/>
      <c r="PQ98" s="10"/>
      <c r="PR98" s="10"/>
      <c r="PS98" s="10"/>
      <c r="PT98" s="10"/>
      <c r="PU98" s="10"/>
      <c r="PV98" s="10"/>
      <c r="PW98" s="10"/>
      <c r="PX98" s="10"/>
      <c r="PY98" s="10"/>
      <c r="PZ98" s="10"/>
      <c r="QA98" s="10"/>
      <c r="QB98" s="10"/>
      <c r="QC98" s="10"/>
      <c r="QD98" s="10"/>
      <c r="QE98" s="10"/>
      <c r="QF98" s="10"/>
      <c r="QG98" s="10"/>
      <c r="QH98" s="10"/>
      <c r="QI98" s="10"/>
      <c r="QJ98" s="10"/>
      <c r="QK98" s="10"/>
      <c r="QL98" s="10"/>
      <c r="QM98" s="10"/>
      <c r="QN98" s="10"/>
      <c r="QO98" s="10"/>
      <c r="QP98" s="10"/>
      <c r="QQ98" s="10"/>
      <c r="QR98" s="10"/>
      <c r="QS98" s="10"/>
      <c r="QT98" s="10"/>
      <c r="QU98" s="10"/>
      <c r="QV98" s="10"/>
      <c r="QW98" s="10"/>
      <c r="QX98" s="10"/>
      <c r="QY98" s="10"/>
      <c r="QZ98" s="10"/>
      <c r="RA98" s="10"/>
      <c r="RB98" s="10"/>
      <c r="RC98" s="10"/>
      <c r="RD98" s="10"/>
      <c r="RE98" s="10"/>
      <c r="RF98" s="10"/>
      <c r="RG98" s="10"/>
      <c r="RH98" s="10"/>
      <c r="RI98" s="10"/>
      <c r="RJ98" s="10"/>
      <c r="RK98" s="10"/>
      <c r="RL98" s="10"/>
      <c r="RM98" s="10"/>
      <c r="RN98" s="10"/>
      <c r="RO98" s="10"/>
      <c r="RP98" s="10"/>
      <c r="RQ98" s="10"/>
      <c r="RR98" s="10"/>
      <c r="RS98" s="10"/>
      <c r="RT98" s="10"/>
      <c r="RU98" s="10"/>
      <c r="RV98" s="10"/>
      <c r="RW98" s="10"/>
      <c r="RX98" s="10"/>
      <c r="RY98" s="10"/>
      <c r="RZ98" s="10"/>
      <c r="SA98" s="10"/>
      <c r="SB98" s="10"/>
      <c r="SC98" s="10"/>
      <c r="SD98" s="10"/>
      <c r="SE98" s="10"/>
      <c r="SF98" s="10"/>
      <c r="SG98" s="10"/>
      <c r="SH98" s="10"/>
      <c r="SI98" s="10"/>
      <c r="SJ98" s="10"/>
      <c r="SK98" s="10"/>
      <c r="SL98" s="10"/>
      <c r="SM98" s="10"/>
      <c r="SN98" s="10"/>
      <c r="SO98" s="10"/>
      <c r="SP98" s="10"/>
      <c r="SQ98" s="10"/>
      <c r="SR98" s="10"/>
      <c r="SS98" s="10"/>
      <c r="ST98" s="10"/>
      <c r="SU98" s="10"/>
      <c r="SV98" s="10"/>
      <c r="SW98" s="10"/>
      <c r="SX98" s="10"/>
      <c r="SY98" s="10"/>
      <c r="SZ98" s="10"/>
      <c r="TA98" s="10"/>
      <c r="TB98" s="10"/>
      <c r="TC98" s="10"/>
      <c r="TD98" s="10"/>
      <c r="TE98" s="10"/>
      <c r="TF98" s="10"/>
      <c r="TG98" s="10"/>
      <c r="TH98" s="10"/>
      <c r="TI98" s="10"/>
      <c r="TJ98" s="10"/>
      <c r="TK98" s="10"/>
      <c r="TL98" s="10"/>
      <c r="TM98" s="10"/>
      <c r="TN98" s="10"/>
      <c r="TO98" s="10"/>
      <c r="TP98" s="10"/>
      <c r="TQ98" s="10"/>
      <c r="TR98" s="10"/>
      <c r="TS98" s="10"/>
      <c r="TT98" s="10"/>
      <c r="TU98" s="10"/>
      <c r="TV98" s="10"/>
      <c r="TW98" s="10"/>
      <c r="TX98" s="10"/>
      <c r="TY98" s="10"/>
      <c r="TZ98" s="10"/>
      <c r="UA98" s="10"/>
      <c r="UB98" s="10"/>
      <c r="UC98" s="10"/>
      <c r="UD98" s="10"/>
      <c r="UE98" s="10"/>
      <c r="UF98" s="10"/>
      <c r="UG98" s="10"/>
      <c r="UH98" s="10"/>
      <c r="UI98" s="10"/>
      <c r="UJ98" s="10"/>
      <c r="UK98" s="10"/>
      <c r="UL98" s="10"/>
      <c r="UM98" s="10"/>
      <c r="UN98" s="10"/>
      <c r="UO98" s="10"/>
      <c r="UP98" s="10"/>
      <c r="UQ98" s="10"/>
      <c r="UR98" s="10"/>
      <c r="US98" s="10"/>
      <c r="UT98" s="10"/>
      <c r="UU98" s="10"/>
      <c r="UV98" s="10"/>
      <c r="UW98" s="10"/>
      <c r="UX98" s="10"/>
      <c r="UY98" s="10"/>
      <c r="UZ98" s="10"/>
      <c r="VA98" s="10"/>
      <c r="VB98" s="10"/>
      <c r="VC98" s="10"/>
      <c r="VD98" s="10"/>
      <c r="VE98" s="10"/>
      <c r="VF98" s="10"/>
      <c r="VG98" s="10"/>
      <c r="VH98" s="10"/>
      <c r="VI98" s="10"/>
      <c r="VJ98" s="10"/>
      <c r="VK98" s="10"/>
      <c r="VL98" s="10"/>
      <c r="VM98" s="10"/>
      <c r="VN98" s="10"/>
      <c r="VO98" s="10"/>
      <c r="VP98" s="10"/>
      <c r="VQ98" s="10"/>
      <c r="VR98" s="10"/>
      <c r="VS98" s="10"/>
      <c r="VT98" s="10"/>
      <c r="VU98" s="10"/>
      <c r="VV98" s="10"/>
      <c r="VW98" s="10"/>
      <c r="VX98" s="10"/>
      <c r="VY98" s="10"/>
      <c r="VZ98" s="10"/>
      <c r="WA98" s="10"/>
      <c r="WB98" s="10"/>
      <c r="WC98" s="10"/>
      <c r="WD98" s="10"/>
      <c r="WE98" s="10"/>
      <c r="WF98" s="10"/>
      <c r="WG98" s="10"/>
      <c r="WH98" s="10"/>
      <c r="WI98" s="10"/>
      <c r="WJ98" s="10"/>
      <c r="WK98" s="10"/>
      <c r="WL98" s="10"/>
      <c r="WM98" s="10"/>
      <c r="WN98" s="10"/>
      <c r="WO98" s="10"/>
      <c r="WP98" s="10"/>
      <c r="WQ98" s="10"/>
      <c r="WR98" s="10"/>
      <c r="WS98" s="10"/>
      <c r="WT98" s="10"/>
      <c r="WU98" s="10"/>
      <c r="WV98" s="10"/>
      <c r="WW98" s="10"/>
      <c r="WX98" s="10"/>
      <c r="WY98" s="10"/>
      <c r="WZ98" s="10"/>
      <c r="XA98" s="10"/>
      <c r="XB98" s="10"/>
      <c r="XC98" s="10"/>
      <c r="XD98" s="10"/>
      <c r="XE98" s="10"/>
      <c r="XF98" s="10"/>
      <c r="XG98" s="10"/>
      <c r="XH98" s="10"/>
      <c r="XI98" s="10"/>
      <c r="XJ98" s="10"/>
      <c r="XK98" s="10"/>
      <c r="XL98" s="10"/>
      <c r="XM98" s="10"/>
      <c r="XN98" s="10"/>
      <c r="XO98" s="10"/>
      <c r="XP98" s="10"/>
      <c r="XQ98" s="10"/>
      <c r="XR98" s="10"/>
      <c r="XS98" s="10"/>
      <c r="XT98" s="10"/>
      <c r="XU98" s="10"/>
      <c r="XV98" s="10"/>
      <c r="XW98" s="10"/>
      <c r="XX98" s="10"/>
      <c r="XY98" s="10"/>
      <c r="XZ98" s="10"/>
      <c r="YA98" s="10"/>
      <c r="YB98" s="10"/>
      <c r="YC98" s="10"/>
      <c r="YD98" s="10"/>
      <c r="YE98" s="10"/>
      <c r="YF98" s="10"/>
      <c r="YG98" s="10"/>
      <c r="YH98" s="10"/>
      <c r="YI98" s="10"/>
      <c r="YJ98" s="10"/>
      <c r="YK98" s="10"/>
      <c r="YL98" s="10"/>
      <c r="YM98" s="10"/>
      <c r="YN98" s="10"/>
      <c r="YO98" s="10"/>
      <c r="YP98" s="10"/>
      <c r="YQ98" s="10"/>
      <c r="YR98" s="10"/>
      <c r="YS98" s="10"/>
      <c r="YT98" s="10"/>
      <c r="YU98" s="10"/>
      <c r="YV98" s="10"/>
      <c r="YW98" s="10"/>
      <c r="YX98" s="10"/>
      <c r="YY98" s="10"/>
      <c r="YZ98" s="10"/>
      <c r="ZA98" s="10"/>
      <c r="ZB98" s="10"/>
      <c r="ZC98" s="10"/>
      <c r="ZD98" s="10"/>
      <c r="ZE98" s="10"/>
      <c r="ZF98" s="10"/>
      <c r="ZG98" s="10"/>
      <c r="ZH98" s="10"/>
      <c r="ZI98" s="10"/>
      <c r="ZJ98" s="10"/>
      <c r="ZK98" s="10"/>
      <c r="ZL98" s="10"/>
      <c r="ZM98" s="10"/>
      <c r="ZN98" s="10"/>
      <c r="ZO98" s="10"/>
      <c r="ZP98" s="10"/>
      <c r="ZQ98" s="10"/>
      <c r="ZR98" s="10"/>
    </row>
    <row r="99" spans="1:694" x14ac:dyDescent="0.25">
      <c r="A99" s="24"/>
      <c r="B99" s="25"/>
      <c r="C99" s="10"/>
      <c r="D99" s="10"/>
      <c r="E99" s="10"/>
      <c r="F99" s="10"/>
      <c r="G99" s="10"/>
      <c r="H99" s="9"/>
      <c r="I99" s="10"/>
      <c r="J99" s="24"/>
      <c r="K99" s="25"/>
      <c r="L99" s="10"/>
      <c r="M99" s="10"/>
      <c r="N99" s="10"/>
      <c r="O99" s="10"/>
      <c r="P99" s="10"/>
      <c r="Q99" s="9"/>
      <c r="R99" s="10"/>
      <c r="S99" s="24"/>
      <c r="T99" s="25"/>
      <c r="U99" s="10"/>
      <c r="V99" s="10"/>
      <c r="W99" s="10"/>
      <c r="X99" s="10"/>
      <c r="Y99" s="10"/>
      <c r="Z99" s="9"/>
      <c r="AA99" s="10"/>
      <c r="AB99" s="24"/>
      <c r="AC99" s="25"/>
      <c r="AD99" s="10"/>
      <c r="AE99" s="10"/>
      <c r="AF99" s="10"/>
      <c r="AG99" s="10"/>
      <c r="AH99" s="10"/>
      <c r="AI99" s="9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0"/>
      <c r="DF99" s="10"/>
      <c r="DG99" s="10"/>
      <c r="DH99" s="10"/>
      <c r="DI99" s="10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10"/>
      <c r="EA99" s="10"/>
      <c r="EB99" s="10"/>
      <c r="EC99" s="10"/>
      <c r="ED99" s="10"/>
      <c r="EE99" s="10"/>
      <c r="EF99" s="10"/>
      <c r="EG99" s="10"/>
      <c r="EH99" s="10"/>
      <c r="EI99" s="10"/>
      <c r="EJ99" s="10"/>
      <c r="EK99" s="10"/>
      <c r="EL99" s="10"/>
      <c r="EM99" s="10"/>
      <c r="EN99" s="10"/>
      <c r="EO99" s="10"/>
      <c r="EP99" s="10"/>
      <c r="EQ99" s="10"/>
      <c r="ER99" s="10"/>
      <c r="ES99" s="10"/>
      <c r="ET99" s="10"/>
      <c r="EU99" s="10"/>
      <c r="EV99" s="1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  <c r="JH99" s="10"/>
      <c r="JI99" s="10"/>
      <c r="JJ99" s="10"/>
      <c r="JK99" s="10"/>
      <c r="JL99" s="10"/>
      <c r="JM99" s="10"/>
      <c r="JN99" s="10"/>
      <c r="JO99" s="10"/>
      <c r="JP99" s="10"/>
      <c r="JQ99" s="10"/>
      <c r="JR99" s="10"/>
      <c r="JS99" s="10"/>
      <c r="JT99" s="10"/>
      <c r="JU99" s="10"/>
      <c r="JV99" s="10"/>
      <c r="JW99" s="10"/>
      <c r="JX99" s="10"/>
      <c r="JY99" s="10"/>
      <c r="JZ99" s="10"/>
      <c r="KA99" s="10"/>
      <c r="KB99" s="10"/>
      <c r="KC99" s="10"/>
      <c r="KD99" s="10"/>
      <c r="KE99" s="10"/>
      <c r="KF99" s="10"/>
      <c r="KG99" s="10"/>
      <c r="KH99" s="10"/>
      <c r="KI99" s="10"/>
      <c r="KJ99" s="10"/>
      <c r="KK99" s="10"/>
      <c r="KL99" s="10"/>
      <c r="KM99" s="10"/>
      <c r="KN99" s="10"/>
      <c r="KO99" s="10"/>
      <c r="KP99" s="10"/>
      <c r="KQ99" s="10"/>
      <c r="KR99" s="10"/>
      <c r="KS99" s="10"/>
      <c r="KT99" s="10"/>
      <c r="KU99" s="10"/>
      <c r="KV99" s="10"/>
      <c r="KW99" s="10"/>
      <c r="KX99" s="10"/>
      <c r="KY99" s="10"/>
      <c r="KZ99" s="10"/>
      <c r="LA99" s="10"/>
      <c r="LB99" s="10"/>
      <c r="LC99" s="10"/>
      <c r="LD99" s="10"/>
      <c r="LE99" s="10"/>
      <c r="LF99" s="10"/>
      <c r="LG99" s="10"/>
      <c r="LH99" s="10"/>
      <c r="LI99" s="10"/>
      <c r="LJ99" s="10"/>
      <c r="LK99" s="10"/>
      <c r="LL99" s="10"/>
      <c r="LM99" s="10"/>
      <c r="LN99" s="10"/>
      <c r="LO99" s="10"/>
      <c r="LP99" s="10"/>
      <c r="LQ99" s="10"/>
      <c r="LR99" s="10"/>
      <c r="LS99" s="10"/>
      <c r="LT99" s="10"/>
      <c r="LU99" s="10"/>
      <c r="LV99" s="10"/>
      <c r="LW99" s="10"/>
      <c r="LX99" s="10"/>
      <c r="LY99" s="10"/>
      <c r="LZ99" s="10"/>
      <c r="MA99" s="10"/>
      <c r="MB99" s="10"/>
      <c r="MC99" s="10"/>
      <c r="MD99" s="10"/>
      <c r="ME99" s="10"/>
      <c r="MF99" s="10"/>
      <c r="MG99" s="10"/>
      <c r="MH99" s="10"/>
      <c r="MI99" s="10"/>
      <c r="MJ99" s="10"/>
      <c r="MK99" s="10"/>
      <c r="ML99" s="10"/>
      <c r="MM99" s="10"/>
      <c r="MN99" s="10"/>
      <c r="MO99" s="10"/>
      <c r="MP99" s="10"/>
      <c r="MQ99" s="10"/>
      <c r="MR99" s="10"/>
      <c r="MS99" s="10"/>
      <c r="MT99" s="10"/>
      <c r="MU99" s="10"/>
      <c r="MV99" s="10"/>
      <c r="MW99" s="10"/>
      <c r="MX99" s="10"/>
      <c r="MY99" s="10"/>
      <c r="MZ99" s="10"/>
      <c r="NA99" s="10"/>
      <c r="NB99" s="10"/>
      <c r="NC99" s="10"/>
      <c r="ND99" s="10"/>
      <c r="NE99" s="10"/>
      <c r="NF99" s="10"/>
      <c r="NG99" s="10"/>
      <c r="NH99" s="10"/>
      <c r="NI99" s="10"/>
      <c r="NJ99" s="10"/>
      <c r="NK99" s="10"/>
      <c r="NL99" s="10"/>
      <c r="NM99" s="10"/>
      <c r="NN99" s="10"/>
      <c r="NO99" s="10"/>
      <c r="NP99" s="10"/>
      <c r="NQ99" s="10"/>
      <c r="NR99" s="10"/>
      <c r="NS99" s="10"/>
      <c r="NT99" s="10"/>
      <c r="NU99" s="10"/>
      <c r="NV99" s="10"/>
      <c r="NW99" s="10"/>
      <c r="NX99" s="10"/>
      <c r="NY99" s="10"/>
      <c r="NZ99" s="10"/>
      <c r="OA99" s="10"/>
      <c r="OB99" s="10"/>
      <c r="OC99" s="10"/>
      <c r="OD99" s="10"/>
      <c r="OE99" s="10"/>
      <c r="OF99" s="10"/>
      <c r="OG99" s="10"/>
      <c r="OH99" s="10"/>
      <c r="OI99" s="10"/>
      <c r="OJ99" s="10"/>
      <c r="OK99" s="10"/>
      <c r="OL99" s="10"/>
      <c r="OM99" s="10"/>
      <c r="ON99" s="10"/>
      <c r="OO99" s="10"/>
      <c r="OP99" s="10"/>
      <c r="OQ99" s="10"/>
      <c r="OR99" s="10"/>
      <c r="OS99" s="10"/>
      <c r="OT99" s="10"/>
      <c r="OU99" s="10"/>
      <c r="OV99" s="10"/>
      <c r="OW99" s="10"/>
      <c r="OX99" s="10"/>
      <c r="OY99" s="10"/>
      <c r="OZ99" s="10"/>
      <c r="PA99" s="10"/>
      <c r="PB99" s="10"/>
      <c r="PC99" s="10"/>
      <c r="PD99" s="10"/>
      <c r="PE99" s="10"/>
      <c r="PF99" s="10"/>
      <c r="PG99" s="10"/>
      <c r="PH99" s="10"/>
      <c r="PI99" s="10"/>
      <c r="PJ99" s="10"/>
      <c r="PK99" s="10"/>
      <c r="PL99" s="10"/>
      <c r="PM99" s="10"/>
      <c r="PN99" s="10"/>
      <c r="PO99" s="10"/>
      <c r="PP99" s="10"/>
      <c r="PQ99" s="10"/>
      <c r="PR99" s="10"/>
      <c r="PS99" s="10"/>
      <c r="PT99" s="10"/>
      <c r="PU99" s="10"/>
      <c r="PV99" s="10"/>
      <c r="PW99" s="10"/>
      <c r="PX99" s="10"/>
      <c r="PY99" s="10"/>
      <c r="PZ99" s="10"/>
      <c r="QA99" s="10"/>
      <c r="QB99" s="10"/>
      <c r="QC99" s="10"/>
      <c r="QD99" s="10"/>
      <c r="QE99" s="10"/>
      <c r="QF99" s="10"/>
      <c r="QG99" s="10"/>
      <c r="QH99" s="10"/>
      <c r="QI99" s="10"/>
      <c r="QJ99" s="10"/>
      <c r="QK99" s="10"/>
      <c r="QL99" s="10"/>
      <c r="QM99" s="10"/>
      <c r="QN99" s="10"/>
      <c r="QO99" s="10"/>
      <c r="QP99" s="10"/>
      <c r="QQ99" s="10"/>
      <c r="QR99" s="10"/>
      <c r="QS99" s="10"/>
      <c r="QT99" s="10"/>
      <c r="QU99" s="10"/>
      <c r="QV99" s="10"/>
      <c r="QW99" s="10"/>
      <c r="QX99" s="10"/>
      <c r="QY99" s="10"/>
      <c r="QZ99" s="10"/>
      <c r="RA99" s="10"/>
      <c r="RB99" s="10"/>
      <c r="RC99" s="10"/>
      <c r="RD99" s="10"/>
      <c r="RE99" s="10"/>
      <c r="RF99" s="10"/>
      <c r="RG99" s="10"/>
      <c r="RH99" s="10"/>
      <c r="RI99" s="10"/>
      <c r="RJ99" s="10"/>
      <c r="RK99" s="10"/>
      <c r="RL99" s="10"/>
      <c r="RM99" s="10"/>
      <c r="RN99" s="10"/>
      <c r="RO99" s="10"/>
      <c r="RP99" s="10"/>
      <c r="RQ99" s="10"/>
      <c r="RR99" s="10"/>
      <c r="RS99" s="10"/>
      <c r="RT99" s="10"/>
      <c r="RU99" s="10"/>
      <c r="RV99" s="10"/>
      <c r="RW99" s="10"/>
      <c r="RX99" s="10"/>
      <c r="RY99" s="10"/>
      <c r="RZ99" s="10"/>
      <c r="SA99" s="10"/>
      <c r="SB99" s="10"/>
      <c r="SC99" s="10"/>
      <c r="SD99" s="10"/>
      <c r="SE99" s="10"/>
      <c r="SF99" s="10"/>
      <c r="SG99" s="10"/>
      <c r="SH99" s="10"/>
      <c r="SI99" s="10"/>
      <c r="SJ99" s="10"/>
      <c r="SK99" s="10"/>
      <c r="SL99" s="10"/>
      <c r="SM99" s="10"/>
      <c r="SN99" s="10"/>
      <c r="SO99" s="10"/>
      <c r="SP99" s="10"/>
      <c r="SQ99" s="10"/>
      <c r="SR99" s="10"/>
      <c r="SS99" s="10"/>
      <c r="ST99" s="10"/>
      <c r="SU99" s="10"/>
      <c r="SV99" s="10"/>
      <c r="SW99" s="10"/>
      <c r="SX99" s="10"/>
      <c r="SY99" s="10"/>
      <c r="SZ99" s="10"/>
      <c r="TA99" s="10"/>
      <c r="TB99" s="10"/>
      <c r="TC99" s="10"/>
      <c r="TD99" s="10"/>
      <c r="TE99" s="10"/>
      <c r="TF99" s="10"/>
      <c r="TG99" s="10"/>
      <c r="TH99" s="10"/>
      <c r="TI99" s="10"/>
      <c r="TJ99" s="10"/>
      <c r="TK99" s="10"/>
      <c r="TL99" s="10"/>
      <c r="TM99" s="10"/>
      <c r="TN99" s="10"/>
      <c r="TO99" s="10"/>
      <c r="TP99" s="10"/>
      <c r="TQ99" s="10"/>
      <c r="TR99" s="10"/>
      <c r="TS99" s="10"/>
      <c r="TT99" s="10"/>
      <c r="TU99" s="10"/>
      <c r="TV99" s="10"/>
      <c r="TW99" s="10"/>
      <c r="TX99" s="10"/>
      <c r="TY99" s="10"/>
      <c r="TZ99" s="10"/>
      <c r="UA99" s="10"/>
      <c r="UB99" s="10"/>
      <c r="UC99" s="10"/>
      <c r="UD99" s="10"/>
      <c r="UE99" s="10"/>
      <c r="UF99" s="10"/>
      <c r="UG99" s="10"/>
      <c r="UH99" s="10"/>
      <c r="UI99" s="10"/>
      <c r="UJ99" s="10"/>
      <c r="UK99" s="10"/>
      <c r="UL99" s="10"/>
      <c r="UM99" s="10"/>
      <c r="UN99" s="10"/>
      <c r="UO99" s="10"/>
      <c r="UP99" s="10"/>
      <c r="UQ99" s="10"/>
      <c r="UR99" s="10"/>
      <c r="US99" s="10"/>
      <c r="UT99" s="10"/>
      <c r="UU99" s="10"/>
      <c r="UV99" s="10"/>
      <c r="UW99" s="10"/>
      <c r="UX99" s="10"/>
      <c r="UY99" s="10"/>
      <c r="UZ99" s="10"/>
      <c r="VA99" s="10"/>
      <c r="VB99" s="10"/>
      <c r="VC99" s="10"/>
      <c r="VD99" s="10"/>
      <c r="VE99" s="10"/>
      <c r="VF99" s="10"/>
      <c r="VG99" s="10"/>
      <c r="VH99" s="10"/>
      <c r="VI99" s="10"/>
      <c r="VJ99" s="10"/>
      <c r="VK99" s="10"/>
      <c r="VL99" s="10"/>
      <c r="VM99" s="10"/>
      <c r="VN99" s="10"/>
      <c r="VO99" s="10"/>
      <c r="VP99" s="10"/>
      <c r="VQ99" s="10"/>
      <c r="VR99" s="10"/>
      <c r="VS99" s="10"/>
      <c r="VT99" s="10"/>
      <c r="VU99" s="10"/>
      <c r="VV99" s="10"/>
      <c r="VW99" s="10"/>
      <c r="VX99" s="10"/>
      <c r="VY99" s="10"/>
      <c r="VZ99" s="10"/>
      <c r="WA99" s="10"/>
      <c r="WB99" s="10"/>
      <c r="WC99" s="10"/>
      <c r="WD99" s="10"/>
      <c r="WE99" s="10"/>
      <c r="WF99" s="10"/>
      <c r="WG99" s="10"/>
      <c r="WH99" s="10"/>
      <c r="WI99" s="10"/>
      <c r="WJ99" s="10"/>
      <c r="WK99" s="10"/>
      <c r="WL99" s="10"/>
      <c r="WM99" s="10"/>
      <c r="WN99" s="10"/>
      <c r="WO99" s="10"/>
      <c r="WP99" s="10"/>
      <c r="WQ99" s="10"/>
      <c r="WR99" s="10"/>
      <c r="WS99" s="10"/>
      <c r="WT99" s="10"/>
      <c r="WU99" s="10"/>
      <c r="WV99" s="10"/>
      <c r="WW99" s="10"/>
      <c r="WX99" s="10"/>
      <c r="WY99" s="10"/>
      <c r="WZ99" s="10"/>
      <c r="XA99" s="10"/>
      <c r="XB99" s="10"/>
      <c r="XC99" s="10"/>
      <c r="XD99" s="10"/>
      <c r="XE99" s="10"/>
      <c r="XF99" s="10"/>
      <c r="XG99" s="10"/>
      <c r="XH99" s="10"/>
      <c r="XI99" s="10"/>
      <c r="XJ99" s="10"/>
      <c r="XK99" s="10"/>
      <c r="XL99" s="10"/>
      <c r="XM99" s="10"/>
      <c r="XN99" s="10"/>
      <c r="XO99" s="10"/>
      <c r="XP99" s="10"/>
      <c r="XQ99" s="10"/>
      <c r="XR99" s="10"/>
      <c r="XS99" s="10"/>
      <c r="XT99" s="10"/>
      <c r="XU99" s="10"/>
      <c r="XV99" s="10"/>
      <c r="XW99" s="10"/>
      <c r="XX99" s="10"/>
      <c r="XY99" s="10"/>
      <c r="XZ99" s="10"/>
      <c r="YA99" s="10"/>
      <c r="YB99" s="10"/>
      <c r="YC99" s="10"/>
      <c r="YD99" s="10"/>
      <c r="YE99" s="10"/>
      <c r="YF99" s="10"/>
      <c r="YG99" s="10"/>
      <c r="YH99" s="10"/>
      <c r="YI99" s="10"/>
      <c r="YJ99" s="10"/>
      <c r="YK99" s="10"/>
      <c r="YL99" s="10"/>
      <c r="YM99" s="10"/>
      <c r="YN99" s="10"/>
      <c r="YO99" s="10"/>
      <c r="YP99" s="10"/>
      <c r="YQ99" s="10"/>
      <c r="YR99" s="10"/>
      <c r="YS99" s="10"/>
      <c r="YT99" s="10"/>
      <c r="YU99" s="10"/>
      <c r="YV99" s="10"/>
      <c r="YW99" s="10"/>
      <c r="YX99" s="10"/>
      <c r="YY99" s="10"/>
      <c r="YZ99" s="10"/>
      <c r="ZA99" s="10"/>
      <c r="ZB99" s="10"/>
      <c r="ZC99" s="10"/>
      <c r="ZD99" s="10"/>
      <c r="ZE99" s="10"/>
      <c r="ZF99" s="10"/>
      <c r="ZG99" s="10"/>
      <c r="ZH99" s="10"/>
      <c r="ZI99" s="10"/>
      <c r="ZJ99" s="10"/>
      <c r="ZK99" s="10"/>
      <c r="ZL99" s="10"/>
      <c r="ZM99" s="10"/>
      <c r="ZN99" s="10"/>
      <c r="ZO99" s="10"/>
      <c r="ZP99" s="10"/>
      <c r="ZQ99" s="10"/>
      <c r="ZR99" s="10"/>
    </row>
    <row r="100" spans="1:694" x14ac:dyDescent="0.25">
      <c r="A100" s="24"/>
      <c r="B100" s="25"/>
      <c r="C100" s="10"/>
      <c r="D100" s="10"/>
      <c r="E100" s="10"/>
      <c r="F100" s="10"/>
      <c r="G100" s="10"/>
      <c r="H100" s="9"/>
      <c r="I100" s="10"/>
      <c r="J100" s="24"/>
      <c r="K100" s="25"/>
      <c r="L100" s="10"/>
      <c r="M100" s="10"/>
      <c r="N100" s="10"/>
      <c r="O100" s="10"/>
      <c r="P100" s="10"/>
      <c r="Q100" s="9"/>
      <c r="R100" s="10"/>
      <c r="S100" s="24"/>
      <c r="T100" s="25"/>
      <c r="U100" s="10"/>
      <c r="V100" s="10"/>
      <c r="W100" s="10"/>
      <c r="X100" s="10"/>
      <c r="Y100" s="10"/>
      <c r="Z100" s="9"/>
      <c r="AA100" s="10"/>
      <c r="AB100" s="24"/>
      <c r="AC100" s="25"/>
      <c r="AD100" s="10"/>
      <c r="AE100" s="10"/>
      <c r="AF100" s="10"/>
      <c r="AG100" s="10"/>
      <c r="AH100" s="10"/>
      <c r="AI100" s="9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  <c r="JK100" s="10"/>
      <c r="JL100" s="10"/>
      <c r="JM100" s="10"/>
      <c r="JN100" s="10"/>
      <c r="JO100" s="10"/>
      <c r="JP100" s="10"/>
      <c r="JQ100" s="10"/>
      <c r="JR100" s="10"/>
      <c r="JS100" s="10"/>
      <c r="JT100" s="10"/>
      <c r="JU100" s="10"/>
      <c r="JV100" s="10"/>
      <c r="JW100" s="10"/>
      <c r="JX100" s="10"/>
      <c r="JY100" s="10"/>
      <c r="JZ100" s="10"/>
      <c r="KA100" s="10"/>
      <c r="KB100" s="10"/>
      <c r="KC100" s="10"/>
      <c r="KD100" s="10"/>
      <c r="KE100" s="10"/>
      <c r="KF100" s="10"/>
      <c r="KG100" s="10"/>
      <c r="KH100" s="10"/>
      <c r="KI100" s="10"/>
      <c r="KJ100" s="10"/>
      <c r="KK100" s="10"/>
      <c r="KL100" s="10"/>
      <c r="KM100" s="10"/>
      <c r="KN100" s="10"/>
      <c r="KO100" s="10"/>
      <c r="KP100" s="10"/>
      <c r="KQ100" s="10"/>
      <c r="KR100" s="10"/>
      <c r="KS100" s="10"/>
      <c r="KT100" s="10"/>
      <c r="KU100" s="10"/>
      <c r="KV100" s="10"/>
      <c r="KW100" s="10"/>
      <c r="KX100" s="10"/>
      <c r="KY100" s="10"/>
      <c r="KZ100" s="10"/>
      <c r="LA100" s="10"/>
      <c r="LB100" s="10"/>
      <c r="LC100" s="10"/>
      <c r="LD100" s="10"/>
      <c r="LE100" s="10"/>
      <c r="LF100" s="10"/>
      <c r="LG100" s="10"/>
      <c r="LH100" s="10"/>
      <c r="LI100" s="10"/>
      <c r="LJ100" s="10"/>
      <c r="LK100" s="10"/>
      <c r="LL100" s="10"/>
      <c r="LM100" s="10"/>
      <c r="LN100" s="10"/>
      <c r="LO100" s="10"/>
      <c r="LP100" s="10"/>
      <c r="LQ100" s="10"/>
      <c r="LR100" s="10"/>
      <c r="LS100" s="10"/>
      <c r="LT100" s="10"/>
      <c r="LU100" s="10"/>
      <c r="LV100" s="10"/>
      <c r="LW100" s="10"/>
      <c r="LX100" s="10"/>
      <c r="LY100" s="10"/>
      <c r="LZ100" s="10"/>
      <c r="MA100" s="10"/>
      <c r="MB100" s="10"/>
      <c r="MC100" s="10"/>
      <c r="MD100" s="10"/>
      <c r="ME100" s="10"/>
      <c r="MF100" s="10"/>
      <c r="MG100" s="10"/>
      <c r="MH100" s="10"/>
      <c r="MI100" s="10"/>
      <c r="MJ100" s="10"/>
      <c r="MK100" s="10"/>
      <c r="ML100" s="10"/>
      <c r="MM100" s="10"/>
      <c r="MN100" s="10"/>
      <c r="MO100" s="10"/>
      <c r="MP100" s="10"/>
      <c r="MQ100" s="10"/>
      <c r="MR100" s="10"/>
      <c r="MS100" s="10"/>
      <c r="MT100" s="10"/>
      <c r="MU100" s="10"/>
      <c r="MV100" s="10"/>
      <c r="MW100" s="10"/>
      <c r="MX100" s="10"/>
      <c r="MY100" s="10"/>
      <c r="MZ100" s="10"/>
      <c r="NA100" s="10"/>
      <c r="NB100" s="10"/>
      <c r="NC100" s="10"/>
      <c r="ND100" s="10"/>
      <c r="NE100" s="10"/>
      <c r="NF100" s="10"/>
      <c r="NG100" s="10"/>
      <c r="NH100" s="10"/>
      <c r="NI100" s="10"/>
      <c r="NJ100" s="10"/>
      <c r="NK100" s="10"/>
      <c r="NL100" s="10"/>
      <c r="NM100" s="10"/>
      <c r="NN100" s="10"/>
      <c r="NO100" s="10"/>
      <c r="NP100" s="10"/>
      <c r="NQ100" s="10"/>
      <c r="NR100" s="10"/>
      <c r="NS100" s="10"/>
      <c r="NT100" s="10"/>
      <c r="NU100" s="10"/>
      <c r="NV100" s="10"/>
      <c r="NW100" s="10"/>
      <c r="NX100" s="10"/>
      <c r="NY100" s="10"/>
      <c r="NZ100" s="10"/>
      <c r="OA100" s="10"/>
      <c r="OB100" s="10"/>
      <c r="OC100" s="10"/>
      <c r="OD100" s="10"/>
      <c r="OE100" s="10"/>
      <c r="OF100" s="10"/>
      <c r="OG100" s="10"/>
      <c r="OH100" s="10"/>
      <c r="OI100" s="10"/>
      <c r="OJ100" s="10"/>
      <c r="OK100" s="10"/>
      <c r="OL100" s="10"/>
      <c r="OM100" s="10"/>
      <c r="ON100" s="10"/>
      <c r="OO100" s="10"/>
      <c r="OP100" s="10"/>
      <c r="OQ100" s="10"/>
      <c r="OR100" s="10"/>
      <c r="OS100" s="10"/>
      <c r="OT100" s="10"/>
      <c r="OU100" s="10"/>
      <c r="OV100" s="10"/>
      <c r="OW100" s="10"/>
      <c r="OX100" s="10"/>
      <c r="OY100" s="10"/>
      <c r="OZ100" s="10"/>
      <c r="PA100" s="10"/>
      <c r="PB100" s="10"/>
      <c r="PC100" s="10"/>
      <c r="PD100" s="10"/>
      <c r="PE100" s="10"/>
      <c r="PF100" s="10"/>
      <c r="PG100" s="10"/>
      <c r="PH100" s="10"/>
      <c r="PI100" s="10"/>
      <c r="PJ100" s="10"/>
      <c r="PK100" s="10"/>
      <c r="PL100" s="10"/>
      <c r="PM100" s="10"/>
      <c r="PN100" s="10"/>
      <c r="PO100" s="10"/>
      <c r="PP100" s="10"/>
      <c r="PQ100" s="10"/>
      <c r="PR100" s="10"/>
      <c r="PS100" s="10"/>
      <c r="PT100" s="10"/>
      <c r="PU100" s="10"/>
      <c r="PV100" s="10"/>
      <c r="PW100" s="10"/>
      <c r="PX100" s="10"/>
      <c r="PY100" s="10"/>
      <c r="PZ100" s="10"/>
      <c r="QA100" s="10"/>
      <c r="QB100" s="10"/>
      <c r="QC100" s="10"/>
      <c r="QD100" s="10"/>
      <c r="QE100" s="10"/>
      <c r="QF100" s="10"/>
      <c r="QG100" s="10"/>
      <c r="QH100" s="10"/>
      <c r="QI100" s="10"/>
      <c r="QJ100" s="10"/>
      <c r="QK100" s="10"/>
      <c r="QL100" s="10"/>
      <c r="QM100" s="10"/>
      <c r="QN100" s="10"/>
      <c r="QO100" s="10"/>
      <c r="QP100" s="10"/>
      <c r="QQ100" s="10"/>
      <c r="QR100" s="10"/>
      <c r="QS100" s="10"/>
      <c r="QT100" s="10"/>
      <c r="QU100" s="10"/>
      <c r="QV100" s="10"/>
      <c r="QW100" s="10"/>
      <c r="QX100" s="10"/>
      <c r="QY100" s="10"/>
      <c r="QZ100" s="10"/>
      <c r="RA100" s="10"/>
      <c r="RB100" s="10"/>
      <c r="RC100" s="10"/>
      <c r="RD100" s="10"/>
      <c r="RE100" s="10"/>
      <c r="RF100" s="10"/>
      <c r="RG100" s="10"/>
      <c r="RH100" s="10"/>
      <c r="RI100" s="10"/>
      <c r="RJ100" s="10"/>
      <c r="RK100" s="10"/>
      <c r="RL100" s="10"/>
      <c r="RM100" s="10"/>
      <c r="RN100" s="10"/>
      <c r="RO100" s="10"/>
      <c r="RP100" s="10"/>
      <c r="RQ100" s="10"/>
      <c r="RR100" s="10"/>
      <c r="RS100" s="10"/>
      <c r="RT100" s="10"/>
      <c r="RU100" s="10"/>
      <c r="RV100" s="10"/>
      <c r="RW100" s="10"/>
      <c r="RX100" s="10"/>
      <c r="RY100" s="10"/>
      <c r="RZ100" s="10"/>
      <c r="SA100" s="10"/>
      <c r="SB100" s="10"/>
      <c r="SC100" s="10"/>
      <c r="SD100" s="10"/>
      <c r="SE100" s="10"/>
      <c r="SF100" s="10"/>
      <c r="SG100" s="10"/>
      <c r="SH100" s="10"/>
      <c r="SI100" s="10"/>
      <c r="SJ100" s="10"/>
      <c r="SK100" s="10"/>
      <c r="SL100" s="10"/>
      <c r="SM100" s="10"/>
      <c r="SN100" s="10"/>
      <c r="SO100" s="10"/>
      <c r="SP100" s="10"/>
      <c r="SQ100" s="10"/>
      <c r="SR100" s="10"/>
      <c r="SS100" s="10"/>
      <c r="ST100" s="10"/>
      <c r="SU100" s="10"/>
      <c r="SV100" s="10"/>
      <c r="SW100" s="10"/>
      <c r="SX100" s="10"/>
      <c r="SY100" s="10"/>
      <c r="SZ100" s="10"/>
      <c r="TA100" s="10"/>
      <c r="TB100" s="10"/>
      <c r="TC100" s="10"/>
      <c r="TD100" s="10"/>
      <c r="TE100" s="10"/>
      <c r="TF100" s="10"/>
      <c r="TG100" s="10"/>
      <c r="TH100" s="10"/>
      <c r="TI100" s="10"/>
      <c r="TJ100" s="10"/>
      <c r="TK100" s="10"/>
      <c r="TL100" s="10"/>
      <c r="TM100" s="10"/>
      <c r="TN100" s="10"/>
      <c r="TO100" s="10"/>
      <c r="TP100" s="10"/>
      <c r="TQ100" s="10"/>
      <c r="TR100" s="10"/>
      <c r="TS100" s="10"/>
      <c r="TT100" s="10"/>
      <c r="TU100" s="10"/>
      <c r="TV100" s="10"/>
      <c r="TW100" s="10"/>
      <c r="TX100" s="10"/>
      <c r="TY100" s="10"/>
      <c r="TZ100" s="10"/>
      <c r="UA100" s="10"/>
      <c r="UB100" s="10"/>
      <c r="UC100" s="10"/>
      <c r="UD100" s="10"/>
      <c r="UE100" s="10"/>
      <c r="UF100" s="10"/>
      <c r="UG100" s="10"/>
      <c r="UH100" s="10"/>
      <c r="UI100" s="10"/>
      <c r="UJ100" s="10"/>
      <c r="UK100" s="10"/>
      <c r="UL100" s="10"/>
      <c r="UM100" s="10"/>
      <c r="UN100" s="10"/>
      <c r="UO100" s="10"/>
      <c r="UP100" s="10"/>
      <c r="UQ100" s="10"/>
      <c r="UR100" s="10"/>
      <c r="US100" s="10"/>
      <c r="UT100" s="10"/>
      <c r="UU100" s="10"/>
      <c r="UV100" s="10"/>
      <c r="UW100" s="10"/>
      <c r="UX100" s="10"/>
      <c r="UY100" s="10"/>
      <c r="UZ100" s="10"/>
      <c r="VA100" s="10"/>
      <c r="VB100" s="10"/>
      <c r="VC100" s="10"/>
      <c r="VD100" s="10"/>
      <c r="VE100" s="10"/>
      <c r="VF100" s="10"/>
      <c r="VG100" s="10"/>
      <c r="VH100" s="10"/>
      <c r="VI100" s="10"/>
      <c r="VJ100" s="10"/>
      <c r="VK100" s="10"/>
      <c r="VL100" s="10"/>
      <c r="VM100" s="10"/>
      <c r="VN100" s="10"/>
      <c r="VO100" s="10"/>
      <c r="VP100" s="10"/>
      <c r="VQ100" s="10"/>
      <c r="VR100" s="10"/>
      <c r="VS100" s="10"/>
      <c r="VT100" s="10"/>
      <c r="VU100" s="10"/>
      <c r="VV100" s="10"/>
      <c r="VW100" s="10"/>
      <c r="VX100" s="10"/>
      <c r="VY100" s="10"/>
      <c r="VZ100" s="10"/>
      <c r="WA100" s="10"/>
      <c r="WB100" s="10"/>
      <c r="WC100" s="10"/>
      <c r="WD100" s="10"/>
      <c r="WE100" s="10"/>
      <c r="WF100" s="10"/>
      <c r="WG100" s="10"/>
      <c r="WH100" s="10"/>
      <c r="WI100" s="10"/>
      <c r="WJ100" s="10"/>
      <c r="WK100" s="10"/>
      <c r="WL100" s="10"/>
      <c r="WM100" s="10"/>
      <c r="WN100" s="10"/>
      <c r="WO100" s="10"/>
      <c r="WP100" s="10"/>
      <c r="WQ100" s="10"/>
      <c r="WR100" s="10"/>
      <c r="WS100" s="10"/>
      <c r="WT100" s="10"/>
      <c r="WU100" s="10"/>
      <c r="WV100" s="10"/>
      <c r="WW100" s="10"/>
      <c r="WX100" s="10"/>
      <c r="WY100" s="10"/>
      <c r="WZ100" s="10"/>
      <c r="XA100" s="10"/>
      <c r="XB100" s="10"/>
      <c r="XC100" s="10"/>
      <c r="XD100" s="10"/>
      <c r="XE100" s="10"/>
      <c r="XF100" s="10"/>
      <c r="XG100" s="10"/>
      <c r="XH100" s="10"/>
      <c r="XI100" s="10"/>
      <c r="XJ100" s="10"/>
      <c r="XK100" s="10"/>
      <c r="XL100" s="10"/>
      <c r="XM100" s="10"/>
      <c r="XN100" s="10"/>
      <c r="XO100" s="10"/>
      <c r="XP100" s="10"/>
      <c r="XQ100" s="10"/>
      <c r="XR100" s="10"/>
      <c r="XS100" s="10"/>
      <c r="XT100" s="10"/>
      <c r="XU100" s="10"/>
      <c r="XV100" s="10"/>
      <c r="XW100" s="10"/>
      <c r="XX100" s="10"/>
      <c r="XY100" s="10"/>
      <c r="XZ100" s="10"/>
      <c r="YA100" s="10"/>
      <c r="YB100" s="10"/>
      <c r="YC100" s="10"/>
      <c r="YD100" s="10"/>
      <c r="YE100" s="10"/>
      <c r="YF100" s="10"/>
      <c r="YG100" s="10"/>
      <c r="YH100" s="10"/>
      <c r="YI100" s="10"/>
      <c r="YJ100" s="10"/>
      <c r="YK100" s="10"/>
      <c r="YL100" s="10"/>
      <c r="YM100" s="10"/>
      <c r="YN100" s="10"/>
      <c r="YO100" s="10"/>
      <c r="YP100" s="10"/>
      <c r="YQ100" s="10"/>
      <c r="YR100" s="10"/>
      <c r="YS100" s="10"/>
      <c r="YT100" s="10"/>
      <c r="YU100" s="10"/>
      <c r="YV100" s="10"/>
      <c r="YW100" s="10"/>
      <c r="YX100" s="10"/>
      <c r="YY100" s="10"/>
      <c r="YZ100" s="10"/>
      <c r="ZA100" s="10"/>
      <c r="ZB100" s="10"/>
      <c r="ZC100" s="10"/>
      <c r="ZD100" s="10"/>
      <c r="ZE100" s="10"/>
      <c r="ZF100" s="10"/>
      <c r="ZG100" s="10"/>
      <c r="ZH100" s="10"/>
      <c r="ZI100" s="10"/>
      <c r="ZJ100" s="10"/>
      <c r="ZK100" s="10"/>
      <c r="ZL100" s="10"/>
      <c r="ZM100" s="10"/>
      <c r="ZN100" s="10"/>
      <c r="ZO100" s="10"/>
      <c r="ZP100" s="10"/>
      <c r="ZQ100" s="10"/>
      <c r="ZR100" s="10"/>
    </row>
    <row r="101" spans="1:694" x14ac:dyDescent="0.25">
      <c r="A101" s="24"/>
      <c r="B101" s="25"/>
      <c r="C101" s="10"/>
      <c r="D101" s="10"/>
      <c r="E101" s="10"/>
      <c r="F101" s="10"/>
      <c r="G101" s="10"/>
      <c r="H101" s="9"/>
      <c r="I101" s="10"/>
      <c r="J101" s="24"/>
      <c r="K101" s="25"/>
      <c r="L101" s="10"/>
      <c r="M101" s="10"/>
      <c r="N101" s="10"/>
      <c r="O101" s="10"/>
      <c r="P101" s="10"/>
      <c r="Q101" s="9"/>
      <c r="R101" s="10"/>
      <c r="S101" s="24"/>
      <c r="T101" s="25"/>
      <c r="U101" s="10"/>
      <c r="V101" s="10"/>
      <c r="W101" s="10"/>
      <c r="X101" s="10"/>
      <c r="Y101" s="10"/>
      <c r="Z101" s="9"/>
      <c r="AA101" s="10"/>
      <c r="AB101" s="24"/>
      <c r="AC101" s="25"/>
      <c r="AD101" s="10"/>
      <c r="AE101" s="10"/>
      <c r="AF101" s="10"/>
      <c r="AG101" s="10"/>
      <c r="AH101" s="10"/>
      <c r="AI101" s="9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0"/>
      <c r="DF101" s="10"/>
      <c r="DG101" s="10"/>
      <c r="DH101" s="10"/>
      <c r="DI101" s="10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10"/>
      <c r="EA101" s="10"/>
      <c r="EB101" s="10"/>
      <c r="EC101" s="10"/>
      <c r="ED101" s="10"/>
      <c r="EE101" s="10"/>
      <c r="EF101" s="10"/>
      <c r="EG101" s="10"/>
      <c r="EH101" s="10"/>
      <c r="EI101" s="10"/>
      <c r="EJ101" s="10"/>
      <c r="EK101" s="10"/>
      <c r="EL101" s="10"/>
      <c r="EM101" s="10"/>
      <c r="EN101" s="10"/>
      <c r="EO101" s="10"/>
      <c r="EP101" s="10"/>
      <c r="EQ101" s="10"/>
      <c r="ER101" s="10"/>
      <c r="ES101" s="10"/>
      <c r="ET101" s="10"/>
      <c r="EU101" s="10"/>
      <c r="EV101" s="1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  <c r="JH101" s="10"/>
      <c r="JI101" s="10"/>
      <c r="JJ101" s="10"/>
      <c r="JK101" s="10"/>
      <c r="JL101" s="10"/>
      <c r="JM101" s="10"/>
      <c r="JN101" s="10"/>
      <c r="JO101" s="10"/>
      <c r="JP101" s="10"/>
      <c r="JQ101" s="10"/>
      <c r="JR101" s="10"/>
      <c r="JS101" s="10"/>
      <c r="JT101" s="10"/>
      <c r="JU101" s="10"/>
      <c r="JV101" s="10"/>
      <c r="JW101" s="10"/>
      <c r="JX101" s="10"/>
      <c r="JY101" s="10"/>
      <c r="JZ101" s="10"/>
      <c r="KA101" s="10"/>
      <c r="KB101" s="10"/>
      <c r="KC101" s="10"/>
      <c r="KD101" s="10"/>
      <c r="KE101" s="10"/>
      <c r="KF101" s="10"/>
      <c r="KG101" s="10"/>
      <c r="KH101" s="10"/>
      <c r="KI101" s="10"/>
      <c r="KJ101" s="10"/>
      <c r="KK101" s="10"/>
      <c r="KL101" s="10"/>
      <c r="KM101" s="10"/>
      <c r="KN101" s="10"/>
      <c r="KO101" s="10"/>
      <c r="KP101" s="10"/>
      <c r="KQ101" s="10"/>
      <c r="KR101" s="10"/>
      <c r="KS101" s="10"/>
      <c r="KT101" s="10"/>
      <c r="KU101" s="10"/>
      <c r="KV101" s="10"/>
      <c r="KW101" s="10"/>
      <c r="KX101" s="10"/>
      <c r="KY101" s="10"/>
      <c r="KZ101" s="10"/>
      <c r="LA101" s="10"/>
      <c r="LB101" s="10"/>
      <c r="LC101" s="10"/>
      <c r="LD101" s="10"/>
      <c r="LE101" s="10"/>
      <c r="LF101" s="10"/>
      <c r="LG101" s="10"/>
      <c r="LH101" s="10"/>
      <c r="LI101" s="10"/>
      <c r="LJ101" s="10"/>
      <c r="LK101" s="10"/>
      <c r="LL101" s="10"/>
      <c r="LM101" s="10"/>
      <c r="LN101" s="10"/>
      <c r="LO101" s="10"/>
      <c r="LP101" s="10"/>
      <c r="LQ101" s="10"/>
      <c r="LR101" s="10"/>
      <c r="LS101" s="10"/>
      <c r="LT101" s="10"/>
      <c r="LU101" s="10"/>
      <c r="LV101" s="10"/>
      <c r="LW101" s="10"/>
      <c r="LX101" s="10"/>
      <c r="LY101" s="10"/>
      <c r="LZ101" s="10"/>
      <c r="MA101" s="10"/>
      <c r="MB101" s="10"/>
      <c r="MC101" s="10"/>
      <c r="MD101" s="10"/>
      <c r="ME101" s="10"/>
      <c r="MF101" s="10"/>
      <c r="MG101" s="10"/>
      <c r="MH101" s="10"/>
      <c r="MI101" s="10"/>
      <c r="MJ101" s="10"/>
      <c r="MK101" s="10"/>
      <c r="ML101" s="10"/>
      <c r="MM101" s="10"/>
      <c r="MN101" s="10"/>
      <c r="MO101" s="10"/>
      <c r="MP101" s="10"/>
      <c r="MQ101" s="10"/>
      <c r="MR101" s="10"/>
      <c r="MS101" s="10"/>
      <c r="MT101" s="10"/>
      <c r="MU101" s="10"/>
      <c r="MV101" s="10"/>
      <c r="MW101" s="10"/>
      <c r="MX101" s="10"/>
      <c r="MY101" s="10"/>
      <c r="MZ101" s="10"/>
      <c r="NA101" s="10"/>
      <c r="NB101" s="10"/>
      <c r="NC101" s="10"/>
      <c r="ND101" s="10"/>
      <c r="NE101" s="10"/>
      <c r="NF101" s="10"/>
      <c r="NG101" s="10"/>
      <c r="NH101" s="10"/>
      <c r="NI101" s="10"/>
      <c r="NJ101" s="10"/>
      <c r="NK101" s="10"/>
      <c r="NL101" s="10"/>
      <c r="NM101" s="10"/>
      <c r="NN101" s="10"/>
      <c r="NO101" s="10"/>
      <c r="NP101" s="10"/>
      <c r="NQ101" s="10"/>
      <c r="NR101" s="10"/>
      <c r="NS101" s="10"/>
      <c r="NT101" s="10"/>
      <c r="NU101" s="10"/>
      <c r="NV101" s="10"/>
      <c r="NW101" s="10"/>
      <c r="NX101" s="10"/>
      <c r="NY101" s="10"/>
      <c r="NZ101" s="10"/>
      <c r="OA101" s="10"/>
      <c r="OB101" s="10"/>
      <c r="OC101" s="10"/>
      <c r="OD101" s="10"/>
      <c r="OE101" s="10"/>
      <c r="OF101" s="10"/>
      <c r="OG101" s="10"/>
      <c r="OH101" s="10"/>
      <c r="OI101" s="10"/>
      <c r="OJ101" s="10"/>
      <c r="OK101" s="10"/>
      <c r="OL101" s="10"/>
      <c r="OM101" s="10"/>
      <c r="ON101" s="10"/>
      <c r="OO101" s="10"/>
      <c r="OP101" s="10"/>
      <c r="OQ101" s="10"/>
      <c r="OR101" s="10"/>
      <c r="OS101" s="10"/>
      <c r="OT101" s="10"/>
      <c r="OU101" s="10"/>
      <c r="OV101" s="10"/>
      <c r="OW101" s="10"/>
      <c r="OX101" s="10"/>
      <c r="OY101" s="10"/>
      <c r="OZ101" s="10"/>
      <c r="PA101" s="10"/>
      <c r="PB101" s="10"/>
      <c r="PC101" s="10"/>
      <c r="PD101" s="10"/>
      <c r="PE101" s="10"/>
      <c r="PF101" s="10"/>
      <c r="PG101" s="10"/>
      <c r="PH101" s="10"/>
      <c r="PI101" s="10"/>
      <c r="PJ101" s="10"/>
      <c r="PK101" s="10"/>
      <c r="PL101" s="10"/>
      <c r="PM101" s="10"/>
      <c r="PN101" s="10"/>
      <c r="PO101" s="10"/>
      <c r="PP101" s="10"/>
      <c r="PQ101" s="10"/>
      <c r="PR101" s="10"/>
      <c r="PS101" s="10"/>
      <c r="PT101" s="10"/>
      <c r="PU101" s="10"/>
      <c r="PV101" s="10"/>
      <c r="PW101" s="10"/>
      <c r="PX101" s="10"/>
      <c r="PY101" s="10"/>
      <c r="PZ101" s="10"/>
      <c r="QA101" s="10"/>
      <c r="QB101" s="10"/>
      <c r="QC101" s="10"/>
      <c r="QD101" s="10"/>
      <c r="QE101" s="10"/>
      <c r="QF101" s="10"/>
      <c r="QG101" s="10"/>
      <c r="QH101" s="10"/>
      <c r="QI101" s="10"/>
      <c r="QJ101" s="10"/>
      <c r="QK101" s="10"/>
      <c r="QL101" s="10"/>
      <c r="QM101" s="10"/>
      <c r="QN101" s="10"/>
      <c r="QO101" s="10"/>
      <c r="QP101" s="10"/>
      <c r="QQ101" s="10"/>
      <c r="QR101" s="10"/>
      <c r="QS101" s="10"/>
      <c r="QT101" s="10"/>
      <c r="QU101" s="10"/>
      <c r="QV101" s="10"/>
      <c r="QW101" s="10"/>
      <c r="QX101" s="10"/>
      <c r="QY101" s="10"/>
      <c r="QZ101" s="10"/>
      <c r="RA101" s="10"/>
      <c r="RB101" s="10"/>
      <c r="RC101" s="10"/>
      <c r="RD101" s="10"/>
      <c r="RE101" s="10"/>
      <c r="RF101" s="10"/>
      <c r="RG101" s="10"/>
      <c r="RH101" s="10"/>
      <c r="RI101" s="10"/>
      <c r="RJ101" s="10"/>
      <c r="RK101" s="10"/>
      <c r="RL101" s="10"/>
      <c r="RM101" s="10"/>
      <c r="RN101" s="10"/>
      <c r="RO101" s="10"/>
      <c r="RP101" s="10"/>
      <c r="RQ101" s="10"/>
      <c r="RR101" s="10"/>
      <c r="RS101" s="10"/>
      <c r="RT101" s="10"/>
      <c r="RU101" s="10"/>
      <c r="RV101" s="10"/>
      <c r="RW101" s="10"/>
      <c r="RX101" s="10"/>
      <c r="RY101" s="10"/>
      <c r="RZ101" s="10"/>
      <c r="SA101" s="10"/>
      <c r="SB101" s="10"/>
      <c r="SC101" s="10"/>
      <c r="SD101" s="10"/>
      <c r="SE101" s="10"/>
      <c r="SF101" s="10"/>
      <c r="SG101" s="10"/>
      <c r="SH101" s="10"/>
      <c r="SI101" s="10"/>
      <c r="SJ101" s="10"/>
      <c r="SK101" s="10"/>
      <c r="SL101" s="10"/>
      <c r="SM101" s="10"/>
      <c r="SN101" s="10"/>
      <c r="SO101" s="10"/>
      <c r="SP101" s="10"/>
      <c r="SQ101" s="10"/>
      <c r="SR101" s="10"/>
      <c r="SS101" s="10"/>
      <c r="ST101" s="10"/>
      <c r="SU101" s="10"/>
      <c r="SV101" s="10"/>
      <c r="SW101" s="10"/>
      <c r="SX101" s="10"/>
      <c r="SY101" s="10"/>
      <c r="SZ101" s="10"/>
      <c r="TA101" s="10"/>
      <c r="TB101" s="10"/>
      <c r="TC101" s="10"/>
      <c r="TD101" s="10"/>
      <c r="TE101" s="10"/>
      <c r="TF101" s="10"/>
      <c r="TG101" s="10"/>
      <c r="TH101" s="10"/>
      <c r="TI101" s="10"/>
      <c r="TJ101" s="10"/>
      <c r="TK101" s="10"/>
      <c r="TL101" s="10"/>
      <c r="TM101" s="10"/>
      <c r="TN101" s="10"/>
      <c r="TO101" s="10"/>
      <c r="TP101" s="10"/>
      <c r="TQ101" s="10"/>
      <c r="TR101" s="10"/>
      <c r="TS101" s="10"/>
      <c r="TT101" s="10"/>
      <c r="TU101" s="10"/>
      <c r="TV101" s="10"/>
      <c r="TW101" s="10"/>
      <c r="TX101" s="10"/>
      <c r="TY101" s="10"/>
      <c r="TZ101" s="10"/>
      <c r="UA101" s="10"/>
      <c r="UB101" s="10"/>
      <c r="UC101" s="10"/>
      <c r="UD101" s="10"/>
      <c r="UE101" s="10"/>
      <c r="UF101" s="10"/>
      <c r="UG101" s="10"/>
      <c r="UH101" s="10"/>
      <c r="UI101" s="10"/>
      <c r="UJ101" s="10"/>
      <c r="UK101" s="10"/>
      <c r="UL101" s="10"/>
      <c r="UM101" s="10"/>
      <c r="UN101" s="10"/>
      <c r="UO101" s="10"/>
      <c r="UP101" s="10"/>
      <c r="UQ101" s="10"/>
      <c r="UR101" s="10"/>
      <c r="US101" s="10"/>
      <c r="UT101" s="10"/>
      <c r="UU101" s="10"/>
      <c r="UV101" s="10"/>
      <c r="UW101" s="10"/>
      <c r="UX101" s="10"/>
      <c r="UY101" s="10"/>
      <c r="UZ101" s="10"/>
      <c r="VA101" s="10"/>
      <c r="VB101" s="10"/>
      <c r="VC101" s="10"/>
      <c r="VD101" s="10"/>
      <c r="VE101" s="10"/>
      <c r="VF101" s="10"/>
      <c r="VG101" s="10"/>
      <c r="VH101" s="10"/>
      <c r="VI101" s="10"/>
      <c r="VJ101" s="10"/>
      <c r="VK101" s="10"/>
      <c r="VL101" s="10"/>
      <c r="VM101" s="10"/>
      <c r="VN101" s="10"/>
      <c r="VO101" s="10"/>
      <c r="VP101" s="10"/>
      <c r="VQ101" s="10"/>
      <c r="VR101" s="10"/>
      <c r="VS101" s="10"/>
      <c r="VT101" s="10"/>
      <c r="VU101" s="10"/>
      <c r="VV101" s="10"/>
      <c r="VW101" s="10"/>
      <c r="VX101" s="10"/>
      <c r="VY101" s="10"/>
      <c r="VZ101" s="10"/>
      <c r="WA101" s="10"/>
      <c r="WB101" s="10"/>
      <c r="WC101" s="10"/>
      <c r="WD101" s="10"/>
      <c r="WE101" s="10"/>
      <c r="WF101" s="10"/>
      <c r="WG101" s="10"/>
      <c r="WH101" s="10"/>
      <c r="WI101" s="10"/>
      <c r="WJ101" s="10"/>
      <c r="WK101" s="10"/>
      <c r="WL101" s="10"/>
      <c r="WM101" s="10"/>
      <c r="WN101" s="10"/>
      <c r="WO101" s="10"/>
      <c r="WP101" s="10"/>
      <c r="WQ101" s="10"/>
      <c r="WR101" s="10"/>
      <c r="WS101" s="10"/>
      <c r="WT101" s="10"/>
      <c r="WU101" s="10"/>
      <c r="WV101" s="10"/>
      <c r="WW101" s="10"/>
      <c r="WX101" s="10"/>
      <c r="WY101" s="10"/>
      <c r="WZ101" s="10"/>
      <c r="XA101" s="10"/>
      <c r="XB101" s="10"/>
      <c r="XC101" s="10"/>
      <c r="XD101" s="10"/>
      <c r="XE101" s="10"/>
      <c r="XF101" s="10"/>
      <c r="XG101" s="10"/>
      <c r="XH101" s="10"/>
      <c r="XI101" s="10"/>
      <c r="XJ101" s="10"/>
      <c r="XK101" s="10"/>
      <c r="XL101" s="10"/>
      <c r="XM101" s="10"/>
      <c r="XN101" s="10"/>
      <c r="XO101" s="10"/>
      <c r="XP101" s="10"/>
      <c r="XQ101" s="10"/>
      <c r="XR101" s="10"/>
      <c r="XS101" s="10"/>
      <c r="XT101" s="10"/>
      <c r="XU101" s="10"/>
      <c r="XV101" s="10"/>
      <c r="XW101" s="10"/>
      <c r="XX101" s="10"/>
      <c r="XY101" s="10"/>
      <c r="XZ101" s="10"/>
      <c r="YA101" s="10"/>
      <c r="YB101" s="10"/>
      <c r="YC101" s="10"/>
      <c r="YD101" s="10"/>
      <c r="YE101" s="10"/>
      <c r="YF101" s="10"/>
      <c r="YG101" s="10"/>
      <c r="YH101" s="10"/>
      <c r="YI101" s="10"/>
      <c r="YJ101" s="10"/>
      <c r="YK101" s="10"/>
      <c r="YL101" s="10"/>
      <c r="YM101" s="10"/>
      <c r="YN101" s="10"/>
      <c r="YO101" s="10"/>
      <c r="YP101" s="10"/>
      <c r="YQ101" s="10"/>
      <c r="YR101" s="10"/>
      <c r="YS101" s="10"/>
      <c r="YT101" s="10"/>
      <c r="YU101" s="10"/>
      <c r="YV101" s="10"/>
      <c r="YW101" s="10"/>
      <c r="YX101" s="10"/>
      <c r="YY101" s="10"/>
      <c r="YZ101" s="10"/>
      <c r="ZA101" s="10"/>
      <c r="ZB101" s="10"/>
      <c r="ZC101" s="10"/>
      <c r="ZD101" s="10"/>
      <c r="ZE101" s="10"/>
      <c r="ZF101" s="10"/>
      <c r="ZG101" s="10"/>
      <c r="ZH101" s="10"/>
      <c r="ZI101" s="10"/>
      <c r="ZJ101" s="10"/>
      <c r="ZK101" s="10"/>
      <c r="ZL101" s="10"/>
      <c r="ZM101" s="10"/>
      <c r="ZN101" s="10"/>
      <c r="ZO101" s="10"/>
      <c r="ZP101" s="10"/>
      <c r="ZQ101" s="10"/>
      <c r="ZR101" s="10"/>
    </row>
    <row r="102" spans="1:694" x14ac:dyDescent="0.25">
      <c r="A102" s="24"/>
      <c r="B102" s="25"/>
      <c r="C102" s="10"/>
      <c r="D102" s="10"/>
      <c r="E102" s="10"/>
      <c r="F102" s="10"/>
      <c r="G102" s="10"/>
      <c r="H102" s="9"/>
      <c r="I102" s="10"/>
      <c r="J102" s="24"/>
      <c r="K102" s="25"/>
      <c r="L102" s="10"/>
      <c r="M102" s="10"/>
      <c r="N102" s="10"/>
      <c r="O102" s="10"/>
      <c r="P102" s="10"/>
      <c r="Q102" s="9"/>
      <c r="R102" s="10"/>
      <c r="S102" s="24"/>
      <c r="T102" s="25"/>
      <c r="U102" s="10"/>
      <c r="V102" s="10"/>
      <c r="W102" s="10"/>
      <c r="X102" s="10"/>
      <c r="Y102" s="10"/>
      <c r="Z102" s="9"/>
      <c r="AA102" s="10"/>
      <c r="AB102" s="24"/>
      <c r="AC102" s="25"/>
      <c r="AD102" s="10"/>
      <c r="AE102" s="10"/>
      <c r="AF102" s="10"/>
      <c r="AG102" s="10"/>
      <c r="AH102" s="10"/>
      <c r="AI102" s="9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0"/>
      <c r="DF102" s="10"/>
      <c r="DG102" s="10"/>
      <c r="DH102" s="10"/>
      <c r="DI102" s="10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  <c r="EM102" s="10"/>
      <c r="EN102" s="10"/>
      <c r="EO102" s="10"/>
      <c r="EP102" s="10"/>
      <c r="EQ102" s="10"/>
      <c r="ER102" s="10"/>
      <c r="ES102" s="10"/>
      <c r="ET102" s="10"/>
      <c r="EU102" s="10"/>
      <c r="EV102" s="1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  <c r="JH102" s="10"/>
      <c r="JI102" s="10"/>
      <c r="JJ102" s="10"/>
      <c r="JK102" s="10"/>
      <c r="JL102" s="10"/>
      <c r="JM102" s="10"/>
      <c r="JN102" s="10"/>
      <c r="JO102" s="10"/>
      <c r="JP102" s="10"/>
      <c r="JQ102" s="10"/>
      <c r="JR102" s="10"/>
      <c r="JS102" s="10"/>
      <c r="JT102" s="10"/>
      <c r="JU102" s="10"/>
      <c r="JV102" s="10"/>
      <c r="JW102" s="10"/>
      <c r="JX102" s="10"/>
      <c r="JY102" s="10"/>
      <c r="JZ102" s="10"/>
      <c r="KA102" s="10"/>
      <c r="KB102" s="10"/>
      <c r="KC102" s="10"/>
      <c r="KD102" s="10"/>
      <c r="KE102" s="10"/>
      <c r="KF102" s="10"/>
      <c r="KG102" s="10"/>
      <c r="KH102" s="10"/>
      <c r="KI102" s="10"/>
      <c r="KJ102" s="10"/>
      <c r="KK102" s="10"/>
      <c r="KL102" s="10"/>
      <c r="KM102" s="10"/>
      <c r="KN102" s="10"/>
      <c r="KO102" s="10"/>
      <c r="KP102" s="10"/>
      <c r="KQ102" s="10"/>
      <c r="KR102" s="10"/>
      <c r="KS102" s="10"/>
      <c r="KT102" s="10"/>
      <c r="KU102" s="10"/>
      <c r="KV102" s="10"/>
      <c r="KW102" s="10"/>
      <c r="KX102" s="10"/>
      <c r="KY102" s="10"/>
      <c r="KZ102" s="10"/>
      <c r="LA102" s="10"/>
      <c r="LB102" s="10"/>
      <c r="LC102" s="10"/>
      <c r="LD102" s="10"/>
      <c r="LE102" s="10"/>
      <c r="LF102" s="10"/>
      <c r="LG102" s="10"/>
      <c r="LH102" s="10"/>
      <c r="LI102" s="10"/>
      <c r="LJ102" s="10"/>
      <c r="LK102" s="10"/>
      <c r="LL102" s="10"/>
      <c r="LM102" s="10"/>
      <c r="LN102" s="10"/>
      <c r="LO102" s="10"/>
      <c r="LP102" s="10"/>
      <c r="LQ102" s="10"/>
      <c r="LR102" s="10"/>
      <c r="LS102" s="10"/>
      <c r="LT102" s="10"/>
      <c r="LU102" s="10"/>
      <c r="LV102" s="10"/>
      <c r="LW102" s="10"/>
      <c r="LX102" s="10"/>
      <c r="LY102" s="10"/>
      <c r="LZ102" s="10"/>
      <c r="MA102" s="10"/>
      <c r="MB102" s="10"/>
      <c r="MC102" s="10"/>
      <c r="MD102" s="10"/>
      <c r="ME102" s="10"/>
      <c r="MF102" s="10"/>
      <c r="MG102" s="10"/>
      <c r="MH102" s="10"/>
      <c r="MI102" s="10"/>
      <c r="MJ102" s="10"/>
      <c r="MK102" s="10"/>
      <c r="ML102" s="10"/>
      <c r="MM102" s="10"/>
      <c r="MN102" s="10"/>
      <c r="MO102" s="10"/>
      <c r="MP102" s="10"/>
      <c r="MQ102" s="10"/>
      <c r="MR102" s="10"/>
      <c r="MS102" s="10"/>
      <c r="MT102" s="10"/>
      <c r="MU102" s="10"/>
      <c r="MV102" s="10"/>
      <c r="MW102" s="10"/>
      <c r="MX102" s="10"/>
      <c r="MY102" s="10"/>
      <c r="MZ102" s="10"/>
      <c r="NA102" s="10"/>
      <c r="NB102" s="10"/>
      <c r="NC102" s="10"/>
      <c r="ND102" s="10"/>
      <c r="NE102" s="10"/>
      <c r="NF102" s="10"/>
      <c r="NG102" s="10"/>
      <c r="NH102" s="10"/>
      <c r="NI102" s="10"/>
      <c r="NJ102" s="10"/>
      <c r="NK102" s="10"/>
      <c r="NL102" s="10"/>
      <c r="NM102" s="10"/>
      <c r="NN102" s="10"/>
      <c r="NO102" s="10"/>
      <c r="NP102" s="10"/>
      <c r="NQ102" s="10"/>
      <c r="NR102" s="10"/>
      <c r="NS102" s="10"/>
      <c r="NT102" s="10"/>
      <c r="NU102" s="10"/>
      <c r="NV102" s="10"/>
      <c r="NW102" s="10"/>
      <c r="NX102" s="10"/>
      <c r="NY102" s="10"/>
      <c r="NZ102" s="10"/>
      <c r="OA102" s="10"/>
      <c r="OB102" s="10"/>
      <c r="OC102" s="10"/>
      <c r="OD102" s="10"/>
      <c r="OE102" s="10"/>
      <c r="OF102" s="10"/>
      <c r="OG102" s="10"/>
      <c r="OH102" s="10"/>
      <c r="OI102" s="10"/>
      <c r="OJ102" s="10"/>
      <c r="OK102" s="10"/>
      <c r="OL102" s="10"/>
      <c r="OM102" s="10"/>
      <c r="ON102" s="10"/>
      <c r="OO102" s="10"/>
      <c r="OP102" s="10"/>
      <c r="OQ102" s="10"/>
      <c r="OR102" s="10"/>
      <c r="OS102" s="10"/>
      <c r="OT102" s="10"/>
      <c r="OU102" s="10"/>
      <c r="OV102" s="10"/>
      <c r="OW102" s="10"/>
      <c r="OX102" s="10"/>
      <c r="OY102" s="10"/>
      <c r="OZ102" s="10"/>
      <c r="PA102" s="10"/>
      <c r="PB102" s="10"/>
      <c r="PC102" s="10"/>
      <c r="PD102" s="10"/>
      <c r="PE102" s="10"/>
      <c r="PF102" s="10"/>
      <c r="PG102" s="10"/>
      <c r="PH102" s="10"/>
      <c r="PI102" s="10"/>
      <c r="PJ102" s="10"/>
      <c r="PK102" s="10"/>
      <c r="PL102" s="10"/>
      <c r="PM102" s="10"/>
      <c r="PN102" s="10"/>
      <c r="PO102" s="10"/>
      <c r="PP102" s="10"/>
      <c r="PQ102" s="10"/>
      <c r="PR102" s="10"/>
      <c r="PS102" s="10"/>
      <c r="PT102" s="10"/>
      <c r="PU102" s="10"/>
      <c r="PV102" s="10"/>
      <c r="PW102" s="10"/>
      <c r="PX102" s="10"/>
      <c r="PY102" s="10"/>
      <c r="PZ102" s="10"/>
      <c r="QA102" s="10"/>
      <c r="QB102" s="10"/>
      <c r="QC102" s="10"/>
      <c r="QD102" s="10"/>
      <c r="QE102" s="10"/>
      <c r="QF102" s="10"/>
      <c r="QG102" s="10"/>
      <c r="QH102" s="10"/>
      <c r="QI102" s="10"/>
      <c r="QJ102" s="10"/>
      <c r="QK102" s="10"/>
      <c r="QL102" s="10"/>
      <c r="QM102" s="10"/>
      <c r="QN102" s="10"/>
      <c r="QO102" s="10"/>
      <c r="QP102" s="10"/>
      <c r="QQ102" s="10"/>
      <c r="QR102" s="10"/>
      <c r="QS102" s="10"/>
      <c r="QT102" s="10"/>
      <c r="QU102" s="10"/>
      <c r="QV102" s="10"/>
      <c r="QW102" s="10"/>
      <c r="QX102" s="10"/>
      <c r="QY102" s="10"/>
      <c r="QZ102" s="10"/>
      <c r="RA102" s="10"/>
      <c r="RB102" s="10"/>
      <c r="RC102" s="10"/>
      <c r="RD102" s="10"/>
      <c r="RE102" s="10"/>
      <c r="RF102" s="10"/>
      <c r="RG102" s="10"/>
      <c r="RH102" s="10"/>
      <c r="RI102" s="10"/>
      <c r="RJ102" s="10"/>
      <c r="RK102" s="10"/>
      <c r="RL102" s="10"/>
      <c r="RM102" s="10"/>
      <c r="RN102" s="10"/>
      <c r="RO102" s="10"/>
      <c r="RP102" s="10"/>
      <c r="RQ102" s="10"/>
      <c r="RR102" s="10"/>
      <c r="RS102" s="10"/>
      <c r="RT102" s="10"/>
      <c r="RU102" s="10"/>
      <c r="RV102" s="10"/>
      <c r="RW102" s="10"/>
      <c r="RX102" s="10"/>
      <c r="RY102" s="10"/>
      <c r="RZ102" s="10"/>
      <c r="SA102" s="10"/>
      <c r="SB102" s="10"/>
      <c r="SC102" s="10"/>
      <c r="SD102" s="10"/>
      <c r="SE102" s="10"/>
      <c r="SF102" s="10"/>
      <c r="SG102" s="10"/>
      <c r="SH102" s="10"/>
      <c r="SI102" s="10"/>
      <c r="SJ102" s="10"/>
      <c r="SK102" s="10"/>
      <c r="SL102" s="10"/>
      <c r="SM102" s="10"/>
      <c r="SN102" s="10"/>
      <c r="SO102" s="10"/>
      <c r="SP102" s="10"/>
      <c r="SQ102" s="10"/>
      <c r="SR102" s="10"/>
      <c r="SS102" s="10"/>
      <c r="ST102" s="10"/>
      <c r="SU102" s="10"/>
      <c r="SV102" s="10"/>
      <c r="SW102" s="10"/>
      <c r="SX102" s="10"/>
      <c r="SY102" s="10"/>
      <c r="SZ102" s="10"/>
      <c r="TA102" s="10"/>
      <c r="TB102" s="10"/>
      <c r="TC102" s="10"/>
      <c r="TD102" s="10"/>
      <c r="TE102" s="10"/>
      <c r="TF102" s="10"/>
      <c r="TG102" s="10"/>
      <c r="TH102" s="10"/>
      <c r="TI102" s="10"/>
      <c r="TJ102" s="10"/>
      <c r="TK102" s="10"/>
      <c r="TL102" s="10"/>
      <c r="TM102" s="10"/>
      <c r="TN102" s="10"/>
      <c r="TO102" s="10"/>
      <c r="TP102" s="10"/>
      <c r="TQ102" s="10"/>
      <c r="TR102" s="10"/>
      <c r="TS102" s="10"/>
      <c r="TT102" s="10"/>
      <c r="TU102" s="10"/>
      <c r="TV102" s="10"/>
      <c r="TW102" s="10"/>
      <c r="TX102" s="10"/>
      <c r="TY102" s="10"/>
      <c r="TZ102" s="10"/>
      <c r="UA102" s="10"/>
      <c r="UB102" s="10"/>
      <c r="UC102" s="10"/>
      <c r="UD102" s="10"/>
      <c r="UE102" s="10"/>
      <c r="UF102" s="10"/>
      <c r="UG102" s="10"/>
      <c r="UH102" s="10"/>
      <c r="UI102" s="10"/>
      <c r="UJ102" s="10"/>
      <c r="UK102" s="10"/>
      <c r="UL102" s="10"/>
      <c r="UM102" s="10"/>
      <c r="UN102" s="10"/>
      <c r="UO102" s="10"/>
      <c r="UP102" s="10"/>
      <c r="UQ102" s="10"/>
      <c r="UR102" s="10"/>
      <c r="US102" s="10"/>
      <c r="UT102" s="10"/>
      <c r="UU102" s="10"/>
      <c r="UV102" s="10"/>
      <c r="UW102" s="10"/>
      <c r="UX102" s="10"/>
      <c r="UY102" s="10"/>
      <c r="UZ102" s="10"/>
      <c r="VA102" s="10"/>
      <c r="VB102" s="10"/>
      <c r="VC102" s="10"/>
      <c r="VD102" s="10"/>
      <c r="VE102" s="10"/>
      <c r="VF102" s="10"/>
      <c r="VG102" s="10"/>
      <c r="VH102" s="10"/>
      <c r="VI102" s="10"/>
      <c r="VJ102" s="10"/>
      <c r="VK102" s="10"/>
      <c r="VL102" s="10"/>
      <c r="VM102" s="10"/>
      <c r="VN102" s="10"/>
      <c r="VO102" s="10"/>
      <c r="VP102" s="10"/>
      <c r="VQ102" s="10"/>
      <c r="VR102" s="10"/>
      <c r="VS102" s="10"/>
      <c r="VT102" s="10"/>
      <c r="VU102" s="10"/>
      <c r="VV102" s="10"/>
      <c r="VW102" s="10"/>
      <c r="VX102" s="10"/>
      <c r="VY102" s="10"/>
      <c r="VZ102" s="10"/>
      <c r="WA102" s="10"/>
      <c r="WB102" s="10"/>
      <c r="WC102" s="10"/>
      <c r="WD102" s="10"/>
      <c r="WE102" s="10"/>
      <c r="WF102" s="10"/>
      <c r="WG102" s="10"/>
      <c r="WH102" s="10"/>
      <c r="WI102" s="10"/>
      <c r="WJ102" s="10"/>
      <c r="WK102" s="10"/>
      <c r="WL102" s="10"/>
      <c r="WM102" s="10"/>
      <c r="WN102" s="10"/>
      <c r="WO102" s="10"/>
      <c r="WP102" s="10"/>
      <c r="WQ102" s="10"/>
      <c r="WR102" s="10"/>
      <c r="WS102" s="10"/>
      <c r="WT102" s="10"/>
      <c r="WU102" s="10"/>
      <c r="WV102" s="10"/>
      <c r="WW102" s="10"/>
      <c r="WX102" s="10"/>
      <c r="WY102" s="10"/>
      <c r="WZ102" s="10"/>
      <c r="XA102" s="10"/>
      <c r="XB102" s="10"/>
      <c r="XC102" s="10"/>
      <c r="XD102" s="10"/>
      <c r="XE102" s="10"/>
      <c r="XF102" s="10"/>
      <c r="XG102" s="10"/>
      <c r="XH102" s="10"/>
      <c r="XI102" s="10"/>
      <c r="XJ102" s="10"/>
      <c r="XK102" s="10"/>
      <c r="XL102" s="10"/>
      <c r="XM102" s="10"/>
      <c r="XN102" s="10"/>
      <c r="XO102" s="10"/>
      <c r="XP102" s="10"/>
      <c r="XQ102" s="10"/>
      <c r="XR102" s="10"/>
      <c r="XS102" s="10"/>
      <c r="XT102" s="10"/>
      <c r="XU102" s="10"/>
      <c r="XV102" s="10"/>
      <c r="XW102" s="10"/>
      <c r="XX102" s="10"/>
      <c r="XY102" s="10"/>
      <c r="XZ102" s="10"/>
      <c r="YA102" s="10"/>
      <c r="YB102" s="10"/>
      <c r="YC102" s="10"/>
      <c r="YD102" s="10"/>
      <c r="YE102" s="10"/>
      <c r="YF102" s="10"/>
      <c r="YG102" s="10"/>
      <c r="YH102" s="10"/>
      <c r="YI102" s="10"/>
      <c r="YJ102" s="10"/>
      <c r="YK102" s="10"/>
      <c r="YL102" s="10"/>
      <c r="YM102" s="10"/>
      <c r="YN102" s="10"/>
      <c r="YO102" s="10"/>
      <c r="YP102" s="10"/>
      <c r="YQ102" s="10"/>
      <c r="YR102" s="10"/>
      <c r="YS102" s="10"/>
      <c r="YT102" s="10"/>
      <c r="YU102" s="10"/>
      <c r="YV102" s="10"/>
      <c r="YW102" s="10"/>
      <c r="YX102" s="10"/>
      <c r="YY102" s="10"/>
      <c r="YZ102" s="10"/>
      <c r="ZA102" s="10"/>
      <c r="ZB102" s="10"/>
      <c r="ZC102" s="10"/>
      <c r="ZD102" s="10"/>
      <c r="ZE102" s="10"/>
      <c r="ZF102" s="10"/>
      <c r="ZG102" s="10"/>
      <c r="ZH102" s="10"/>
      <c r="ZI102" s="10"/>
      <c r="ZJ102" s="10"/>
      <c r="ZK102" s="10"/>
      <c r="ZL102" s="10"/>
      <c r="ZM102" s="10"/>
      <c r="ZN102" s="10"/>
      <c r="ZO102" s="10"/>
      <c r="ZP102" s="10"/>
      <c r="ZQ102" s="10"/>
      <c r="ZR102" s="10"/>
    </row>
    <row r="103" spans="1:694" x14ac:dyDescent="0.25">
      <c r="A103" s="24"/>
      <c r="B103" s="25"/>
      <c r="C103" s="10"/>
      <c r="D103" s="10"/>
      <c r="E103" s="10"/>
      <c r="F103" s="10"/>
      <c r="G103" s="10"/>
      <c r="H103" s="9"/>
      <c r="I103" s="10"/>
      <c r="J103" s="24"/>
      <c r="K103" s="25"/>
      <c r="L103" s="10"/>
      <c r="M103" s="10"/>
      <c r="N103" s="10"/>
      <c r="O103" s="10"/>
      <c r="P103" s="10"/>
      <c r="Q103" s="9"/>
      <c r="R103" s="10"/>
      <c r="S103" s="24"/>
      <c r="T103" s="25"/>
      <c r="U103" s="10"/>
      <c r="V103" s="10"/>
      <c r="W103" s="10"/>
      <c r="X103" s="10"/>
      <c r="Y103" s="10"/>
      <c r="Z103" s="9"/>
      <c r="AA103" s="10"/>
      <c r="AB103" s="24"/>
      <c r="AC103" s="25"/>
      <c r="AD103" s="10"/>
      <c r="AE103" s="10"/>
      <c r="AF103" s="10"/>
      <c r="AG103" s="10"/>
      <c r="AH103" s="10"/>
      <c r="AI103" s="9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0"/>
      <c r="DF103" s="10"/>
      <c r="DG103" s="10"/>
      <c r="DH103" s="10"/>
      <c r="DI103" s="10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  <c r="EM103" s="10"/>
      <c r="EN103" s="10"/>
      <c r="EO103" s="10"/>
      <c r="EP103" s="10"/>
      <c r="EQ103" s="10"/>
      <c r="ER103" s="10"/>
      <c r="ES103" s="10"/>
      <c r="ET103" s="10"/>
      <c r="EU103" s="10"/>
      <c r="EV103" s="1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0"/>
      <c r="FM103" s="10"/>
      <c r="FN103" s="10"/>
      <c r="FO103" s="10"/>
      <c r="FP103" s="10"/>
      <c r="FQ103" s="10"/>
      <c r="FR103" s="10"/>
      <c r="FS103" s="10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10"/>
      <c r="HQ103" s="10"/>
      <c r="HR103" s="10"/>
      <c r="HS103" s="10"/>
      <c r="HT103" s="10"/>
      <c r="HU103" s="10"/>
      <c r="HV103" s="10"/>
      <c r="HW103" s="10"/>
      <c r="HX103" s="10"/>
      <c r="HY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  <c r="JH103" s="10"/>
      <c r="JI103" s="10"/>
      <c r="JJ103" s="10"/>
      <c r="JK103" s="10"/>
      <c r="JL103" s="10"/>
      <c r="JM103" s="10"/>
      <c r="JN103" s="10"/>
      <c r="JO103" s="10"/>
      <c r="JP103" s="10"/>
      <c r="JQ103" s="10"/>
      <c r="JR103" s="10"/>
      <c r="JS103" s="10"/>
      <c r="JT103" s="10"/>
      <c r="JU103" s="10"/>
      <c r="JV103" s="10"/>
      <c r="JW103" s="10"/>
      <c r="JX103" s="10"/>
      <c r="JY103" s="10"/>
      <c r="JZ103" s="10"/>
      <c r="KA103" s="10"/>
      <c r="KB103" s="10"/>
      <c r="KC103" s="10"/>
      <c r="KD103" s="10"/>
      <c r="KE103" s="10"/>
      <c r="KF103" s="10"/>
      <c r="KG103" s="10"/>
      <c r="KH103" s="10"/>
      <c r="KI103" s="10"/>
      <c r="KJ103" s="10"/>
      <c r="KK103" s="10"/>
      <c r="KL103" s="10"/>
      <c r="KM103" s="10"/>
      <c r="KN103" s="10"/>
      <c r="KO103" s="10"/>
      <c r="KP103" s="10"/>
      <c r="KQ103" s="10"/>
      <c r="KR103" s="10"/>
      <c r="KS103" s="10"/>
      <c r="KT103" s="10"/>
      <c r="KU103" s="10"/>
      <c r="KV103" s="10"/>
      <c r="KW103" s="10"/>
      <c r="KX103" s="10"/>
      <c r="KY103" s="10"/>
      <c r="KZ103" s="10"/>
      <c r="LA103" s="10"/>
      <c r="LB103" s="10"/>
      <c r="LC103" s="10"/>
      <c r="LD103" s="10"/>
      <c r="LE103" s="10"/>
      <c r="LF103" s="10"/>
      <c r="LG103" s="10"/>
      <c r="LH103" s="10"/>
      <c r="LI103" s="10"/>
      <c r="LJ103" s="10"/>
      <c r="LK103" s="10"/>
      <c r="LL103" s="10"/>
      <c r="LM103" s="10"/>
      <c r="LN103" s="10"/>
      <c r="LO103" s="10"/>
      <c r="LP103" s="10"/>
      <c r="LQ103" s="10"/>
      <c r="LR103" s="10"/>
      <c r="LS103" s="10"/>
      <c r="LT103" s="10"/>
      <c r="LU103" s="10"/>
      <c r="LV103" s="10"/>
      <c r="LW103" s="10"/>
      <c r="LX103" s="10"/>
      <c r="LY103" s="10"/>
      <c r="LZ103" s="10"/>
      <c r="MA103" s="10"/>
      <c r="MB103" s="10"/>
      <c r="MC103" s="10"/>
      <c r="MD103" s="10"/>
      <c r="ME103" s="10"/>
      <c r="MF103" s="10"/>
      <c r="MG103" s="10"/>
      <c r="MH103" s="10"/>
      <c r="MI103" s="10"/>
      <c r="MJ103" s="10"/>
      <c r="MK103" s="10"/>
      <c r="ML103" s="10"/>
      <c r="MM103" s="10"/>
      <c r="MN103" s="10"/>
      <c r="MO103" s="10"/>
      <c r="MP103" s="10"/>
      <c r="MQ103" s="10"/>
      <c r="MR103" s="10"/>
      <c r="MS103" s="10"/>
      <c r="MT103" s="10"/>
      <c r="MU103" s="10"/>
      <c r="MV103" s="10"/>
      <c r="MW103" s="10"/>
      <c r="MX103" s="10"/>
      <c r="MY103" s="10"/>
      <c r="MZ103" s="10"/>
      <c r="NA103" s="10"/>
      <c r="NB103" s="10"/>
      <c r="NC103" s="10"/>
      <c r="ND103" s="10"/>
      <c r="NE103" s="10"/>
      <c r="NF103" s="10"/>
      <c r="NG103" s="10"/>
      <c r="NH103" s="10"/>
      <c r="NI103" s="10"/>
      <c r="NJ103" s="10"/>
      <c r="NK103" s="10"/>
      <c r="NL103" s="10"/>
      <c r="NM103" s="10"/>
      <c r="NN103" s="10"/>
      <c r="NO103" s="10"/>
      <c r="NP103" s="10"/>
      <c r="NQ103" s="10"/>
      <c r="NR103" s="10"/>
      <c r="NS103" s="10"/>
      <c r="NT103" s="10"/>
      <c r="NU103" s="10"/>
      <c r="NV103" s="10"/>
      <c r="NW103" s="10"/>
      <c r="NX103" s="10"/>
      <c r="NY103" s="10"/>
      <c r="NZ103" s="10"/>
      <c r="OA103" s="10"/>
      <c r="OB103" s="10"/>
      <c r="OC103" s="10"/>
      <c r="OD103" s="10"/>
      <c r="OE103" s="10"/>
      <c r="OF103" s="10"/>
      <c r="OG103" s="10"/>
      <c r="OH103" s="10"/>
      <c r="OI103" s="10"/>
      <c r="OJ103" s="10"/>
      <c r="OK103" s="10"/>
      <c r="OL103" s="10"/>
      <c r="OM103" s="10"/>
      <c r="ON103" s="10"/>
      <c r="OO103" s="10"/>
      <c r="OP103" s="10"/>
      <c r="OQ103" s="10"/>
      <c r="OR103" s="10"/>
      <c r="OS103" s="10"/>
      <c r="OT103" s="10"/>
      <c r="OU103" s="10"/>
      <c r="OV103" s="10"/>
      <c r="OW103" s="10"/>
      <c r="OX103" s="10"/>
      <c r="OY103" s="10"/>
      <c r="OZ103" s="10"/>
      <c r="PA103" s="10"/>
      <c r="PB103" s="10"/>
      <c r="PC103" s="10"/>
      <c r="PD103" s="10"/>
      <c r="PE103" s="10"/>
      <c r="PF103" s="10"/>
      <c r="PG103" s="10"/>
      <c r="PH103" s="10"/>
      <c r="PI103" s="10"/>
      <c r="PJ103" s="10"/>
      <c r="PK103" s="10"/>
      <c r="PL103" s="10"/>
      <c r="PM103" s="10"/>
      <c r="PN103" s="10"/>
      <c r="PO103" s="10"/>
      <c r="PP103" s="10"/>
      <c r="PQ103" s="10"/>
      <c r="PR103" s="10"/>
      <c r="PS103" s="10"/>
      <c r="PT103" s="10"/>
      <c r="PU103" s="10"/>
      <c r="PV103" s="10"/>
      <c r="PW103" s="10"/>
      <c r="PX103" s="10"/>
      <c r="PY103" s="10"/>
      <c r="PZ103" s="10"/>
      <c r="QA103" s="10"/>
      <c r="QB103" s="10"/>
      <c r="QC103" s="10"/>
      <c r="QD103" s="10"/>
      <c r="QE103" s="10"/>
      <c r="QF103" s="10"/>
      <c r="QG103" s="10"/>
      <c r="QH103" s="10"/>
      <c r="QI103" s="10"/>
      <c r="QJ103" s="10"/>
      <c r="QK103" s="10"/>
      <c r="QL103" s="10"/>
      <c r="QM103" s="10"/>
      <c r="QN103" s="10"/>
      <c r="QO103" s="10"/>
      <c r="QP103" s="10"/>
      <c r="QQ103" s="10"/>
      <c r="QR103" s="10"/>
      <c r="QS103" s="10"/>
      <c r="QT103" s="10"/>
      <c r="QU103" s="10"/>
      <c r="QV103" s="10"/>
      <c r="QW103" s="10"/>
      <c r="QX103" s="10"/>
      <c r="QY103" s="10"/>
      <c r="QZ103" s="10"/>
      <c r="RA103" s="10"/>
      <c r="RB103" s="10"/>
      <c r="RC103" s="10"/>
      <c r="RD103" s="10"/>
      <c r="RE103" s="10"/>
      <c r="RF103" s="10"/>
      <c r="RG103" s="10"/>
      <c r="RH103" s="10"/>
      <c r="RI103" s="10"/>
      <c r="RJ103" s="10"/>
      <c r="RK103" s="10"/>
      <c r="RL103" s="10"/>
      <c r="RM103" s="10"/>
      <c r="RN103" s="10"/>
      <c r="RO103" s="10"/>
      <c r="RP103" s="10"/>
      <c r="RQ103" s="10"/>
      <c r="RR103" s="10"/>
      <c r="RS103" s="10"/>
      <c r="RT103" s="10"/>
      <c r="RU103" s="10"/>
      <c r="RV103" s="10"/>
      <c r="RW103" s="10"/>
      <c r="RX103" s="10"/>
      <c r="RY103" s="10"/>
      <c r="RZ103" s="10"/>
      <c r="SA103" s="10"/>
      <c r="SB103" s="10"/>
      <c r="SC103" s="10"/>
      <c r="SD103" s="10"/>
      <c r="SE103" s="10"/>
      <c r="SF103" s="10"/>
      <c r="SG103" s="10"/>
      <c r="SH103" s="10"/>
      <c r="SI103" s="10"/>
      <c r="SJ103" s="10"/>
      <c r="SK103" s="10"/>
      <c r="SL103" s="10"/>
      <c r="SM103" s="10"/>
      <c r="SN103" s="10"/>
      <c r="SO103" s="10"/>
      <c r="SP103" s="10"/>
      <c r="SQ103" s="10"/>
      <c r="SR103" s="10"/>
      <c r="SS103" s="10"/>
      <c r="ST103" s="10"/>
      <c r="SU103" s="10"/>
      <c r="SV103" s="10"/>
      <c r="SW103" s="10"/>
      <c r="SX103" s="10"/>
      <c r="SY103" s="10"/>
      <c r="SZ103" s="10"/>
      <c r="TA103" s="10"/>
      <c r="TB103" s="10"/>
      <c r="TC103" s="10"/>
      <c r="TD103" s="10"/>
      <c r="TE103" s="10"/>
      <c r="TF103" s="10"/>
      <c r="TG103" s="10"/>
      <c r="TH103" s="10"/>
      <c r="TI103" s="10"/>
      <c r="TJ103" s="10"/>
      <c r="TK103" s="10"/>
      <c r="TL103" s="10"/>
      <c r="TM103" s="10"/>
      <c r="TN103" s="10"/>
      <c r="TO103" s="10"/>
      <c r="TP103" s="10"/>
      <c r="TQ103" s="10"/>
      <c r="TR103" s="10"/>
      <c r="TS103" s="10"/>
      <c r="TT103" s="10"/>
      <c r="TU103" s="10"/>
      <c r="TV103" s="10"/>
      <c r="TW103" s="10"/>
      <c r="TX103" s="10"/>
      <c r="TY103" s="10"/>
      <c r="TZ103" s="10"/>
      <c r="UA103" s="10"/>
      <c r="UB103" s="10"/>
      <c r="UC103" s="10"/>
      <c r="UD103" s="10"/>
      <c r="UE103" s="10"/>
      <c r="UF103" s="10"/>
      <c r="UG103" s="10"/>
      <c r="UH103" s="10"/>
      <c r="UI103" s="10"/>
      <c r="UJ103" s="10"/>
      <c r="UK103" s="10"/>
      <c r="UL103" s="10"/>
      <c r="UM103" s="10"/>
      <c r="UN103" s="10"/>
      <c r="UO103" s="10"/>
      <c r="UP103" s="10"/>
      <c r="UQ103" s="10"/>
      <c r="UR103" s="10"/>
      <c r="US103" s="10"/>
      <c r="UT103" s="10"/>
      <c r="UU103" s="10"/>
      <c r="UV103" s="10"/>
      <c r="UW103" s="10"/>
      <c r="UX103" s="10"/>
      <c r="UY103" s="10"/>
      <c r="UZ103" s="10"/>
      <c r="VA103" s="10"/>
      <c r="VB103" s="10"/>
      <c r="VC103" s="10"/>
      <c r="VD103" s="10"/>
      <c r="VE103" s="10"/>
      <c r="VF103" s="10"/>
      <c r="VG103" s="10"/>
      <c r="VH103" s="10"/>
      <c r="VI103" s="10"/>
      <c r="VJ103" s="10"/>
      <c r="VK103" s="10"/>
      <c r="VL103" s="10"/>
      <c r="VM103" s="10"/>
      <c r="VN103" s="10"/>
      <c r="VO103" s="10"/>
      <c r="VP103" s="10"/>
      <c r="VQ103" s="10"/>
      <c r="VR103" s="10"/>
      <c r="VS103" s="10"/>
      <c r="VT103" s="10"/>
      <c r="VU103" s="10"/>
      <c r="VV103" s="10"/>
      <c r="VW103" s="10"/>
      <c r="VX103" s="10"/>
      <c r="VY103" s="10"/>
      <c r="VZ103" s="10"/>
      <c r="WA103" s="10"/>
      <c r="WB103" s="10"/>
      <c r="WC103" s="10"/>
      <c r="WD103" s="10"/>
      <c r="WE103" s="10"/>
      <c r="WF103" s="10"/>
      <c r="WG103" s="10"/>
      <c r="WH103" s="10"/>
      <c r="WI103" s="10"/>
      <c r="WJ103" s="10"/>
      <c r="WK103" s="10"/>
      <c r="WL103" s="10"/>
      <c r="WM103" s="10"/>
      <c r="WN103" s="10"/>
      <c r="WO103" s="10"/>
      <c r="WP103" s="10"/>
      <c r="WQ103" s="10"/>
      <c r="WR103" s="10"/>
      <c r="WS103" s="10"/>
      <c r="WT103" s="10"/>
      <c r="WU103" s="10"/>
      <c r="WV103" s="10"/>
      <c r="WW103" s="10"/>
      <c r="WX103" s="10"/>
      <c r="WY103" s="10"/>
      <c r="WZ103" s="10"/>
      <c r="XA103" s="10"/>
      <c r="XB103" s="10"/>
      <c r="XC103" s="10"/>
      <c r="XD103" s="10"/>
      <c r="XE103" s="10"/>
      <c r="XF103" s="10"/>
      <c r="XG103" s="10"/>
      <c r="XH103" s="10"/>
      <c r="XI103" s="10"/>
      <c r="XJ103" s="10"/>
      <c r="XK103" s="10"/>
      <c r="XL103" s="10"/>
      <c r="XM103" s="10"/>
      <c r="XN103" s="10"/>
      <c r="XO103" s="10"/>
      <c r="XP103" s="10"/>
      <c r="XQ103" s="10"/>
      <c r="XR103" s="10"/>
      <c r="XS103" s="10"/>
      <c r="XT103" s="10"/>
      <c r="XU103" s="10"/>
      <c r="XV103" s="10"/>
      <c r="XW103" s="10"/>
      <c r="XX103" s="10"/>
      <c r="XY103" s="10"/>
      <c r="XZ103" s="10"/>
      <c r="YA103" s="10"/>
      <c r="YB103" s="10"/>
      <c r="YC103" s="10"/>
      <c r="YD103" s="10"/>
      <c r="YE103" s="10"/>
      <c r="YF103" s="10"/>
      <c r="YG103" s="10"/>
      <c r="YH103" s="10"/>
      <c r="YI103" s="10"/>
      <c r="YJ103" s="10"/>
      <c r="YK103" s="10"/>
      <c r="YL103" s="10"/>
      <c r="YM103" s="10"/>
      <c r="YN103" s="10"/>
      <c r="YO103" s="10"/>
      <c r="YP103" s="10"/>
      <c r="YQ103" s="10"/>
      <c r="YR103" s="10"/>
      <c r="YS103" s="10"/>
      <c r="YT103" s="10"/>
      <c r="YU103" s="10"/>
      <c r="YV103" s="10"/>
      <c r="YW103" s="10"/>
      <c r="YX103" s="10"/>
      <c r="YY103" s="10"/>
      <c r="YZ103" s="10"/>
      <c r="ZA103" s="10"/>
      <c r="ZB103" s="10"/>
      <c r="ZC103" s="10"/>
      <c r="ZD103" s="10"/>
      <c r="ZE103" s="10"/>
      <c r="ZF103" s="10"/>
      <c r="ZG103" s="10"/>
      <c r="ZH103" s="10"/>
      <c r="ZI103" s="10"/>
      <c r="ZJ103" s="10"/>
      <c r="ZK103" s="10"/>
      <c r="ZL103" s="10"/>
      <c r="ZM103" s="10"/>
      <c r="ZN103" s="10"/>
      <c r="ZO103" s="10"/>
      <c r="ZP103" s="10"/>
      <c r="ZQ103" s="10"/>
      <c r="ZR103" s="10"/>
    </row>
    <row r="104" spans="1:694" x14ac:dyDescent="0.25">
      <c r="A104" s="24"/>
      <c r="B104" s="25"/>
      <c r="C104" s="10"/>
      <c r="D104" s="10"/>
      <c r="E104" s="10"/>
      <c r="F104" s="10"/>
      <c r="G104" s="10"/>
      <c r="H104" s="9"/>
      <c r="I104" s="10"/>
      <c r="J104" s="24"/>
      <c r="K104" s="25"/>
      <c r="L104" s="10"/>
      <c r="M104" s="10"/>
      <c r="N104" s="10"/>
      <c r="O104" s="10"/>
      <c r="P104" s="10"/>
      <c r="Q104" s="9"/>
      <c r="R104" s="10"/>
      <c r="S104" s="24"/>
      <c r="T104" s="25"/>
      <c r="U104" s="10"/>
      <c r="V104" s="10"/>
      <c r="W104" s="10"/>
      <c r="X104" s="10"/>
      <c r="Y104" s="10"/>
      <c r="Z104" s="9"/>
      <c r="AA104" s="10"/>
      <c r="AB104" s="24"/>
      <c r="AC104" s="25"/>
      <c r="AD104" s="10"/>
      <c r="AE104" s="10"/>
      <c r="AF104" s="10"/>
      <c r="AG104" s="10"/>
      <c r="AH104" s="10"/>
      <c r="AI104" s="9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0"/>
      <c r="DF104" s="10"/>
      <c r="DG104" s="10"/>
      <c r="DH104" s="10"/>
      <c r="DI104" s="10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  <c r="EM104" s="10"/>
      <c r="EN104" s="10"/>
      <c r="EO104" s="10"/>
      <c r="EP104" s="10"/>
      <c r="EQ104" s="10"/>
      <c r="ER104" s="10"/>
      <c r="ES104" s="10"/>
      <c r="ET104" s="10"/>
      <c r="EU104" s="10"/>
      <c r="EV104" s="10"/>
      <c r="EW104" s="10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0"/>
      <c r="FM104" s="10"/>
      <c r="FN104" s="10"/>
      <c r="FO104" s="10"/>
      <c r="FP104" s="10"/>
      <c r="FQ104" s="10"/>
      <c r="FR104" s="10"/>
      <c r="FS104" s="10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  <c r="JH104" s="10"/>
      <c r="JI104" s="10"/>
      <c r="JJ104" s="10"/>
      <c r="JK104" s="10"/>
      <c r="JL104" s="10"/>
      <c r="JM104" s="10"/>
      <c r="JN104" s="10"/>
      <c r="JO104" s="10"/>
      <c r="JP104" s="10"/>
      <c r="JQ104" s="10"/>
      <c r="JR104" s="10"/>
      <c r="JS104" s="10"/>
      <c r="JT104" s="10"/>
      <c r="JU104" s="10"/>
      <c r="JV104" s="10"/>
      <c r="JW104" s="10"/>
      <c r="JX104" s="10"/>
      <c r="JY104" s="10"/>
      <c r="JZ104" s="10"/>
      <c r="KA104" s="10"/>
      <c r="KB104" s="10"/>
      <c r="KC104" s="10"/>
      <c r="KD104" s="10"/>
      <c r="KE104" s="10"/>
      <c r="KF104" s="10"/>
      <c r="KG104" s="10"/>
      <c r="KH104" s="10"/>
      <c r="KI104" s="10"/>
      <c r="KJ104" s="10"/>
      <c r="KK104" s="10"/>
      <c r="KL104" s="10"/>
      <c r="KM104" s="10"/>
      <c r="KN104" s="10"/>
      <c r="KO104" s="10"/>
      <c r="KP104" s="10"/>
      <c r="KQ104" s="10"/>
      <c r="KR104" s="10"/>
      <c r="KS104" s="10"/>
      <c r="KT104" s="10"/>
      <c r="KU104" s="10"/>
      <c r="KV104" s="10"/>
      <c r="KW104" s="10"/>
      <c r="KX104" s="10"/>
      <c r="KY104" s="10"/>
      <c r="KZ104" s="10"/>
      <c r="LA104" s="10"/>
      <c r="LB104" s="10"/>
      <c r="LC104" s="10"/>
      <c r="LD104" s="10"/>
      <c r="LE104" s="10"/>
      <c r="LF104" s="10"/>
      <c r="LG104" s="10"/>
      <c r="LH104" s="10"/>
      <c r="LI104" s="10"/>
      <c r="LJ104" s="10"/>
      <c r="LK104" s="10"/>
      <c r="LL104" s="10"/>
      <c r="LM104" s="10"/>
      <c r="LN104" s="10"/>
      <c r="LO104" s="10"/>
      <c r="LP104" s="10"/>
      <c r="LQ104" s="10"/>
      <c r="LR104" s="10"/>
      <c r="LS104" s="10"/>
      <c r="LT104" s="10"/>
      <c r="LU104" s="10"/>
      <c r="LV104" s="10"/>
      <c r="LW104" s="10"/>
      <c r="LX104" s="10"/>
      <c r="LY104" s="10"/>
      <c r="LZ104" s="10"/>
      <c r="MA104" s="10"/>
      <c r="MB104" s="10"/>
      <c r="MC104" s="10"/>
      <c r="MD104" s="10"/>
      <c r="ME104" s="10"/>
      <c r="MF104" s="10"/>
      <c r="MG104" s="10"/>
      <c r="MH104" s="10"/>
      <c r="MI104" s="10"/>
      <c r="MJ104" s="10"/>
      <c r="MK104" s="10"/>
      <c r="ML104" s="10"/>
      <c r="MM104" s="10"/>
      <c r="MN104" s="10"/>
      <c r="MO104" s="10"/>
      <c r="MP104" s="10"/>
      <c r="MQ104" s="10"/>
      <c r="MR104" s="10"/>
      <c r="MS104" s="10"/>
      <c r="MT104" s="10"/>
      <c r="MU104" s="10"/>
      <c r="MV104" s="10"/>
      <c r="MW104" s="10"/>
      <c r="MX104" s="10"/>
      <c r="MY104" s="10"/>
      <c r="MZ104" s="10"/>
      <c r="NA104" s="10"/>
      <c r="NB104" s="10"/>
      <c r="NC104" s="10"/>
      <c r="ND104" s="10"/>
      <c r="NE104" s="10"/>
      <c r="NF104" s="10"/>
      <c r="NG104" s="10"/>
      <c r="NH104" s="10"/>
      <c r="NI104" s="10"/>
      <c r="NJ104" s="10"/>
      <c r="NK104" s="10"/>
      <c r="NL104" s="10"/>
      <c r="NM104" s="10"/>
      <c r="NN104" s="10"/>
      <c r="NO104" s="10"/>
      <c r="NP104" s="10"/>
      <c r="NQ104" s="10"/>
      <c r="NR104" s="10"/>
      <c r="NS104" s="10"/>
      <c r="NT104" s="10"/>
      <c r="NU104" s="10"/>
      <c r="NV104" s="10"/>
      <c r="NW104" s="10"/>
      <c r="NX104" s="10"/>
      <c r="NY104" s="10"/>
      <c r="NZ104" s="10"/>
      <c r="OA104" s="10"/>
      <c r="OB104" s="10"/>
      <c r="OC104" s="10"/>
      <c r="OD104" s="10"/>
      <c r="OE104" s="10"/>
      <c r="OF104" s="10"/>
      <c r="OG104" s="10"/>
      <c r="OH104" s="10"/>
      <c r="OI104" s="10"/>
      <c r="OJ104" s="10"/>
      <c r="OK104" s="10"/>
      <c r="OL104" s="10"/>
      <c r="OM104" s="10"/>
      <c r="ON104" s="10"/>
      <c r="OO104" s="10"/>
      <c r="OP104" s="10"/>
      <c r="OQ104" s="10"/>
      <c r="OR104" s="10"/>
      <c r="OS104" s="10"/>
      <c r="OT104" s="10"/>
      <c r="OU104" s="10"/>
      <c r="OV104" s="10"/>
      <c r="OW104" s="10"/>
      <c r="OX104" s="10"/>
      <c r="OY104" s="10"/>
      <c r="OZ104" s="10"/>
      <c r="PA104" s="10"/>
      <c r="PB104" s="10"/>
      <c r="PC104" s="10"/>
      <c r="PD104" s="10"/>
      <c r="PE104" s="10"/>
      <c r="PF104" s="10"/>
      <c r="PG104" s="10"/>
      <c r="PH104" s="10"/>
      <c r="PI104" s="10"/>
      <c r="PJ104" s="10"/>
      <c r="PK104" s="10"/>
      <c r="PL104" s="10"/>
      <c r="PM104" s="10"/>
      <c r="PN104" s="10"/>
      <c r="PO104" s="10"/>
      <c r="PP104" s="10"/>
      <c r="PQ104" s="10"/>
      <c r="PR104" s="10"/>
      <c r="PS104" s="10"/>
      <c r="PT104" s="10"/>
      <c r="PU104" s="10"/>
      <c r="PV104" s="10"/>
      <c r="PW104" s="10"/>
      <c r="PX104" s="10"/>
      <c r="PY104" s="10"/>
      <c r="PZ104" s="10"/>
      <c r="QA104" s="10"/>
      <c r="QB104" s="10"/>
      <c r="QC104" s="10"/>
      <c r="QD104" s="10"/>
      <c r="QE104" s="10"/>
      <c r="QF104" s="10"/>
      <c r="QG104" s="10"/>
      <c r="QH104" s="10"/>
      <c r="QI104" s="10"/>
      <c r="QJ104" s="10"/>
      <c r="QK104" s="10"/>
      <c r="QL104" s="10"/>
      <c r="QM104" s="10"/>
      <c r="QN104" s="10"/>
      <c r="QO104" s="10"/>
      <c r="QP104" s="10"/>
      <c r="QQ104" s="10"/>
      <c r="QR104" s="10"/>
      <c r="QS104" s="10"/>
      <c r="QT104" s="10"/>
      <c r="QU104" s="10"/>
      <c r="QV104" s="10"/>
      <c r="QW104" s="10"/>
      <c r="QX104" s="10"/>
      <c r="QY104" s="10"/>
      <c r="QZ104" s="10"/>
      <c r="RA104" s="10"/>
      <c r="RB104" s="10"/>
      <c r="RC104" s="10"/>
      <c r="RD104" s="10"/>
      <c r="RE104" s="10"/>
      <c r="RF104" s="10"/>
      <c r="RG104" s="10"/>
      <c r="RH104" s="10"/>
      <c r="RI104" s="10"/>
      <c r="RJ104" s="10"/>
      <c r="RK104" s="10"/>
      <c r="RL104" s="10"/>
      <c r="RM104" s="10"/>
      <c r="RN104" s="10"/>
      <c r="RO104" s="10"/>
      <c r="RP104" s="10"/>
      <c r="RQ104" s="10"/>
      <c r="RR104" s="10"/>
      <c r="RS104" s="10"/>
      <c r="RT104" s="10"/>
      <c r="RU104" s="10"/>
      <c r="RV104" s="10"/>
      <c r="RW104" s="10"/>
      <c r="RX104" s="10"/>
      <c r="RY104" s="10"/>
      <c r="RZ104" s="10"/>
      <c r="SA104" s="10"/>
      <c r="SB104" s="10"/>
      <c r="SC104" s="10"/>
      <c r="SD104" s="10"/>
      <c r="SE104" s="10"/>
      <c r="SF104" s="10"/>
      <c r="SG104" s="10"/>
      <c r="SH104" s="10"/>
      <c r="SI104" s="10"/>
      <c r="SJ104" s="10"/>
      <c r="SK104" s="10"/>
      <c r="SL104" s="10"/>
      <c r="SM104" s="10"/>
      <c r="SN104" s="10"/>
      <c r="SO104" s="10"/>
      <c r="SP104" s="10"/>
      <c r="SQ104" s="10"/>
      <c r="SR104" s="10"/>
      <c r="SS104" s="10"/>
      <c r="ST104" s="10"/>
      <c r="SU104" s="10"/>
      <c r="SV104" s="10"/>
      <c r="SW104" s="10"/>
      <c r="SX104" s="10"/>
      <c r="SY104" s="10"/>
      <c r="SZ104" s="10"/>
      <c r="TA104" s="10"/>
      <c r="TB104" s="10"/>
      <c r="TC104" s="10"/>
      <c r="TD104" s="10"/>
      <c r="TE104" s="10"/>
      <c r="TF104" s="10"/>
      <c r="TG104" s="10"/>
      <c r="TH104" s="10"/>
      <c r="TI104" s="10"/>
      <c r="TJ104" s="10"/>
      <c r="TK104" s="10"/>
      <c r="TL104" s="10"/>
      <c r="TM104" s="10"/>
      <c r="TN104" s="10"/>
      <c r="TO104" s="10"/>
      <c r="TP104" s="10"/>
      <c r="TQ104" s="10"/>
      <c r="TR104" s="10"/>
      <c r="TS104" s="10"/>
      <c r="TT104" s="10"/>
      <c r="TU104" s="10"/>
      <c r="TV104" s="10"/>
      <c r="TW104" s="10"/>
      <c r="TX104" s="10"/>
      <c r="TY104" s="10"/>
      <c r="TZ104" s="10"/>
      <c r="UA104" s="10"/>
      <c r="UB104" s="10"/>
      <c r="UC104" s="10"/>
      <c r="UD104" s="10"/>
      <c r="UE104" s="10"/>
      <c r="UF104" s="10"/>
      <c r="UG104" s="10"/>
      <c r="UH104" s="10"/>
      <c r="UI104" s="10"/>
      <c r="UJ104" s="10"/>
      <c r="UK104" s="10"/>
      <c r="UL104" s="10"/>
      <c r="UM104" s="10"/>
      <c r="UN104" s="10"/>
      <c r="UO104" s="10"/>
      <c r="UP104" s="10"/>
      <c r="UQ104" s="10"/>
      <c r="UR104" s="10"/>
      <c r="US104" s="10"/>
      <c r="UT104" s="10"/>
      <c r="UU104" s="10"/>
      <c r="UV104" s="10"/>
      <c r="UW104" s="10"/>
      <c r="UX104" s="10"/>
      <c r="UY104" s="10"/>
      <c r="UZ104" s="10"/>
      <c r="VA104" s="10"/>
      <c r="VB104" s="10"/>
      <c r="VC104" s="10"/>
      <c r="VD104" s="10"/>
      <c r="VE104" s="10"/>
      <c r="VF104" s="10"/>
      <c r="VG104" s="10"/>
      <c r="VH104" s="10"/>
      <c r="VI104" s="10"/>
      <c r="VJ104" s="10"/>
      <c r="VK104" s="10"/>
      <c r="VL104" s="10"/>
      <c r="VM104" s="10"/>
      <c r="VN104" s="10"/>
      <c r="VO104" s="10"/>
      <c r="VP104" s="10"/>
      <c r="VQ104" s="10"/>
      <c r="VR104" s="10"/>
      <c r="VS104" s="10"/>
      <c r="VT104" s="10"/>
      <c r="VU104" s="10"/>
      <c r="VV104" s="10"/>
      <c r="VW104" s="10"/>
      <c r="VX104" s="10"/>
      <c r="VY104" s="10"/>
      <c r="VZ104" s="10"/>
      <c r="WA104" s="10"/>
      <c r="WB104" s="10"/>
      <c r="WC104" s="10"/>
      <c r="WD104" s="10"/>
      <c r="WE104" s="10"/>
      <c r="WF104" s="10"/>
      <c r="WG104" s="10"/>
      <c r="WH104" s="10"/>
      <c r="WI104" s="10"/>
      <c r="WJ104" s="10"/>
      <c r="WK104" s="10"/>
      <c r="WL104" s="10"/>
      <c r="WM104" s="10"/>
      <c r="WN104" s="10"/>
      <c r="WO104" s="10"/>
      <c r="WP104" s="10"/>
      <c r="WQ104" s="10"/>
      <c r="WR104" s="10"/>
      <c r="WS104" s="10"/>
      <c r="WT104" s="10"/>
      <c r="WU104" s="10"/>
      <c r="WV104" s="10"/>
      <c r="WW104" s="10"/>
      <c r="WX104" s="10"/>
      <c r="WY104" s="10"/>
      <c r="WZ104" s="10"/>
      <c r="XA104" s="10"/>
      <c r="XB104" s="10"/>
      <c r="XC104" s="10"/>
      <c r="XD104" s="10"/>
      <c r="XE104" s="10"/>
      <c r="XF104" s="10"/>
      <c r="XG104" s="10"/>
      <c r="XH104" s="10"/>
      <c r="XI104" s="10"/>
      <c r="XJ104" s="10"/>
      <c r="XK104" s="10"/>
      <c r="XL104" s="10"/>
      <c r="XM104" s="10"/>
      <c r="XN104" s="10"/>
      <c r="XO104" s="10"/>
      <c r="XP104" s="10"/>
      <c r="XQ104" s="10"/>
      <c r="XR104" s="10"/>
      <c r="XS104" s="10"/>
      <c r="XT104" s="10"/>
      <c r="XU104" s="10"/>
      <c r="XV104" s="10"/>
      <c r="XW104" s="10"/>
      <c r="XX104" s="10"/>
      <c r="XY104" s="10"/>
      <c r="XZ104" s="10"/>
      <c r="YA104" s="10"/>
      <c r="YB104" s="10"/>
      <c r="YC104" s="10"/>
      <c r="YD104" s="10"/>
      <c r="YE104" s="10"/>
      <c r="YF104" s="10"/>
      <c r="YG104" s="10"/>
      <c r="YH104" s="10"/>
      <c r="YI104" s="10"/>
      <c r="YJ104" s="10"/>
      <c r="YK104" s="10"/>
      <c r="YL104" s="10"/>
      <c r="YM104" s="10"/>
      <c r="YN104" s="10"/>
      <c r="YO104" s="10"/>
      <c r="YP104" s="10"/>
      <c r="YQ104" s="10"/>
      <c r="YR104" s="10"/>
      <c r="YS104" s="10"/>
      <c r="YT104" s="10"/>
      <c r="YU104" s="10"/>
      <c r="YV104" s="10"/>
      <c r="YW104" s="10"/>
      <c r="YX104" s="10"/>
      <c r="YY104" s="10"/>
      <c r="YZ104" s="10"/>
      <c r="ZA104" s="10"/>
      <c r="ZB104" s="10"/>
      <c r="ZC104" s="10"/>
      <c r="ZD104" s="10"/>
      <c r="ZE104" s="10"/>
      <c r="ZF104" s="10"/>
      <c r="ZG104" s="10"/>
      <c r="ZH104" s="10"/>
      <c r="ZI104" s="10"/>
      <c r="ZJ104" s="10"/>
      <c r="ZK104" s="10"/>
      <c r="ZL104" s="10"/>
      <c r="ZM104" s="10"/>
      <c r="ZN104" s="10"/>
      <c r="ZO104" s="10"/>
      <c r="ZP104" s="10"/>
      <c r="ZQ104" s="10"/>
      <c r="ZR104" s="10"/>
    </row>
    <row r="105" spans="1:694" x14ac:dyDescent="0.25">
      <c r="A105" s="24"/>
      <c r="B105" s="25"/>
      <c r="C105" s="10"/>
      <c r="D105" s="10"/>
      <c r="E105" s="10"/>
      <c r="F105" s="10"/>
      <c r="G105" s="10"/>
      <c r="H105" s="9"/>
      <c r="I105" s="10"/>
      <c r="J105" s="24"/>
      <c r="K105" s="25"/>
      <c r="L105" s="10"/>
      <c r="M105" s="10"/>
      <c r="N105" s="10"/>
      <c r="O105" s="10"/>
      <c r="P105" s="10"/>
      <c r="Q105" s="9"/>
      <c r="R105" s="10"/>
      <c r="S105" s="24"/>
      <c r="T105" s="25"/>
      <c r="U105" s="10"/>
      <c r="V105" s="10"/>
      <c r="W105" s="10"/>
      <c r="X105" s="10"/>
      <c r="Y105" s="10"/>
      <c r="Z105" s="9"/>
      <c r="AA105" s="10"/>
      <c r="AB105" s="24"/>
      <c r="AC105" s="25"/>
      <c r="AD105" s="10"/>
      <c r="AE105" s="10"/>
      <c r="AF105" s="10"/>
      <c r="AG105" s="10"/>
      <c r="AH105" s="10"/>
      <c r="AI105" s="9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0"/>
      <c r="DF105" s="10"/>
      <c r="DG105" s="10"/>
      <c r="DH105" s="10"/>
      <c r="DI105" s="10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  <c r="EM105" s="10"/>
      <c r="EN105" s="10"/>
      <c r="EO105" s="10"/>
      <c r="EP105" s="10"/>
      <c r="EQ105" s="10"/>
      <c r="ER105" s="10"/>
      <c r="ES105" s="10"/>
      <c r="ET105" s="10"/>
      <c r="EU105" s="10"/>
      <c r="EV105" s="1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  <c r="JH105" s="10"/>
      <c r="JI105" s="10"/>
      <c r="JJ105" s="10"/>
      <c r="JK105" s="10"/>
      <c r="JL105" s="10"/>
      <c r="JM105" s="10"/>
      <c r="JN105" s="10"/>
      <c r="JO105" s="10"/>
      <c r="JP105" s="10"/>
      <c r="JQ105" s="10"/>
      <c r="JR105" s="10"/>
      <c r="JS105" s="10"/>
      <c r="JT105" s="10"/>
      <c r="JU105" s="10"/>
      <c r="JV105" s="10"/>
      <c r="JW105" s="10"/>
      <c r="JX105" s="10"/>
      <c r="JY105" s="10"/>
      <c r="JZ105" s="10"/>
      <c r="KA105" s="10"/>
      <c r="KB105" s="10"/>
      <c r="KC105" s="10"/>
      <c r="KD105" s="10"/>
      <c r="KE105" s="10"/>
      <c r="KF105" s="10"/>
      <c r="KG105" s="10"/>
      <c r="KH105" s="10"/>
      <c r="KI105" s="10"/>
      <c r="KJ105" s="10"/>
      <c r="KK105" s="10"/>
      <c r="KL105" s="10"/>
      <c r="KM105" s="10"/>
      <c r="KN105" s="10"/>
      <c r="KO105" s="10"/>
      <c r="KP105" s="10"/>
      <c r="KQ105" s="10"/>
      <c r="KR105" s="10"/>
      <c r="KS105" s="10"/>
      <c r="KT105" s="10"/>
      <c r="KU105" s="10"/>
      <c r="KV105" s="10"/>
      <c r="KW105" s="10"/>
      <c r="KX105" s="10"/>
      <c r="KY105" s="10"/>
      <c r="KZ105" s="10"/>
      <c r="LA105" s="10"/>
      <c r="LB105" s="10"/>
      <c r="LC105" s="10"/>
      <c r="LD105" s="10"/>
      <c r="LE105" s="10"/>
      <c r="LF105" s="10"/>
      <c r="LG105" s="10"/>
      <c r="LH105" s="10"/>
      <c r="LI105" s="10"/>
      <c r="LJ105" s="10"/>
      <c r="LK105" s="10"/>
      <c r="LL105" s="10"/>
      <c r="LM105" s="10"/>
      <c r="LN105" s="10"/>
      <c r="LO105" s="10"/>
      <c r="LP105" s="10"/>
      <c r="LQ105" s="10"/>
      <c r="LR105" s="10"/>
      <c r="LS105" s="10"/>
      <c r="LT105" s="10"/>
      <c r="LU105" s="10"/>
      <c r="LV105" s="10"/>
      <c r="LW105" s="10"/>
      <c r="LX105" s="10"/>
      <c r="LY105" s="10"/>
      <c r="LZ105" s="10"/>
      <c r="MA105" s="10"/>
      <c r="MB105" s="10"/>
      <c r="MC105" s="10"/>
      <c r="MD105" s="10"/>
      <c r="ME105" s="10"/>
      <c r="MF105" s="10"/>
      <c r="MG105" s="10"/>
      <c r="MH105" s="10"/>
      <c r="MI105" s="10"/>
      <c r="MJ105" s="10"/>
      <c r="MK105" s="10"/>
      <c r="ML105" s="10"/>
      <c r="MM105" s="10"/>
      <c r="MN105" s="10"/>
      <c r="MO105" s="10"/>
      <c r="MP105" s="10"/>
      <c r="MQ105" s="10"/>
      <c r="MR105" s="10"/>
      <c r="MS105" s="10"/>
      <c r="MT105" s="10"/>
      <c r="MU105" s="10"/>
      <c r="MV105" s="10"/>
      <c r="MW105" s="10"/>
      <c r="MX105" s="10"/>
      <c r="MY105" s="10"/>
      <c r="MZ105" s="10"/>
      <c r="NA105" s="10"/>
      <c r="NB105" s="10"/>
      <c r="NC105" s="10"/>
      <c r="ND105" s="10"/>
      <c r="NE105" s="10"/>
      <c r="NF105" s="10"/>
      <c r="NG105" s="10"/>
      <c r="NH105" s="10"/>
      <c r="NI105" s="10"/>
      <c r="NJ105" s="10"/>
      <c r="NK105" s="10"/>
      <c r="NL105" s="10"/>
      <c r="NM105" s="10"/>
      <c r="NN105" s="10"/>
      <c r="NO105" s="10"/>
      <c r="NP105" s="10"/>
      <c r="NQ105" s="10"/>
      <c r="NR105" s="10"/>
      <c r="NS105" s="10"/>
      <c r="NT105" s="10"/>
      <c r="NU105" s="10"/>
      <c r="NV105" s="10"/>
      <c r="NW105" s="10"/>
      <c r="NX105" s="10"/>
      <c r="NY105" s="10"/>
      <c r="NZ105" s="10"/>
      <c r="OA105" s="10"/>
      <c r="OB105" s="10"/>
      <c r="OC105" s="10"/>
      <c r="OD105" s="10"/>
      <c r="OE105" s="10"/>
      <c r="OF105" s="10"/>
      <c r="OG105" s="10"/>
      <c r="OH105" s="10"/>
      <c r="OI105" s="10"/>
      <c r="OJ105" s="10"/>
      <c r="OK105" s="10"/>
      <c r="OL105" s="10"/>
      <c r="OM105" s="10"/>
      <c r="ON105" s="10"/>
      <c r="OO105" s="10"/>
      <c r="OP105" s="10"/>
      <c r="OQ105" s="10"/>
      <c r="OR105" s="10"/>
      <c r="OS105" s="10"/>
      <c r="OT105" s="10"/>
      <c r="OU105" s="10"/>
      <c r="OV105" s="10"/>
      <c r="OW105" s="10"/>
      <c r="OX105" s="10"/>
      <c r="OY105" s="10"/>
      <c r="OZ105" s="10"/>
      <c r="PA105" s="10"/>
      <c r="PB105" s="10"/>
      <c r="PC105" s="10"/>
      <c r="PD105" s="10"/>
      <c r="PE105" s="10"/>
      <c r="PF105" s="10"/>
      <c r="PG105" s="10"/>
      <c r="PH105" s="10"/>
      <c r="PI105" s="10"/>
      <c r="PJ105" s="10"/>
      <c r="PK105" s="10"/>
      <c r="PL105" s="10"/>
      <c r="PM105" s="10"/>
      <c r="PN105" s="10"/>
      <c r="PO105" s="10"/>
      <c r="PP105" s="10"/>
      <c r="PQ105" s="10"/>
      <c r="PR105" s="10"/>
      <c r="PS105" s="10"/>
      <c r="PT105" s="10"/>
      <c r="PU105" s="10"/>
      <c r="PV105" s="10"/>
      <c r="PW105" s="10"/>
      <c r="PX105" s="10"/>
      <c r="PY105" s="10"/>
      <c r="PZ105" s="10"/>
      <c r="QA105" s="10"/>
      <c r="QB105" s="10"/>
      <c r="QC105" s="10"/>
      <c r="QD105" s="10"/>
      <c r="QE105" s="10"/>
      <c r="QF105" s="10"/>
      <c r="QG105" s="10"/>
      <c r="QH105" s="10"/>
      <c r="QI105" s="10"/>
      <c r="QJ105" s="10"/>
      <c r="QK105" s="10"/>
      <c r="QL105" s="10"/>
      <c r="QM105" s="10"/>
      <c r="QN105" s="10"/>
      <c r="QO105" s="10"/>
      <c r="QP105" s="10"/>
      <c r="QQ105" s="10"/>
      <c r="QR105" s="10"/>
      <c r="QS105" s="10"/>
      <c r="QT105" s="10"/>
      <c r="QU105" s="10"/>
      <c r="QV105" s="10"/>
      <c r="QW105" s="10"/>
      <c r="QX105" s="10"/>
      <c r="QY105" s="10"/>
      <c r="QZ105" s="10"/>
      <c r="RA105" s="10"/>
      <c r="RB105" s="10"/>
      <c r="RC105" s="10"/>
      <c r="RD105" s="10"/>
      <c r="RE105" s="10"/>
      <c r="RF105" s="10"/>
      <c r="RG105" s="10"/>
      <c r="RH105" s="10"/>
      <c r="RI105" s="10"/>
      <c r="RJ105" s="10"/>
      <c r="RK105" s="10"/>
      <c r="RL105" s="10"/>
      <c r="RM105" s="10"/>
      <c r="RN105" s="10"/>
      <c r="RO105" s="10"/>
      <c r="RP105" s="10"/>
      <c r="RQ105" s="10"/>
      <c r="RR105" s="10"/>
      <c r="RS105" s="10"/>
      <c r="RT105" s="10"/>
      <c r="RU105" s="10"/>
      <c r="RV105" s="10"/>
      <c r="RW105" s="10"/>
      <c r="RX105" s="10"/>
      <c r="RY105" s="10"/>
      <c r="RZ105" s="10"/>
      <c r="SA105" s="10"/>
      <c r="SB105" s="10"/>
      <c r="SC105" s="10"/>
      <c r="SD105" s="10"/>
      <c r="SE105" s="10"/>
      <c r="SF105" s="10"/>
      <c r="SG105" s="10"/>
      <c r="SH105" s="10"/>
      <c r="SI105" s="10"/>
      <c r="SJ105" s="10"/>
      <c r="SK105" s="10"/>
      <c r="SL105" s="10"/>
      <c r="SM105" s="10"/>
      <c r="SN105" s="10"/>
      <c r="SO105" s="10"/>
      <c r="SP105" s="10"/>
      <c r="SQ105" s="10"/>
      <c r="SR105" s="10"/>
      <c r="SS105" s="10"/>
      <c r="ST105" s="10"/>
      <c r="SU105" s="10"/>
      <c r="SV105" s="10"/>
      <c r="SW105" s="10"/>
      <c r="SX105" s="10"/>
      <c r="SY105" s="10"/>
      <c r="SZ105" s="10"/>
      <c r="TA105" s="10"/>
      <c r="TB105" s="10"/>
      <c r="TC105" s="10"/>
      <c r="TD105" s="10"/>
      <c r="TE105" s="10"/>
      <c r="TF105" s="10"/>
      <c r="TG105" s="10"/>
      <c r="TH105" s="10"/>
      <c r="TI105" s="10"/>
      <c r="TJ105" s="10"/>
      <c r="TK105" s="10"/>
      <c r="TL105" s="10"/>
      <c r="TM105" s="10"/>
      <c r="TN105" s="10"/>
      <c r="TO105" s="10"/>
      <c r="TP105" s="10"/>
      <c r="TQ105" s="10"/>
      <c r="TR105" s="10"/>
      <c r="TS105" s="10"/>
      <c r="TT105" s="10"/>
      <c r="TU105" s="10"/>
      <c r="TV105" s="10"/>
      <c r="TW105" s="10"/>
      <c r="TX105" s="10"/>
      <c r="TY105" s="10"/>
      <c r="TZ105" s="10"/>
      <c r="UA105" s="10"/>
      <c r="UB105" s="10"/>
      <c r="UC105" s="10"/>
      <c r="UD105" s="10"/>
      <c r="UE105" s="10"/>
      <c r="UF105" s="10"/>
      <c r="UG105" s="10"/>
      <c r="UH105" s="10"/>
      <c r="UI105" s="10"/>
      <c r="UJ105" s="10"/>
      <c r="UK105" s="10"/>
      <c r="UL105" s="10"/>
      <c r="UM105" s="10"/>
      <c r="UN105" s="10"/>
      <c r="UO105" s="10"/>
      <c r="UP105" s="10"/>
      <c r="UQ105" s="10"/>
      <c r="UR105" s="10"/>
      <c r="US105" s="10"/>
      <c r="UT105" s="10"/>
      <c r="UU105" s="10"/>
      <c r="UV105" s="10"/>
      <c r="UW105" s="10"/>
      <c r="UX105" s="10"/>
      <c r="UY105" s="10"/>
      <c r="UZ105" s="10"/>
      <c r="VA105" s="10"/>
      <c r="VB105" s="10"/>
      <c r="VC105" s="10"/>
      <c r="VD105" s="10"/>
      <c r="VE105" s="10"/>
      <c r="VF105" s="10"/>
      <c r="VG105" s="10"/>
      <c r="VH105" s="10"/>
      <c r="VI105" s="10"/>
      <c r="VJ105" s="10"/>
      <c r="VK105" s="10"/>
      <c r="VL105" s="10"/>
      <c r="VM105" s="10"/>
      <c r="VN105" s="10"/>
      <c r="VO105" s="10"/>
      <c r="VP105" s="10"/>
      <c r="VQ105" s="10"/>
      <c r="VR105" s="10"/>
      <c r="VS105" s="10"/>
      <c r="VT105" s="10"/>
      <c r="VU105" s="10"/>
      <c r="VV105" s="10"/>
      <c r="VW105" s="10"/>
      <c r="VX105" s="10"/>
      <c r="VY105" s="10"/>
      <c r="VZ105" s="10"/>
      <c r="WA105" s="10"/>
      <c r="WB105" s="10"/>
      <c r="WC105" s="10"/>
      <c r="WD105" s="10"/>
      <c r="WE105" s="10"/>
      <c r="WF105" s="10"/>
      <c r="WG105" s="10"/>
      <c r="WH105" s="10"/>
      <c r="WI105" s="10"/>
      <c r="WJ105" s="10"/>
      <c r="WK105" s="10"/>
      <c r="WL105" s="10"/>
      <c r="WM105" s="10"/>
      <c r="WN105" s="10"/>
      <c r="WO105" s="10"/>
      <c r="WP105" s="10"/>
      <c r="WQ105" s="10"/>
      <c r="WR105" s="10"/>
      <c r="WS105" s="10"/>
      <c r="WT105" s="10"/>
      <c r="WU105" s="10"/>
      <c r="WV105" s="10"/>
      <c r="WW105" s="10"/>
      <c r="WX105" s="10"/>
      <c r="WY105" s="10"/>
      <c r="WZ105" s="10"/>
      <c r="XA105" s="10"/>
      <c r="XB105" s="10"/>
      <c r="XC105" s="10"/>
      <c r="XD105" s="10"/>
      <c r="XE105" s="10"/>
      <c r="XF105" s="10"/>
      <c r="XG105" s="10"/>
      <c r="XH105" s="10"/>
      <c r="XI105" s="10"/>
      <c r="XJ105" s="10"/>
      <c r="XK105" s="10"/>
      <c r="XL105" s="10"/>
      <c r="XM105" s="10"/>
      <c r="XN105" s="10"/>
      <c r="XO105" s="10"/>
      <c r="XP105" s="10"/>
      <c r="XQ105" s="10"/>
      <c r="XR105" s="10"/>
      <c r="XS105" s="10"/>
      <c r="XT105" s="10"/>
      <c r="XU105" s="10"/>
      <c r="XV105" s="10"/>
      <c r="XW105" s="10"/>
      <c r="XX105" s="10"/>
      <c r="XY105" s="10"/>
      <c r="XZ105" s="10"/>
      <c r="YA105" s="10"/>
      <c r="YB105" s="10"/>
      <c r="YC105" s="10"/>
      <c r="YD105" s="10"/>
      <c r="YE105" s="10"/>
      <c r="YF105" s="10"/>
      <c r="YG105" s="10"/>
      <c r="YH105" s="10"/>
      <c r="YI105" s="10"/>
      <c r="YJ105" s="10"/>
      <c r="YK105" s="10"/>
      <c r="YL105" s="10"/>
      <c r="YM105" s="10"/>
      <c r="YN105" s="10"/>
      <c r="YO105" s="10"/>
      <c r="YP105" s="10"/>
      <c r="YQ105" s="10"/>
      <c r="YR105" s="10"/>
      <c r="YS105" s="10"/>
      <c r="YT105" s="10"/>
      <c r="YU105" s="10"/>
      <c r="YV105" s="10"/>
      <c r="YW105" s="10"/>
      <c r="YX105" s="10"/>
      <c r="YY105" s="10"/>
      <c r="YZ105" s="10"/>
      <c r="ZA105" s="10"/>
      <c r="ZB105" s="10"/>
      <c r="ZC105" s="10"/>
      <c r="ZD105" s="10"/>
      <c r="ZE105" s="10"/>
      <c r="ZF105" s="10"/>
      <c r="ZG105" s="10"/>
      <c r="ZH105" s="10"/>
      <c r="ZI105" s="10"/>
      <c r="ZJ105" s="10"/>
      <c r="ZK105" s="10"/>
      <c r="ZL105" s="10"/>
      <c r="ZM105" s="10"/>
      <c r="ZN105" s="10"/>
      <c r="ZO105" s="10"/>
      <c r="ZP105" s="10"/>
      <c r="ZQ105" s="10"/>
      <c r="ZR105" s="10"/>
    </row>
    <row r="106" spans="1:694" ht="15.75" x14ac:dyDescent="0.25">
      <c r="A106" s="24"/>
      <c r="B106" s="25"/>
      <c r="C106" s="10"/>
      <c r="D106" s="10"/>
      <c r="E106" s="10"/>
      <c r="F106" s="25"/>
      <c r="G106" s="23"/>
      <c r="H106" s="23"/>
      <c r="I106" s="10"/>
      <c r="J106" s="24"/>
      <c r="K106" s="25"/>
      <c r="L106" s="10"/>
      <c r="M106" s="10"/>
      <c r="N106" s="10"/>
      <c r="O106" s="25"/>
      <c r="P106" s="23"/>
      <c r="Q106" s="23"/>
      <c r="R106" s="10"/>
      <c r="S106" s="24"/>
      <c r="T106" s="25"/>
      <c r="U106" s="10"/>
      <c r="V106" s="10"/>
      <c r="W106" s="10"/>
      <c r="X106" s="25"/>
      <c r="Y106" s="23"/>
      <c r="Z106" s="23"/>
      <c r="AA106" s="10"/>
      <c r="AB106" s="24"/>
      <c r="AC106" s="25"/>
      <c r="AD106" s="10"/>
      <c r="AE106" s="10"/>
      <c r="AF106" s="10"/>
      <c r="AG106" s="25"/>
      <c r="AH106" s="23"/>
      <c r="AI106" s="23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0"/>
      <c r="DF106" s="10"/>
      <c r="DG106" s="10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10"/>
      <c r="EA106" s="10"/>
      <c r="EB106" s="10"/>
      <c r="EC106" s="10"/>
      <c r="ED106" s="10"/>
      <c r="EE106" s="10"/>
      <c r="EF106" s="10"/>
      <c r="EG106" s="10"/>
      <c r="EH106" s="10"/>
      <c r="EI106" s="10"/>
      <c r="EJ106" s="10"/>
      <c r="EK106" s="10"/>
      <c r="EL106" s="10"/>
      <c r="EM106" s="10"/>
      <c r="EN106" s="10"/>
      <c r="EO106" s="10"/>
      <c r="EP106" s="10"/>
      <c r="EQ106" s="10"/>
      <c r="ER106" s="10"/>
      <c r="ES106" s="10"/>
      <c r="ET106" s="10"/>
      <c r="EU106" s="10"/>
      <c r="EV106" s="10"/>
      <c r="EW106" s="10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0"/>
      <c r="FM106" s="10"/>
      <c r="FN106" s="10"/>
      <c r="FO106" s="10"/>
      <c r="FP106" s="10"/>
      <c r="FQ106" s="10"/>
      <c r="FR106" s="10"/>
      <c r="FS106" s="10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  <c r="JH106" s="10"/>
      <c r="JI106" s="10"/>
      <c r="JJ106" s="10"/>
      <c r="JK106" s="10"/>
      <c r="JL106" s="10"/>
      <c r="JM106" s="10"/>
      <c r="JN106" s="10"/>
      <c r="JO106" s="10"/>
      <c r="JP106" s="10"/>
      <c r="JQ106" s="10"/>
      <c r="JR106" s="10"/>
      <c r="JS106" s="10"/>
      <c r="JT106" s="10"/>
      <c r="JU106" s="10"/>
      <c r="JV106" s="10"/>
      <c r="JW106" s="10"/>
      <c r="JX106" s="10"/>
      <c r="JY106" s="10"/>
      <c r="JZ106" s="10"/>
      <c r="KA106" s="10"/>
      <c r="KB106" s="10"/>
      <c r="KC106" s="10"/>
      <c r="KD106" s="10"/>
      <c r="KE106" s="10"/>
      <c r="KF106" s="10"/>
      <c r="KG106" s="10"/>
      <c r="KH106" s="10"/>
      <c r="KI106" s="10"/>
      <c r="KJ106" s="10"/>
      <c r="KK106" s="10"/>
      <c r="KL106" s="10"/>
      <c r="KM106" s="10"/>
      <c r="KN106" s="10"/>
      <c r="KO106" s="10"/>
      <c r="KP106" s="10"/>
      <c r="KQ106" s="10"/>
      <c r="KR106" s="10"/>
      <c r="KS106" s="10"/>
      <c r="KT106" s="10"/>
      <c r="KU106" s="10"/>
      <c r="KV106" s="10"/>
      <c r="KW106" s="10"/>
      <c r="KX106" s="10"/>
      <c r="KY106" s="10"/>
      <c r="KZ106" s="10"/>
      <c r="LA106" s="10"/>
      <c r="LB106" s="10"/>
      <c r="LC106" s="10"/>
      <c r="LD106" s="10"/>
      <c r="LE106" s="10"/>
      <c r="LF106" s="10"/>
      <c r="LG106" s="10"/>
      <c r="LH106" s="10"/>
      <c r="LI106" s="10"/>
      <c r="LJ106" s="10"/>
      <c r="LK106" s="10"/>
      <c r="LL106" s="10"/>
      <c r="LM106" s="10"/>
      <c r="LN106" s="10"/>
      <c r="LO106" s="10"/>
      <c r="LP106" s="10"/>
      <c r="LQ106" s="10"/>
      <c r="LR106" s="10"/>
      <c r="LS106" s="10"/>
      <c r="LT106" s="10"/>
      <c r="LU106" s="10"/>
      <c r="LV106" s="10"/>
      <c r="LW106" s="10"/>
      <c r="LX106" s="10"/>
      <c r="LY106" s="10"/>
      <c r="LZ106" s="10"/>
      <c r="MA106" s="10"/>
      <c r="MB106" s="10"/>
      <c r="MC106" s="10"/>
      <c r="MD106" s="10"/>
      <c r="ME106" s="10"/>
      <c r="MF106" s="10"/>
      <c r="MG106" s="10"/>
      <c r="MH106" s="10"/>
      <c r="MI106" s="10"/>
      <c r="MJ106" s="10"/>
      <c r="MK106" s="10"/>
      <c r="ML106" s="10"/>
      <c r="MM106" s="10"/>
      <c r="MN106" s="10"/>
      <c r="MO106" s="10"/>
      <c r="MP106" s="10"/>
      <c r="MQ106" s="10"/>
      <c r="MR106" s="10"/>
      <c r="MS106" s="10"/>
      <c r="MT106" s="10"/>
      <c r="MU106" s="10"/>
      <c r="MV106" s="10"/>
      <c r="MW106" s="10"/>
      <c r="MX106" s="10"/>
      <c r="MY106" s="10"/>
      <c r="MZ106" s="10"/>
      <c r="NA106" s="10"/>
      <c r="NB106" s="10"/>
      <c r="NC106" s="10"/>
      <c r="ND106" s="10"/>
      <c r="NE106" s="10"/>
      <c r="NF106" s="10"/>
      <c r="NG106" s="10"/>
      <c r="NH106" s="10"/>
      <c r="NI106" s="10"/>
      <c r="NJ106" s="10"/>
      <c r="NK106" s="10"/>
      <c r="NL106" s="10"/>
      <c r="NM106" s="10"/>
      <c r="NN106" s="10"/>
      <c r="NO106" s="10"/>
      <c r="NP106" s="10"/>
      <c r="NQ106" s="10"/>
      <c r="NR106" s="10"/>
      <c r="NS106" s="10"/>
      <c r="NT106" s="10"/>
      <c r="NU106" s="10"/>
      <c r="NV106" s="10"/>
      <c r="NW106" s="10"/>
      <c r="NX106" s="10"/>
      <c r="NY106" s="10"/>
      <c r="NZ106" s="10"/>
      <c r="OA106" s="10"/>
      <c r="OB106" s="10"/>
      <c r="OC106" s="10"/>
      <c r="OD106" s="10"/>
      <c r="OE106" s="10"/>
      <c r="OF106" s="10"/>
      <c r="OG106" s="10"/>
      <c r="OH106" s="10"/>
      <c r="OI106" s="10"/>
      <c r="OJ106" s="10"/>
      <c r="OK106" s="10"/>
      <c r="OL106" s="10"/>
      <c r="OM106" s="10"/>
      <c r="ON106" s="10"/>
      <c r="OO106" s="10"/>
      <c r="OP106" s="10"/>
      <c r="OQ106" s="10"/>
      <c r="OR106" s="10"/>
      <c r="OS106" s="10"/>
      <c r="OT106" s="10"/>
      <c r="OU106" s="10"/>
      <c r="OV106" s="10"/>
      <c r="OW106" s="10"/>
      <c r="OX106" s="10"/>
      <c r="OY106" s="10"/>
      <c r="OZ106" s="10"/>
      <c r="PA106" s="10"/>
      <c r="PB106" s="10"/>
      <c r="PC106" s="10"/>
      <c r="PD106" s="10"/>
      <c r="PE106" s="10"/>
      <c r="PF106" s="10"/>
      <c r="PG106" s="10"/>
      <c r="PH106" s="10"/>
      <c r="PI106" s="10"/>
      <c r="PJ106" s="10"/>
      <c r="PK106" s="10"/>
      <c r="PL106" s="10"/>
      <c r="PM106" s="10"/>
      <c r="PN106" s="10"/>
      <c r="PO106" s="10"/>
      <c r="PP106" s="10"/>
      <c r="PQ106" s="10"/>
      <c r="PR106" s="10"/>
      <c r="PS106" s="10"/>
      <c r="PT106" s="10"/>
      <c r="PU106" s="10"/>
      <c r="PV106" s="10"/>
      <c r="PW106" s="10"/>
      <c r="PX106" s="10"/>
      <c r="PY106" s="10"/>
      <c r="PZ106" s="10"/>
      <c r="QA106" s="10"/>
      <c r="QB106" s="10"/>
      <c r="QC106" s="10"/>
      <c r="QD106" s="10"/>
      <c r="QE106" s="10"/>
      <c r="QF106" s="10"/>
      <c r="QG106" s="10"/>
      <c r="QH106" s="10"/>
      <c r="QI106" s="10"/>
      <c r="QJ106" s="10"/>
      <c r="QK106" s="10"/>
      <c r="QL106" s="10"/>
      <c r="QM106" s="10"/>
      <c r="QN106" s="10"/>
      <c r="QO106" s="10"/>
      <c r="QP106" s="10"/>
      <c r="QQ106" s="10"/>
      <c r="QR106" s="10"/>
      <c r="QS106" s="10"/>
      <c r="QT106" s="10"/>
      <c r="QU106" s="10"/>
      <c r="QV106" s="10"/>
      <c r="QW106" s="10"/>
      <c r="QX106" s="10"/>
      <c r="QY106" s="10"/>
      <c r="QZ106" s="10"/>
      <c r="RA106" s="10"/>
      <c r="RB106" s="10"/>
      <c r="RC106" s="10"/>
      <c r="RD106" s="10"/>
      <c r="RE106" s="10"/>
      <c r="RF106" s="10"/>
      <c r="RG106" s="10"/>
      <c r="RH106" s="10"/>
      <c r="RI106" s="10"/>
      <c r="RJ106" s="10"/>
      <c r="RK106" s="10"/>
      <c r="RL106" s="10"/>
      <c r="RM106" s="10"/>
      <c r="RN106" s="10"/>
      <c r="RO106" s="10"/>
      <c r="RP106" s="10"/>
      <c r="RQ106" s="10"/>
      <c r="RR106" s="10"/>
      <c r="RS106" s="10"/>
      <c r="RT106" s="10"/>
      <c r="RU106" s="10"/>
      <c r="RV106" s="10"/>
      <c r="RW106" s="10"/>
      <c r="RX106" s="10"/>
      <c r="RY106" s="10"/>
      <c r="RZ106" s="10"/>
      <c r="SA106" s="10"/>
      <c r="SB106" s="10"/>
      <c r="SC106" s="10"/>
      <c r="SD106" s="10"/>
      <c r="SE106" s="10"/>
      <c r="SF106" s="10"/>
      <c r="SG106" s="10"/>
      <c r="SH106" s="10"/>
      <c r="SI106" s="10"/>
      <c r="SJ106" s="10"/>
      <c r="SK106" s="10"/>
      <c r="SL106" s="10"/>
      <c r="SM106" s="10"/>
      <c r="SN106" s="10"/>
      <c r="SO106" s="10"/>
      <c r="SP106" s="10"/>
      <c r="SQ106" s="10"/>
      <c r="SR106" s="10"/>
      <c r="SS106" s="10"/>
      <c r="ST106" s="10"/>
      <c r="SU106" s="10"/>
      <c r="SV106" s="10"/>
      <c r="SW106" s="10"/>
      <c r="SX106" s="10"/>
      <c r="SY106" s="10"/>
      <c r="SZ106" s="10"/>
      <c r="TA106" s="10"/>
      <c r="TB106" s="10"/>
      <c r="TC106" s="10"/>
      <c r="TD106" s="10"/>
      <c r="TE106" s="10"/>
      <c r="TF106" s="10"/>
      <c r="TG106" s="10"/>
      <c r="TH106" s="10"/>
      <c r="TI106" s="10"/>
      <c r="TJ106" s="10"/>
      <c r="TK106" s="10"/>
      <c r="TL106" s="10"/>
      <c r="TM106" s="10"/>
      <c r="TN106" s="10"/>
      <c r="TO106" s="10"/>
      <c r="TP106" s="10"/>
      <c r="TQ106" s="10"/>
      <c r="TR106" s="10"/>
      <c r="TS106" s="10"/>
      <c r="TT106" s="10"/>
      <c r="TU106" s="10"/>
      <c r="TV106" s="10"/>
      <c r="TW106" s="10"/>
      <c r="TX106" s="10"/>
      <c r="TY106" s="10"/>
      <c r="TZ106" s="10"/>
      <c r="UA106" s="10"/>
      <c r="UB106" s="10"/>
      <c r="UC106" s="10"/>
      <c r="UD106" s="10"/>
      <c r="UE106" s="10"/>
      <c r="UF106" s="10"/>
      <c r="UG106" s="10"/>
      <c r="UH106" s="10"/>
      <c r="UI106" s="10"/>
      <c r="UJ106" s="10"/>
      <c r="UK106" s="10"/>
      <c r="UL106" s="10"/>
      <c r="UM106" s="10"/>
      <c r="UN106" s="10"/>
      <c r="UO106" s="10"/>
      <c r="UP106" s="10"/>
      <c r="UQ106" s="10"/>
      <c r="UR106" s="10"/>
      <c r="US106" s="10"/>
      <c r="UT106" s="10"/>
      <c r="UU106" s="10"/>
      <c r="UV106" s="10"/>
      <c r="UW106" s="10"/>
      <c r="UX106" s="10"/>
      <c r="UY106" s="10"/>
      <c r="UZ106" s="10"/>
      <c r="VA106" s="10"/>
      <c r="VB106" s="10"/>
      <c r="VC106" s="10"/>
      <c r="VD106" s="10"/>
      <c r="VE106" s="10"/>
      <c r="VF106" s="10"/>
      <c r="VG106" s="10"/>
      <c r="VH106" s="10"/>
      <c r="VI106" s="10"/>
      <c r="VJ106" s="10"/>
      <c r="VK106" s="10"/>
      <c r="VL106" s="10"/>
      <c r="VM106" s="10"/>
      <c r="VN106" s="10"/>
      <c r="VO106" s="10"/>
      <c r="VP106" s="10"/>
      <c r="VQ106" s="10"/>
      <c r="VR106" s="10"/>
      <c r="VS106" s="10"/>
      <c r="VT106" s="10"/>
      <c r="VU106" s="10"/>
      <c r="VV106" s="10"/>
      <c r="VW106" s="10"/>
      <c r="VX106" s="10"/>
      <c r="VY106" s="10"/>
      <c r="VZ106" s="10"/>
      <c r="WA106" s="10"/>
      <c r="WB106" s="10"/>
      <c r="WC106" s="10"/>
      <c r="WD106" s="10"/>
      <c r="WE106" s="10"/>
      <c r="WF106" s="10"/>
      <c r="WG106" s="10"/>
      <c r="WH106" s="10"/>
      <c r="WI106" s="10"/>
      <c r="WJ106" s="10"/>
      <c r="WK106" s="10"/>
      <c r="WL106" s="10"/>
      <c r="WM106" s="10"/>
      <c r="WN106" s="10"/>
      <c r="WO106" s="10"/>
      <c r="WP106" s="10"/>
      <c r="WQ106" s="10"/>
      <c r="WR106" s="10"/>
      <c r="WS106" s="10"/>
      <c r="WT106" s="10"/>
      <c r="WU106" s="10"/>
      <c r="WV106" s="10"/>
      <c r="WW106" s="10"/>
      <c r="WX106" s="10"/>
      <c r="WY106" s="10"/>
      <c r="WZ106" s="10"/>
      <c r="XA106" s="10"/>
      <c r="XB106" s="10"/>
      <c r="XC106" s="10"/>
      <c r="XD106" s="10"/>
      <c r="XE106" s="10"/>
      <c r="XF106" s="10"/>
      <c r="XG106" s="10"/>
      <c r="XH106" s="10"/>
      <c r="XI106" s="10"/>
      <c r="XJ106" s="10"/>
      <c r="XK106" s="10"/>
      <c r="XL106" s="10"/>
      <c r="XM106" s="10"/>
      <c r="XN106" s="10"/>
      <c r="XO106" s="10"/>
      <c r="XP106" s="10"/>
      <c r="XQ106" s="10"/>
      <c r="XR106" s="10"/>
      <c r="XS106" s="10"/>
      <c r="XT106" s="10"/>
      <c r="XU106" s="10"/>
      <c r="XV106" s="10"/>
      <c r="XW106" s="10"/>
      <c r="XX106" s="10"/>
      <c r="XY106" s="10"/>
      <c r="XZ106" s="10"/>
      <c r="YA106" s="10"/>
      <c r="YB106" s="10"/>
      <c r="YC106" s="10"/>
      <c r="YD106" s="10"/>
      <c r="YE106" s="10"/>
      <c r="YF106" s="10"/>
      <c r="YG106" s="10"/>
      <c r="YH106" s="10"/>
      <c r="YI106" s="10"/>
      <c r="YJ106" s="10"/>
      <c r="YK106" s="10"/>
      <c r="YL106" s="10"/>
      <c r="YM106" s="10"/>
      <c r="YN106" s="10"/>
      <c r="YO106" s="10"/>
      <c r="YP106" s="10"/>
      <c r="YQ106" s="10"/>
      <c r="YR106" s="10"/>
      <c r="YS106" s="10"/>
      <c r="YT106" s="10"/>
      <c r="YU106" s="10"/>
      <c r="YV106" s="10"/>
      <c r="YW106" s="10"/>
      <c r="YX106" s="10"/>
      <c r="YY106" s="10"/>
      <c r="YZ106" s="10"/>
      <c r="ZA106" s="10"/>
      <c r="ZB106" s="10"/>
      <c r="ZC106" s="10"/>
      <c r="ZD106" s="10"/>
      <c r="ZE106" s="10"/>
      <c r="ZF106" s="10"/>
      <c r="ZG106" s="10"/>
      <c r="ZH106" s="10"/>
      <c r="ZI106" s="10"/>
      <c r="ZJ106" s="10"/>
      <c r="ZK106" s="10"/>
      <c r="ZL106" s="10"/>
      <c r="ZM106" s="10"/>
      <c r="ZN106" s="10"/>
      <c r="ZO106" s="10"/>
      <c r="ZP106" s="10"/>
      <c r="ZQ106" s="10"/>
      <c r="ZR106" s="10"/>
    </row>
    <row r="107" spans="1:694" ht="15.75" x14ac:dyDescent="0.25">
      <c r="A107" s="24"/>
      <c r="B107" s="25"/>
      <c r="C107" s="10"/>
      <c r="D107" s="10"/>
      <c r="E107" s="10"/>
      <c r="F107" s="25"/>
      <c r="G107" s="23"/>
      <c r="H107" s="23"/>
      <c r="J107" s="24"/>
      <c r="K107" s="25"/>
      <c r="L107" s="10"/>
      <c r="M107" s="10"/>
      <c r="N107" s="10"/>
      <c r="O107" s="25"/>
      <c r="P107" s="23"/>
      <c r="Q107" s="23"/>
      <c r="S107" s="24"/>
      <c r="T107" s="25"/>
      <c r="U107" s="10"/>
      <c r="V107" s="10"/>
      <c r="W107" s="10"/>
      <c r="X107" s="25"/>
      <c r="Y107" s="23"/>
      <c r="Z107" s="23"/>
      <c r="AB107" s="24"/>
      <c r="AC107" s="25"/>
      <c r="AD107" s="10"/>
      <c r="AE107" s="10"/>
      <c r="AF107" s="10"/>
      <c r="AG107" s="25"/>
      <c r="AH107" s="23"/>
      <c r="AI107" s="23"/>
    </row>
    <row r="108" spans="1:694" x14ac:dyDescent="0.25">
      <c r="A108" s="36"/>
      <c r="J108" s="36"/>
      <c r="S108" s="36"/>
      <c r="AB108" s="36"/>
    </row>
    <row r="109" spans="1:694" x14ac:dyDescent="0.25">
      <c r="A109" s="36"/>
      <c r="J109" s="36"/>
      <c r="S109" s="36"/>
      <c r="AB109" s="36"/>
    </row>
    <row r="110" spans="1:694" x14ac:dyDescent="0.25">
      <c r="A110" s="36"/>
      <c r="J110" s="36"/>
      <c r="S110" s="36"/>
      <c r="AB110" s="36"/>
    </row>
    <row r="111" spans="1:694" x14ac:dyDescent="0.25">
      <c r="A111" s="36"/>
      <c r="J111" s="36"/>
      <c r="S111" s="36"/>
      <c r="AB111" s="36"/>
    </row>
    <row r="112" spans="1:694" x14ac:dyDescent="0.25">
      <c r="A112" s="36"/>
      <c r="J112" s="36"/>
      <c r="S112" s="36"/>
      <c r="AB112" s="36"/>
    </row>
    <row r="113" spans="1:28" x14ac:dyDescent="0.25">
      <c r="A113" s="36"/>
      <c r="J113" s="36"/>
      <c r="S113" s="36"/>
      <c r="AB113" s="36"/>
    </row>
    <row r="114" spans="1:28" x14ac:dyDescent="0.25">
      <c r="A114" s="36"/>
      <c r="J114" s="36"/>
      <c r="S114" s="36"/>
      <c r="AB114" s="36"/>
    </row>
    <row r="115" spans="1:28" x14ac:dyDescent="0.25">
      <c r="A115" s="36"/>
      <c r="J115" s="36"/>
      <c r="S115" s="36"/>
      <c r="AB115" s="36"/>
    </row>
    <row r="116" spans="1:28" x14ac:dyDescent="0.25">
      <c r="A116" s="36"/>
      <c r="J116" s="36"/>
      <c r="S116" s="36"/>
      <c r="AB116" s="36"/>
    </row>
    <row r="117" spans="1:28" x14ac:dyDescent="0.25">
      <c r="A117" s="36"/>
      <c r="J117" s="36"/>
      <c r="S117" s="36"/>
      <c r="AB117" s="36"/>
    </row>
    <row r="118" spans="1:28" x14ac:dyDescent="0.25">
      <c r="A118" s="36"/>
      <c r="J118" s="36"/>
      <c r="S118" s="36"/>
      <c r="AB118" s="36"/>
    </row>
    <row r="119" spans="1:28" x14ac:dyDescent="0.25">
      <c r="A119" s="36"/>
      <c r="J119" s="36"/>
      <c r="S119" s="36"/>
      <c r="AB119" s="36"/>
    </row>
    <row r="120" spans="1:28" x14ac:dyDescent="0.25">
      <c r="A120" s="36"/>
      <c r="J120" s="36"/>
      <c r="S120" s="36"/>
      <c r="AB120" s="36"/>
    </row>
    <row r="121" spans="1:28" x14ac:dyDescent="0.25">
      <c r="A121" s="36"/>
      <c r="J121" s="36"/>
      <c r="S121" s="36"/>
      <c r="AB121" s="36"/>
    </row>
    <row r="122" spans="1:28" x14ac:dyDescent="0.25">
      <c r="A122" s="36"/>
      <c r="J122" s="36"/>
      <c r="S122" s="36"/>
      <c r="AB122" s="36"/>
    </row>
    <row r="123" spans="1:28" x14ac:dyDescent="0.25">
      <c r="A123" s="36"/>
      <c r="J123" s="36"/>
      <c r="S123" s="36"/>
      <c r="AB123" s="36"/>
    </row>
    <row r="124" spans="1:28" x14ac:dyDescent="0.25">
      <c r="A124" s="36"/>
      <c r="J124" s="36"/>
      <c r="S124" s="36"/>
      <c r="AB124" s="36"/>
    </row>
    <row r="125" spans="1:28" x14ac:dyDescent="0.25">
      <c r="A125" s="36"/>
      <c r="J125" s="36"/>
      <c r="S125" s="36"/>
      <c r="AB125" s="36"/>
    </row>
    <row r="126" spans="1:28" x14ac:dyDescent="0.25">
      <c r="A126" s="36"/>
      <c r="J126" s="36"/>
      <c r="S126" s="36"/>
      <c r="AB126" s="36"/>
    </row>
    <row r="127" spans="1:28" x14ac:dyDescent="0.25">
      <c r="A127" s="36"/>
      <c r="J127" s="36"/>
      <c r="S127" s="36"/>
      <c r="AB127" s="36"/>
    </row>
    <row r="128" spans="1:28" x14ac:dyDescent="0.25">
      <c r="A128" s="36"/>
      <c r="J128" s="36"/>
      <c r="S128" s="36"/>
      <c r="AB128" s="36"/>
    </row>
    <row r="129" spans="1:28" x14ac:dyDescent="0.25">
      <c r="A129" s="36"/>
      <c r="J129" s="36"/>
      <c r="S129" s="36"/>
      <c r="AB129" s="36"/>
    </row>
    <row r="130" spans="1:28" x14ac:dyDescent="0.25">
      <c r="A130" s="36"/>
      <c r="J130" s="36"/>
      <c r="S130" s="36"/>
      <c r="AB130" s="36"/>
    </row>
    <row r="131" spans="1:28" x14ac:dyDescent="0.25">
      <c r="A131" s="36"/>
      <c r="J131" s="36"/>
      <c r="S131" s="36"/>
      <c r="AB131" s="36"/>
    </row>
    <row r="132" spans="1:28" x14ac:dyDescent="0.25">
      <c r="A132" s="36"/>
      <c r="J132" s="36"/>
      <c r="S132" s="36"/>
      <c r="AB132" s="36"/>
    </row>
    <row r="133" spans="1:28" x14ac:dyDescent="0.25">
      <c r="A133" s="36"/>
      <c r="J133" s="36"/>
      <c r="S133" s="36"/>
      <c r="AB133" s="36"/>
    </row>
    <row r="134" spans="1:28" x14ac:dyDescent="0.25">
      <c r="A134" s="36"/>
      <c r="J134" s="36"/>
      <c r="S134" s="36"/>
      <c r="AB134" s="36"/>
    </row>
    <row r="135" spans="1:28" x14ac:dyDescent="0.25">
      <c r="A135" s="36"/>
      <c r="J135" s="36"/>
      <c r="S135" s="36"/>
      <c r="AB135" s="36"/>
    </row>
    <row r="136" spans="1:28" x14ac:dyDescent="0.25">
      <c r="A136" s="36"/>
      <c r="J136" s="36"/>
      <c r="S136" s="36"/>
      <c r="AB136" s="36"/>
    </row>
    <row r="137" spans="1:28" x14ac:dyDescent="0.25">
      <c r="A137" s="36"/>
      <c r="J137" s="36"/>
      <c r="S137" s="36"/>
      <c r="AB137" s="36"/>
    </row>
    <row r="138" spans="1:28" x14ac:dyDescent="0.25">
      <c r="A138" s="36"/>
      <c r="J138" s="36"/>
      <c r="S138" s="36"/>
      <c r="AB138" s="36"/>
    </row>
    <row r="139" spans="1:28" x14ac:dyDescent="0.25">
      <c r="A139" s="36"/>
      <c r="J139" s="36"/>
      <c r="S139" s="36"/>
      <c r="AB139" s="36"/>
    </row>
    <row r="140" spans="1:28" x14ac:dyDescent="0.25">
      <c r="A140" s="36"/>
      <c r="J140" s="36"/>
      <c r="S140" s="36"/>
      <c r="AB140" s="36"/>
    </row>
    <row r="141" spans="1:28" x14ac:dyDescent="0.25">
      <c r="A141" s="36"/>
      <c r="J141" s="36"/>
      <c r="S141" s="36"/>
      <c r="AB141" s="36"/>
    </row>
    <row r="142" spans="1:28" x14ac:dyDescent="0.25">
      <c r="A142" s="36"/>
      <c r="J142" s="36"/>
      <c r="S142" s="36"/>
      <c r="AB142" s="36"/>
    </row>
    <row r="143" spans="1:28" x14ac:dyDescent="0.25">
      <c r="A143" s="36"/>
      <c r="J143" s="36"/>
      <c r="S143" s="36"/>
      <c r="AB143" s="36"/>
    </row>
    <row r="144" spans="1:28" x14ac:dyDescent="0.25">
      <c r="A144" s="36"/>
      <c r="J144" s="36"/>
      <c r="S144" s="36"/>
      <c r="AB144" s="36"/>
    </row>
    <row r="145" spans="1:28" x14ac:dyDescent="0.25">
      <c r="A145" s="36"/>
      <c r="J145" s="36"/>
      <c r="S145" s="36"/>
      <c r="AB145" s="36"/>
    </row>
    <row r="146" spans="1:28" x14ac:dyDescent="0.25">
      <c r="A146" s="36"/>
      <c r="J146" s="36"/>
      <c r="S146" s="36"/>
      <c r="AB146" s="36"/>
    </row>
    <row r="147" spans="1:28" x14ac:dyDescent="0.25">
      <c r="A147" s="36"/>
      <c r="J147" s="36"/>
      <c r="S147" s="36"/>
      <c r="AB147" s="36"/>
    </row>
    <row r="148" spans="1:28" x14ac:dyDescent="0.25">
      <c r="A148" s="36"/>
      <c r="J148" s="36"/>
      <c r="S148" s="36"/>
      <c r="AB148" s="36"/>
    </row>
  </sheetData>
  <mergeCells count="372">
    <mergeCell ref="G26:H26"/>
    <mergeCell ref="G27:H27"/>
    <mergeCell ref="G13:H13"/>
    <mergeCell ref="G16:H16"/>
    <mergeCell ref="G22:H22"/>
    <mergeCell ref="G23:H23"/>
    <mergeCell ref="G20:H20"/>
    <mergeCell ref="G29:H29"/>
    <mergeCell ref="G50:H50"/>
    <mergeCell ref="G44:H44"/>
    <mergeCell ref="G45:H45"/>
    <mergeCell ref="G49:H49"/>
    <mergeCell ref="G43:H43"/>
    <mergeCell ref="G40:H40"/>
    <mergeCell ref="F39:H39"/>
    <mergeCell ref="F41:H41"/>
    <mergeCell ref="B36:H37"/>
    <mergeCell ref="B34:C34"/>
    <mergeCell ref="D34:E34"/>
    <mergeCell ref="B35:C35"/>
    <mergeCell ref="D35:E35"/>
    <mergeCell ref="A1:D1"/>
    <mergeCell ref="G2:H2"/>
    <mergeCell ref="G9:H9"/>
    <mergeCell ref="G10:H10"/>
    <mergeCell ref="G8:H8"/>
    <mergeCell ref="A2:D2"/>
    <mergeCell ref="A3:D3"/>
    <mergeCell ref="F1:H1"/>
    <mergeCell ref="F3:H3"/>
    <mergeCell ref="G5:H5"/>
    <mergeCell ref="G6:H6"/>
    <mergeCell ref="G7:H7"/>
    <mergeCell ref="A4:H4"/>
    <mergeCell ref="G68:H68"/>
    <mergeCell ref="A69:A75"/>
    <mergeCell ref="B73:C73"/>
    <mergeCell ref="D73:E73"/>
    <mergeCell ref="B74:H75"/>
    <mergeCell ref="B69:C69"/>
    <mergeCell ref="D69:E69"/>
    <mergeCell ref="B70:C70"/>
    <mergeCell ref="D70:E70"/>
    <mergeCell ref="B71:C71"/>
    <mergeCell ref="D71:E71"/>
    <mergeCell ref="B72:C72"/>
    <mergeCell ref="D72:E72"/>
    <mergeCell ref="G67:H67"/>
    <mergeCell ref="G53:H53"/>
    <mergeCell ref="G60:H60"/>
    <mergeCell ref="G46:H46"/>
    <mergeCell ref="G47:H47"/>
    <mergeCell ref="G48:H48"/>
    <mergeCell ref="G61:H61"/>
    <mergeCell ref="G57:H57"/>
    <mergeCell ref="G58:H58"/>
    <mergeCell ref="G59:H59"/>
    <mergeCell ref="G56:H56"/>
    <mergeCell ref="G66:H66"/>
    <mergeCell ref="G65:H65"/>
    <mergeCell ref="G62:H62"/>
    <mergeCell ref="G63:H63"/>
    <mergeCell ref="G55:H55"/>
    <mergeCell ref="G51:H51"/>
    <mergeCell ref="G52:H52"/>
    <mergeCell ref="G54:H54"/>
    <mergeCell ref="G64:H64"/>
    <mergeCell ref="G11:H11"/>
    <mergeCell ref="A42:H42"/>
    <mergeCell ref="G17:H17"/>
    <mergeCell ref="A39:D39"/>
    <mergeCell ref="A40:D40"/>
    <mergeCell ref="A41:D41"/>
    <mergeCell ref="G18:H18"/>
    <mergeCell ref="A31:A37"/>
    <mergeCell ref="B31:C31"/>
    <mergeCell ref="D31:E31"/>
    <mergeCell ref="B32:C32"/>
    <mergeCell ref="D32:E32"/>
    <mergeCell ref="B33:C33"/>
    <mergeCell ref="D33:E33"/>
    <mergeCell ref="G28:H28"/>
    <mergeCell ref="G30:H30"/>
    <mergeCell ref="G21:H21"/>
    <mergeCell ref="G14:H14"/>
    <mergeCell ref="G15:H15"/>
    <mergeCell ref="G19:H19"/>
    <mergeCell ref="G24:H24"/>
    <mergeCell ref="G25:H25"/>
    <mergeCell ref="P13:Q13"/>
    <mergeCell ref="P14:Q14"/>
    <mergeCell ref="P15:Q15"/>
    <mergeCell ref="P16:Q16"/>
    <mergeCell ref="P17:Q17"/>
    <mergeCell ref="G12:H12"/>
    <mergeCell ref="J1:M1"/>
    <mergeCell ref="O1:Q1"/>
    <mergeCell ref="J2:M2"/>
    <mergeCell ref="P2:Q2"/>
    <mergeCell ref="J3:M3"/>
    <mergeCell ref="O3:Q3"/>
    <mergeCell ref="J4:Q4"/>
    <mergeCell ref="P5:Q5"/>
    <mergeCell ref="P6:Q6"/>
    <mergeCell ref="P7:Q7"/>
    <mergeCell ref="P8:Q8"/>
    <mergeCell ref="P9:Q9"/>
    <mergeCell ref="P10:Q10"/>
    <mergeCell ref="P11:Q11"/>
    <mergeCell ref="P12:Q12"/>
    <mergeCell ref="P23:Q23"/>
    <mergeCell ref="P24:Q24"/>
    <mergeCell ref="P25:Q25"/>
    <mergeCell ref="P26:Q26"/>
    <mergeCell ref="P27:Q27"/>
    <mergeCell ref="P18:Q18"/>
    <mergeCell ref="P19:Q19"/>
    <mergeCell ref="P20:Q20"/>
    <mergeCell ref="P21:Q21"/>
    <mergeCell ref="P22:Q22"/>
    <mergeCell ref="K36:Q37"/>
    <mergeCell ref="J39:M39"/>
    <mergeCell ref="O39:Q39"/>
    <mergeCell ref="J40:M40"/>
    <mergeCell ref="P40:Q40"/>
    <mergeCell ref="P28:Q28"/>
    <mergeCell ref="P29:Q29"/>
    <mergeCell ref="P30:Q30"/>
    <mergeCell ref="J31:J37"/>
    <mergeCell ref="K31:L31"/>
    <mergeCell ref="M31:N31"/>
    <mergeCell ref="K32:L32"/>
    <mergeCell ref="M32:N32"/>
    <mergeCell ref="K33:L33"/>
    <mergeCell ref="M33:N33"/>
    <mergeCell ref="K34:L34"/>
    <mergeCell ref="M34:N34"/>
    <mergeCell ref="O34:Q34"/>
    <mergeCell ref="K35:L35"/>
    <mergeCell ref="M35:N35"/>
    <mergeCell ref="P45:Q45"/>
    <mergeCell ref="P46:Q46"/>
    <mergeCell ref="P47:Q47"/>
    <mergeCell ref="P48:Q48"/>
    <mergeCell ref="P49:Q49"/>
    <mergeCell ref="J41:M41"/>
    <mergeCell ref="O41:Q41"/>
    <mergeCell ref="J42:Q42"/>
    <mergeCell ref="P43:Q43"/>
    <mergeCell ref="P44:Q44"/>
    <mergeCell ref="P63:Q63"/>
    <mergeCell ref="P64:Q64"/>
    <mergeCell ref="P55:Q55"/>
    <mergeCell ref="P56:Q56"/>
    <mergeCell ref="P57:Q57"/>
    <mergeCell ref="P58:Q58"/>
    <mergeCell ref="P59:Q59"/>
    <mergeCell ref="P50:Q50"/>
    <mergeCell ref="P51:Q51"/>
    <mergeCell ref="P52:Q52"/>
    <mergeCell ref="P53:Q53"/>
    <mergeCell ref="P54:Q54"/>
    <mergeCell ref="K73:L73"/>
    <mergeCell ref="M73:N73"/>
    <mergeCell ref="K74:Q75"/>
    <mergeCell ref="F34:H34"/>
    <mergeCell ref="F69:H69"/>
    <mergeCell ref="F72:H72"/>
    <mergeCell ref="P65:Q65"/>
    <mergeCell ref="P66:Q66"/>
    <mergeCell ref="P67:Q67"/>
    <mergeCell ref="P68:Q68"/>
    <mergeCell ref="J69:J75"/>
    <mergeCell ref="K69:L69"/>
    <mergeCell ref="M69:N69"/>
    <mergeCell ref="O69:Q69"/>
    <mergeCell ref="K70:L70"/>
    <mergeCell ref="M70:N70"/>
    <mergeCell ref="K71:L71"/>
    <mergeCell ref="M71:N71"/>
    <mergeCell ref="K72:L72"/>
    <mergeCell ref="M72:N72"/>
    <mergeCell ref="O72:Q72"/>
    <mergeCell ref="P60:Q60"/>
    <mergeCell ref="P61:Q61"/>
    <mergeCell ref="P62:Q62"/>
    <mergeCell ref="S4:Z4"/>
    <mergeCell ref="Y5:Z5"/>
    <mergeCell ref="Y6:Z6"/>
    <mergeCell ref="Y7:Z7"/>
    <mergeCell ref="Y8:Z8"/>
    <mergeCell ref="S1:V1"/>
    <mergeCell ref="X1:Z1"/>
    <mergeCell ref="S2:V2"/>
    <mergeCell ref="Y2:Z2"/>
    <mergeCell ref="S3:V3"/>
    <mergeCell ref="X3:Z3"/>
    <mergeCell ref="Y14:Z14"/>
    <mergeCell ref="Y15:Z15"/>
    <mergeCell ref="Y16:Z16"/>
    <mergeCell ref="Y17:Z17"/>
    <mergeCell ref="Y18:Z18"/>
    <mergeCell ref="Y9:Z9"/>
    <mergeCell ref="Y10:Z10"/>
    <mergeCell ref="Y11:Z11"/>
    <mergeCell ref="Y12:Z12"/>
    <mergeCell ref="Y13:Z13"/>
    <mergeCell ref="Y24:Z24"/>
    <mergeCell ref="Y25:Z25"/>
    <mergeCell ref="Y26:Z26"/>
    <mergeCell ref="Y27:Z27"/>
    <mergeCell ref="Y28:Z28"/>
    <mergeCell ref="Y19:Z19"/>
    <mergeCell ref="Y20:Z20"/>
    <mergeCell ref="Y21:Z21"/>
    <mergeCell ref="Y22:Z22"/>
    <mergeCell ref="Y23:Z23"/>
    <mergeCell ref="Y29:Z29"/>
    <mergeCell ref="Y30:Z30"/>
    <mergeCell ref="S31:S37"/>
    <mergeCell ref="T31:U31"/>
    <mergeCell ref="V31:W31"/>
    <mergeCell ref="T32:U32"/>
    <mergeCell ref="V32:W32"/>
    <mergeCell ref="T33:U33"/>
    <mergeCell ref="V33:W33"/>
    <mergeCell ref="T34:U34"/>
    <mergeCell ref="V34:W34"/>
    <mergeCell ref="X34:Z34"/>
    <mergeCell ref="T35:U35"/>
    <mergeCell ref="V35:W35"/>
    <mergeCell ref="T36:Z37"/>
    <mergeCell ref="S42:Z42"/>
    <mergeCell ref="Y43:Z43"/>
    <mergeCell ref="Y44:Z44"/>
    <mergeCell ref="Y45:Z45"/>
    <mergeCell ref="Y46:Z46"/>
    <mergeCell ref="S39:V39"/>
    <mergeCell ref="X39:Z39"/>
    <mergeCell ref="S40:V40"/>
    <mergeCell ref="Y40:Z40"/>
    <mergeCell ref="S41:V41"/>
    <mergeCell ref="X41:Z41"/>
    <mergeCell ref="Y52:Z52"/>
    <mergeCell ref="Y53:Z53"/>
    <mergeCell ref="Y54:Z54"/>
    <mergeCell ref="Y55:Z55"/>
    <mergeCell ref="Y56:Z56"/>
    <mergeCell ref="Y47:Z47"/>
    <mergeCell ref="Y48:Z48"/>
    <mergeCell ref="Y49:Z49"/>
    <mergeCell ref="Y50:Z50"/>
    <mergeCell ref="Y51:Z51"/>
    <mergeCell ref="Y62:Z62"/>
    <mergeCell ref="Y63:Z63"/>
    <mergeCell ref="Y64:Z64"/>
    <mergeCell ref="Y65:Z65"/>
    <mergeCell ref="Y66:Z66"/>
    <mergeCell ref="Y57:Z57"/>
    <mergeCell ref="Y58:Z58"/>
    <mergeCell ref="Y59:Z59"/>
    <mergeCell ref="Y60:Z60"/>
    <mergeCell ref="Y61:Z61"/>
    <mergeCell ref="Y67:Z67"/>
    <mergeCell ref="Y68:Z68"/>
    <mergeCell ref="S69:S75"/>
    <mergeCell ref="T69:U69"/>
    <mergeCell ref="V69:W69"/>
    <mergeCell ref="X69:Z69"/>
    <mergeCell ref="T70:U70"/>
    <mergeCell ref="V70:W70"/>
    <mergeCell ref="T71:U71"/>
    <mergeCell ref="V71:W71"/>
    <mergeCell ref="T72:U72"/>
    <mergeCell ref="V72:W72"/>
    <mergeCell ref="X72:Z72"/>
    <mergeCell ref="T73:U73"/>
    <mergeCell ref="V73:W73"/>
    <mergeCell ref="T74:Z75"/>
    <mergeCell ref="AB4:AI4"/>
    <mergeCell ref="AH5:AI5"/>
    <mergeCell ref="AH6:AI6"/>
    <mergeCell ref="AH7:AI7"/>
    <mergeCell ref="AH8:AI8"/>
    <mergeCell ref="AB1:AE1"/>
    <mergeCell ref="AG1:AI1"/>
    <mergeCell ref="AB2:AE2"/>
    <mergeCell ref="AH2:AI2"/>
    <mergeCell ref="AB3:AE3"/>
    <mergeCell ref="AG3:AI3"/>
    <mergeCell ref="AH14:AI14"/>
    <mergeCell ref="AH15:AI15"/>
    <mergeCell ref="AH16:AI16"/>
    <mergeCell ref="AH17:AI17"/>
    <mergeCell ref="AH18:AI18"/>
    <mergeCell ref="AH9:AI9"/>
    <mergeCell ref="AH10:AI10"/>
    <mergeCell ref="AH11:AI11"/>
    <mergeCell ref="AH12:AI12"/>
    <mergeCell ref="AH13:AI13"/>
    <mergeCell ref="AH24:AI24"/>
    <mergeCell ref="AH25:AI25"/>
    <mergeCell ref="AH26:AI26"/>
    <mergeCell ref="AH27:AI27"/>
    <mergeCell ref="AH28:AI28"/>
    <mergeCell ref="AH19:AI19"/>
    <mergeCell ref="AH20:AI20"/>
    <mergeCell ref="AH21:AI21"/>
    <mergeCell ref="AH22:AI22"/>
    <mergeCell ref="AH23:AI23"/>
    <mergeCell ref="AH29:AI29"/>
    <mergeCell ref="AH30:AI30"/>
    <mergeCell ref="AB31:AB37"/>
    <mergeCell ref="AC31:AD31"/>
    <mergeCell ref="AE31:AF31"/>
    <mergeCell ref="AC32:AD32"/>
    <mergeCell ref="AE32:AF32"/>
    <mergeCell ref="AC33:AD33"/>
    <mergeCell ref="AE33:AF33"/>
    <mergeCell ref="AC34:AD34"/>
    <mergeCell ref="AE34:AF34"/>
    <mergeCell ref="AG34:AI34"/>
    <mergeCell ref="AC35:AD35"/>
    <mergeCell ref="AE35:AF35"/>
    <mergeCell ref="AC36:AI37"/>
    <mergeCell ref="AB42:AI42"/>
    <mergeCell ref="AH43:AI43"/>
    <mergeCell ref="AH44:AI44"/>
    <mergeCell ref="AH45:AI45"/>
    <mergeCell ref="AH46:AI46"/>
    <mergeCell ref="AB39:AE39"/>
    <mergeCell ref="AG39:AI39"/>
    <mergeCell ref="AB40:AE40"/>
    <mergeCell ref="AH40:AI40"/>
    <mergeCell ref="AB41:AE41"/>
    <mergeCell ref="AG41:AI41"/>
    <mergeCell ref="AH52:AI52"/>
    <mergeCell ref="AH53:AI53"/>
    <mergeCell ref="AH54:AI54"/>
    <mergeCell ref="AH55:AI55"/>
    <mergeCell ref="AH56:AI56"/>
    <mergeCell ref="AH47:AI47"/>
    <mergeCell ref="AH48:AI48"/>
    <mergeCell ref="AH49:AI49"/>
    <mergeCell ref="AH50:AI50"/>
    <mergeCell ref="AH51:AI51"/>
    <mergeCell ref="AH62:AI62"/>
    <mergeCell ref="AH63:AI63"/>
    <mergeCell ref="AH64:AI64"/>
    <mergeCell ref="AH65:AI65"/>
    <mergeCell ref="AH66:AI66"/>
    <mergeCell ref="AH57:AI57"/>
    <mergeCell ref="AH58:AI58"/>
    <mergeCell ref="AH59:AI59"/>
    <mergeCell ref="AH60:AI60"/>
    <mergeCell ref="AH61:AI61"/>
    <mergeCell ref="AH67:AI67"/>
    <mergeCell ref="AH68:AI68"/>
    <mergeCell ref="AB69:AB75"/>
    <mergeCell ref="AC69:AD69"/>
    <mergeCell ref="AE69:AF69"/>
    <mergeCell ref="AG69:AI69"/>
    <mergeCell ref="AC70:AD70"/>
    <mergeCell ref="AE70:AF70"/>
    <mergeCell ref="AC71:AD71"/>
    <mergeCell ref="AE71:AF71"/>
    <mergeCell ref="AC72:AD72"/>
    <mergeCell ref="AE72:AF72"/>
    <mergeCell ref="AG72:AI72"/>
    <mergeCell ref="AC73:AD73"/>
    <mergeCell ref="AE73:AF73"/>
    <mergeCell ref="AC74:AI75"/>
  </mergeCells>
  <conditionalFormatting sqref="A6:A30">
    <cfRule type="duplicateValues" dxfId="7" priority="8"/>
  </conditionalFormatting>
  <conditionalFormatting sqref="A44:A68">
    <cfRule type="duplicateValues" dxfId="6" priority="7"/>
  </conditionalFormatting>
  <conditionalFormatting sqref="J6:J30">
    <cfRule type="duplicateValues" dxfId="5" priority="6"/>
  </conditionalFormatting>
  <conditionalFormatting sqref="J44:J68">
    <cfRule type="duplicateValues" dxfId="4" priority="5"/>
  </conditionalFormatting>
  <conditionalFormatting sqref="S6:S30">
    <cfRule type="duplicateValues" dxfId="3" priority="4"/>
  </conditionalFormatting>
  <conditionalFormatting sqref="S44:S68">
    <cfRule type="duplicateValues" dxfId="2" priority="3"/>
  </conditionalFormatting>
  <conditionalFormatting sqref="AB6:AB30">
    <cfRule type="duplicateValues" dxfId="1" priority="2"/>
  </conditionalFormatting>
  <conditionalFormatting sqref="AB44:AB68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-0.249977111117893"/>
  </sheetPr>
  <dimension ref="A1:M152"/>
  <sheetViews>
    <sheetView workbookViewId="0">
      <pane ySplit="2" topLeftCell="A3" activePane="bottomLeft" state="frozen"/>
      <selection activeCell="C33" sqref="C33"/>
      <selection pane="bottomLeft" activeCell="C3" sqref="C3"/>
    </sheetView>
  </sheetViews>
  <sheetFormatPr baseColWidth="10" defaultRowHeight="21" x14ac:dyDescent="0.35"/>
  <cols>
    <col min="1" max="1" width="7.85546875" style="186" customWidth="1"/>
    <col min="2" max="2" width="44.5703125" style="187" customWidth="1"/>
    <col min="3" max="3" width="46.5703125" style="186" customWidth="1"/>
    <col min="4" max="4" width="11.7109375" style="186" customWidth="1"/>
    <col min="5" max="5" width="46.5703125" style="186" customWidth="1"/>
    <col min="6" max="6" width="31.28515625" style="186" customWidth="1"/>
    <col min="7" max="7" width="13.7109375" style="186" customWidth="1"/>
    <col min="8" max="8" width="11" style="186"/>
    <col min="9" max="9" width="11" style="188"/>
    <col min="10" max="10" width="11" style="186"/>
    <col min="11" max="11" width="46.85546875" style="186" customWidth="1"/>
    <col min="12" max="12" width="19.140625" style="186" customWidth="1"/>
    <col min="13" max="13" width="19.140625" style="189" customWidth="1"/>
    <col min="14" max="16384" width="11.42578125" style="190"/>
  </cols>
  <sheetData>
    <row r="1" spans="1:12" ht="49.5" customHeight="1" x14ac:dyDescent="0.35"/>
    <row r="2" spans="1:12" x14ac:dyDescent="0.35">
      <c r="A2" s="183" t="s">
        <v>0</v>
      </c>
      <c r="B2" s="184" t="s">
        <v>73</v>
      </c>
      <c r="C2" s="183" t="s">
        <v>72</v>
      </c>
      <c r="D2" s="183" t="s">
        <v>739</v>
      </c>
      <c r="E2" s="183" t="s">
        <v>66</v>
      </c>
      <c r="F2" s="183" t="s">
        <v>74</v>
      </c>
      <c r="G2" s="183" t="s">
        <v>75</v>
      </c>
      <c r="H2" s="185" t="s">
        <v>89</v>
      </c>
      <c r="I2" s="183" t="s">
        <v>76</v>
      </c>
      <c r="J2" s="183" t="s">
        <v>90</v>
      </c>
      <c r="K2" s="186" t="s">
        <v>78</v>
      </c>
      <c r="L2" s="186" t="s">
        <v>77</v>
      </c>
    </row>
    <row r="3" spans="1:12" ht="126" x14ac:dyDescent="0.35">
      <c r="A3" s="191">
        <f>IF(D3&lt;&gt;"",1,"")</f>
        <v>1</v>
      </c>
      <c r="B3" s="192">
        <v>42064</v>
      </c>
      <c r="C3" s="193" t="s">
        <v>612</v>
      </c>
      <c r="D3" s="194">
        <v>28</v>
      </c>
      <c r="E3" s="193" t="s">
        <v>88</v>
      </c>
      <c r="F3" s="195" t="s">
        <v>130</v>
      </c>
      <c r="G3" s="195" t="s">
        <v>131</v>
      </c>
      <c r="H3" s="195" t="s">
        <v>132</v>
      </c>
      <c r="I3" s="195" t="s">
        <v>133</v>
      </c>
      <c r="J3" s="195" t="s">
        <v>134</v>
      </c>
      <c r="K3" s="195" t="s">
        <v>135</v>
      </c>
      <c r="L3" s="195"/>
    </row>
    <row r="4" spans="1:12" ht="114.75" customHeight="1" x14ac:dyDescent="0.35">
      <c r="A4" s="191">
        <f t="shared" ref="A4:A13" si="0">IF(D4&lt;&gt;"",A3+1,"")</f>
        <v>2</v>
      </c>
      <c r="B4" s="192">
        <v>42070</v>
      </c>
      <c r="C4" s="193" t="s">
        <v>86</v>
      </c>
      <c r="D4" s="194">
        <v>36</v>
      </c>
      <c r="E4" s="193" t="s">
        <v>81</v>
      </c>
      <c r="F4" s="195" t="s">
        <v>83</v>
      </c>
      <c r="G4" s="195" t="s">
        <v>84</v>
      </c>
      <c r="H4" s="195" t="s">
        <v>136</v>
      </c>
      <c r="I4" s="195" t="s">
        <v>85</v>
      </c>
      <c r="J4" s="195" t="s">
        <v>137</v>
      </c>
      <c r="K4" s="193" t="s">
        <v>729</v>
      </c>
      <c r="L4" s="193" t="s">
        <v>138</v>
      </c>
    </row>
    <row r="5" spans="1:12" ht="126" x14ac:dyDescent="0.35">
      <c r="A5" s="191">
        <f t="shared" si="0"/>
        <v>3</v>
      </c>
      <c r="B5" s="192">
        <v>42071</v>
      </c>
      <c r="C5" s="193" t="s">
        <v>613</v>
      </c>
      <c r="D5" s="194">
        <v>28</v>
      </c>
      <c r="E5" s="193" t="s">
        <v>571</v>
      </c>
      <c r="F5" s="195" t="s">
        <v>139</v>
      </c>
      <c r="G5" s="195" t="s">
        <v>131</v>
      </c>
      <c r="H5" s="195" t="s">
        <v>140</v>
      </c>
      <c r="I5" s="195" t="s">
        <v>141</v>
      </c>
      <c r="J5" s="195" t="s">
        <v>142</v>
      </c>
      <c r="K5" s="195" t="s">
        <v>143</v>
      </c>
      <c r="L5" s="195"/>
    </row>
    <row r="6" spans="1:12" ht="166.5" customHeight="1" x14ac:dyDescent="0.35">
      <c r="A6" s="191">
        <f t="shared" si="0"/>
        <v>4</v>
      </c>
      <c r="B6" s="196">
        <v>42071</v>
      </c>
      <c r="C6" s="197" t="s">
        <v>709</v>
      </c>
      <c r="D6" s="194">
        <v>18</v>
      </c>
      <c r="E6" s="197" t="s">
        <v>568</v>
      </c>
      <c r="F6" s="198" t="s">
        <v>83</v>
      </c>
      <c r="G6" s="197" t="s">
        <v>144</v>
      </c>
      <c r="H6" s="197" t="s">
        <v>145</v>
      </c>
      <c r="I6" s="197" t="s">
        <v>146</v>
      </c>
      <c r="J6" s="197" t="s">
        <v>147</v>
      </c>
      <c r="K6" s="195" t="s">
        <v>148</v>
      </c>
      <c r="L6" s="199" t="s">
        <v>149</v>
      </c>
    </row>
    <row r="7" spans="1:12" ht="126" x14ac:dyDescent="0.35">
      <c r="A7" s="191">
        <f t="shared" si="0"/>
        <v>5</v>
      </c>
      <c r="B7" s="196">
        <v>42077</v>
      </c>
      <c r="C7" s="197" t="s">
        <v>691</v>
      </c>
      <c r="D7" s="194">
        <v>18</v>
      </c>
      <c r="E7" s="197" t="s">
        <v>569</v>
      </c>
      <c r="F7" s="198" t="s">
        <v>150</v>
      </c>
      <c r="G7" s="197" t="s">
        <v>151</v>
      </c>
      <c r="H7" s="198" t="s">
        <v>152</v>
      </c>
      <c r="I7" s="197" t="s">
        <v>153</v>
      </c>
      <c r="J7" s="198" t="s">
        <v>154</v>
      </c>
      <c r="K7" s="197" t="s">
        <v>155</v>
      </c>
      <c r="L7" s="200" t="s">
        <v>156</v>
      </c>
    </row>
    <row r="8" spans="1:12" ht="189" x14ac:dyDescent="0.35">
      <c r="A8" s="191">
        <f t="shared" si="0"/>
        <v>6</v>
      </c>
      <c r="B8" s="192">
        <v>42078</v>
      </c>
      <c r="C8" s="193" t="s">
        <v>614</v>
      </c>
      <c r="D8" s="194">
        <v>28</v>
      </c>
      <c r="E8" s="193" t="s">
        <v>572</v>
      </c>
      <c r="F8" s="195" t="s">
        <v>83</v>
      </c>
      <c r="G8" s="195" t="s">
        <v>157</v>
      </c>
      <c r="H8" s="195" t="s">
        <v>158</v>
      </c>
      <c r="I8" s="195" t="s">
        <v>159</v>
      </c>
      <c r="J8" s="195" t="s">
        <v>160</v>
      </c>
      <c r="K8" s="195" t="s">
        <v>161</v>
      </c>
      <c r="L8" s="195" t="s">
        <v>162</v>
      </c>
    </row>
    <row r="9" spans="1:12" ht="104.25" x14ac:dyDescent="0.35">
      <c r="A9" s="191">
        <f t="shared" si="0"/>
        <v>7</v>
      </c>
      <c r="B9" s="196">
        <v>42078</v>
      </c>
      <c r="C9" s="193" t="s">
        <v>692</v>
      </c>
      <c r="D9" s="194">
        <v>36</v>
      </c>
      <c r="E9" s="193" t="s">
        <v>570</v>
      </c>
      <c r="F9" s="195" t="s">
        <v>83</v>
      </c>
      <c r="G9" s="195" t="s">
        <v>84</v>
      </c>
      <c r="H9" s="195" t="s">
        <v>163</v>
      </c>
      <c r="I9" s="195" t="s">
        <v>164</v>
      </c>
      <c r="J9" s="195" t="s">
        <v>165</v>
      </c>
      <c r="K9" s="193" t="s">
        <v>730</v>
      </c>
      <c r="L9" s="193" t="s">
        <v>138</v>
      </c>
    </row>
    <row r="10" spans="1:12" ht="147" x14ac:dyDescent="0.35">
      <c r="A10" s="191">
        <f t="shared" si="0"/>
        <v>8</v>
      </c>
      <c r="B10" s="192">
        <v>42084</v>
      </c>
      <c r="C10" s="197" t="s">
        <v>166</v>
      </c>
      <c r="D10" s="194">
        <v>18</v>
      </c>
      <c r="E10" s="197" t="s">
        <v>573</v>
      </c>
      <c r="F10" s="198" t="s">
        <v>83</v>
      </c>
      <c r="G10" s="198" t="s">
        <v>167</v>
      </c>
      <c r="H10" s="198" t="s">
        <v>168</v>
      </c>
      <c r="I10" s="198" t="s">
        <v>169</v>
      </c>
      <c r="J10" s="198" t="s">
        <v>170</v>
      </c>
      <c r="K10" s="195" t="s">
        <v>171</v>
      </c>
      <c r="L10" s="200"/>
    </row>
    <row r="11" spans="1:12" ht="86.25" customHeight="1" x14ac:dyDescent="0.35">
      <c r="A11" s="191">
        <f t="shared" si="0"/>
        <v>9</v>
      </c>
      <c r="B11" s="192">
        <v>42085</v>
      </c>
      <c r="C11" s="193" t="s">
        <v>693</v>
      </c>
      <c r="D11" s="194">
        <v>28</v>
      </c>
      <c r="E11" s="193" t="s">
        <v>574</v>
      </c>
      <c r="F11" s="195" t="s">
        <v>83</v>
      </c>
      <c r="G11" s="195" t="s">
        <v>172</v>
      </c>
      <c r="H11" s="195" t="s">
        <v>173</v>
      </c>
      <c r="I11" s="195" t="s">
        <v>174</v>
      </c>
      <c r="J11" s="195" t="s">
        <v>175</v>
      </c>
      <c r="K11" s="195" t="s">
        <v>176</v>
      </c>
      <c r="L11" s="195" t="s">
        <v>177</v>
      </c>
    </row>
    <row r="12" spans="1:12" ht="42" x14ac:dyDescent="0.35">
      <c r="A12" s="191">
        <f t="shared" si="0"/>
        <v>10</v>
      </c>
      <c r="B12" s="192">
        <v>42160</v>
      </c>
      <c r="C12" s="193"/>
      <c r="D12" s="194">
        <v>28</v>
      </c>
      <c r="E12" s="193"/>
      <c r="F12" s="195"/>
      <c r="G12" s="195"/>
      <c r="H12" s="195"/>
      <c r="I12" s="195"/>
      <c r="J12" s="195"/>
      <c r="K12" s="195"/>
      <c r="L12" s="195" t="s">
        <v>178</v>
      </c>
    </row>
    <row r="13" spans="1:12" ht="105" x14ac:dyDescent="0.35">
      <c r="A13" s="191">
        <f t="shared" si="0"/>
        <v>11</v>
      </c>
      <c r="B13" s="192">
        <v>42176</v>
      </c>
      <c r="C13" s="193" t="s">
        <v>708</v>
      </c>
      <c r="D13" s="194">
        <v>28</v>
      </c>
      <c r="E13" s="193" t="s">
        <v>574</v>
      </c>
      <c r="F13" s="195" t="s">
        <v>83</v>
      </c>
      <c r="G13" s="195" t="s">
        <v>179</v>
      </c>
      <c r="H13" s="195" t="s">
        <v>180</v>
      </c>
      <c r="I13" s="195" t="s">
        <v>181</v>
      </c>
      <c r="J13" s="195" t="s">
        <v>182</v>
      </c>
      <c r="K13" s="195" t="s">
        <v>176</v>
      </c>
      <c r="L13" s="195"/>
    </row>
    <row r="14" spans="1:12" ht="123.75" x14ac:dyDescent="0.35">
      <c r="A14" s="191">
        <f>IF(B14&lt;&gt;"",A13+1,"")</f>
        <v>12</v>
      </c>
      <c r="B14" s="196">
        <v>42092</v>
      </c>
      <c r="C14" s="197" t="s">
        <v>710</v>
      </c>
      <c r="D14" s="194">
        <v>18</v>
      </c>
      <c r="E14" s="197" t="s">
        <v>575</v>
      </c>
      <c r="F14" s="197" t="s">
        <v>183</v>
      </c>
      <c r="G14" s="197" t="s">
        <v>184</v>
      </c>
      <c r="H14" s="197" t="s">
        <v>185</v>
      </c>
      <c r="I14" s="197" t="s">
        <v>186</v>
      </c>
      <c r="J14" s="197" t="s">
        <v>187</v>
      </c>
      <c r="K14" s="195" t="s">
        <v>731</v>
      </c>
      <c r="L14" s="200" t="s">
        <v>188</v>
      </c>
    </row>
    <row r="15" spans="1:12" ht="125.25" x14ac:dyDescent="0.35">
      <c r="A15" s="191">
        <f t="shared" ref="A15:A46" si="1">IF(D15&lt;&gt;"",A14+1,"")</f>
        <v>13</v>
      </c>
      <c r="B15" s="196">
        <v>42092</v>
      </c>
      <c r="C15" s="193" t="s">
        <v>669</v>
      </c>
      <c r="D15" s="194">
        <v>36</v>
      </c>
      <c r="E15" s="193" t="s">
        <v>576</v>
      </c>
      <c r="F15" s="195" t="s">
        <v>189</v>
      </c>
      <c r="G15" s="195" t="s">
        <v>190</v>
      </c>
      <c r="H15" s="195" t="s">
        <v>191</v>
      </c>
      <c r="I15" s="195" t="s">
        <v>192</v>
      </c>
      <c r="J15" s="195" t="s">
        <v>193</v>
      </c>
      <c r="K15" s="193" t="s">
        <v>732</v>
      </c>
      <c r="L15" s="193" t="s">
        <v>138</v>
      </c>
    </row>
    <row r="16" spans="1:12" ht="126" x14ac:dyDescent="0.35">
      <c r="A16" s="191">
        <f t="shared" si="1"/>
        <v>14</v>
      </c>
      <c r="B16" s="192">
        <v>42098</v>
      </c>
      <c r="C16" s="197" t="s">
        <v>126</v>
      </c>
      <c r="D16" s="194">
        <v>18</v>
      </c>
      <c r="E16" s="197" t="s">
        <v>577</v>
      </c>
      <c r="F16" s="198" t="s">
        <v>194</v>
      </c>
      <c r="G16" s="198" t="s">
        <v>195</v>
      </c>
      <c r="H16" s="198" t="s">
        <v>196</v>
      </c>
      <c r="I16" s="198" t="s">
        <v>197</v>
      </c>
      <c r="J16" s="198" t="s">
        <v>198</v>
      </c>
      <c r="K16" s="198" t="s">
        <v>199</v>
      </c>
      <c r="L16" s="201" t="s">
        <v>200</v>
      </c>
    </row>
    <row r="17" spans="1:12" ht="182.25" x14ac:dyDescent="0.35">
      <c r="A17" s="191">
        <f t="shared" si="1"/>
        <v>15</v>
      </c>
      <c r="B17" s="196">
        <v>42098</v>
      </c>
      <c r="C17" s="193" t="s">
        <v>687</v>
      </c>
      <c r="D17" s="194">
        <v>36</v>
      </c>
      <c r="E17" s="193" t="s">
        <v>578</v>
      </c>
      <c r="F17" s="195" t="s">
        <v>189</v>
      </c>
      <c r="G17" s="195" t="s">
        <v>201</v>
      </c>
      <c r="H17" s="195" t="s">
        <v>202</v>
      </c>
      <c r="I17" s="195" t="s">
        <v>203</v>
      </c>
      <c r="J17" s="195" t="s">
        <v>204</v>
      </c>
      <c r="K17" s="193" t="s">
        <v>733</v>
      </c>
      <c r="L17" s="193" t="s">
        <v>205</v>
      </c>
    </row>
    <row r="18" spans="1:12" ht="105" x14ac:dyDescent="0.35">
      <c r="A18" s="191">
        <f t="shared" si="1"/>
        <v>16</v>
      </c>
      <c r="B18" s="192">
        <v>42100</v>
      </c>
      <c r="C18" s="193" t="s">
        <v>688</v>
      </c>
      <c r="D18" s="194">
        <v>28</v>
      </c>
      <c r="E18" s="193" t="s">
        <v>579</v>
      </c>
      <c r="F18" s="195" t="s">
        <v>83</v>
      </c>
      <c r="G18" s="195" t="s">
        <v>172</v>
      </c>
      <c r="H18" s="195" t="s">
        <v>206</v>
      </c>
      <c r="I18" s="195" t="s">
        <v>207</v>
      </c>
      <c r="J18" s="195" t="s">
        <v>208</v>
      </c>
      <c r="K18" s="195" t="s">
        <v>209</v>
      </c>
      <c r="L18" s="195" t="s">
        <v>177</v>
      </c>
    </row>
    <row r="19" spans="1:12" ht="168" x14ac:dyDescent="0.35">
      <c r="A19" s="191">
        <f t="shared" si="1"/>
        <v>17</v>
      </c>
      <c r="B19" s="192">
        <v>42100</v>
      </c>
      <c r="C19" s="197" t="s">
        <v>689</v>
      </c>
      <c r="D19" s="194">
        <v>18</v>
      </c>
      <c r="E19" s="197" t="s">
        <v>580</v>
      </c>
      <c r="F19" s="198" t="s">
        <v>189</v>
      </c>
      <c r="G19" s="198" t="s">
        <v>210</v>
      </c>
      <c r="H19" s="198" t="s">
        <v>211</v>
      </c>
      <c r="I19" s="198" t="s">
        <v>212</v>
      </c>
      <c r="J19" s="198" t="s">
        <v>213</v>
      </c>
      <c r="K19" s="198" t="s">
        <v>214</v>
      </c>
      <c r="L19" s="200" t="s">
        <v>188</v>
      </c>
    </row>
    <row r="20" spans="1:12" ht="105" x14ac:dyDescent="0.35">
      <c r="A20" s="191">
        <f t="shared" si="1"/>
        <v>18</v>
      </c>
      <c r="B20" s="192">
        <v>42105</v>
      </c>
      <c r="C20" s="193" t="s">
        <v>690</v>
      </c>
      <c r="D20" s="194">
        <v>28</v>
      </c>
      <c r="E20" s="193" t="s">
        <v>574</v>
      </c>
      <c r="F20" s="195" t="s">
        <v>83</v>
      </c>
      <c r="G20" s="195" t="s">
        <v>172</v>
      </c>
      <c r="H20" s="195" t="s">
        <v>215</v>
      </c>
      <c r="I20" s="195" t="s">
        <v>216</v>
      </c>
      <c r="J20" s="195" t="s">
        <v>217</v>
      </c>
      <c r="K20" s="195" t="s">
        <v>176</v>
      </c>
      <c r="L20" s="195" t="s">
        <v>177</v>
      </c>
    </row>
    <row r="21" spans="1:12" ht="168" x14ac:dyDescent="0.35">
      <c r="A21" s="191">
        <f t="shared" si="1"/>
        <v>19</v>
      </c>
      <c r="B21" s="196">
        <v>42106</v>
      </c>
      <c r="C21" s="197" t="s">
        <v>686</v>
      </c>
      <c r="D21" s="194">
        <v>18</v>
      </c>
      <c r="E21" s="197" t="s">
        <v>581</v>
      </c>
      <c r="F21" s="197" t="s">
        <v>218</v>
      </c>
      <c r="G21" s="197" t="s">
        <v>219</v>
      </c>
      <c r="H21" s="197" t="s">
        <v>220</v>
      </c>
      <c r="I21" s="197" t="s">
        <v>221</v>
      </c>
      <c r="J21" s="197" t="s">
        <v>222</v>
      </c>
      <c r="K21" s="195" t="s">
        <v>223</v>
      </c>
      <c r="L21" s="200" t="s">
        <v>188</v>
      </c>
    </row>
    <row r="22" spans="1:12" ht="104.25" x14ac:dyDescent="0.35">
      <c r="A22" s="191">
        <f t="shared" si="1"/>
        <v>20</v>
      </c>
      <c r="B22" s="196">
        <v>42106</v>
      </c>
      <c r="C22" s="193" t="s">
        <v>685</v>
      </c>
      <c r="D22" s="194">
        <v>36</v>
      </c>
      <c r="E22" s="193" t="s">
        <v>570</v>
      </c>
      <c r="F22" s="195" t="s">
        <v>83</v>
      </c>
      <c r="G22" s="195" t="s">
        <v>224</v>
      </c>
      <c r="H22" s="195" t="s">
        <v>136</v>
      </c>
      <c r="I22" s="195" t="s">
        <v>85</v>
      </c>
      <c r="J22" s="193" t="s">
        <v>137</v>
      </c>
      <c r="K22" s="193" t="s">
        <v>730</v>
      </c>
      <c r="L22" s="193" t="s">
        <v>138</v>
      </c>
    </row>
    <row r="23" spans="1:12" ht="222.75" x14ac:dyDescent="0.35">
      <c r="A23" s="191">
        <f t="shared" si="1"/>
        <v>21</v>
      </c>
      <c r="B23" s="192">
        <v>42112</v>
      </c>
      <c r="C23" s="197" t="s">
        <v>713</v>
      </c>
      <c r="D23" s="194">
        <v>18</v>
      </c>
      <c r="E23" s="197" t="s">
        <v>582</v>
      </c>
      <c r="F23" s="197" t="s">
        <v>189</v>
      </c>
      <c r="G23" s="197" t="s">
        <v>225</v>
      </c>
      <c r="H23" s="197" t="s">
        <v>226</v>
      </c>
      <c r="I23" s="197" t="s">
        <v>227</v>
      </c>
      <c r="J23" s="197" t="s">
        <v>228</v>
      </c>
      <c r="K23" s="195" t="s">
        <v>229</v>
      </c>
      <c r="L23" s="202" t="s">
        <v>230</v>
      </c>
    </row>
    <row r="24" spans="1:12" ht="162" x14ac:dyDescent="0.35">
      <c r="A24" s="191">
        <f t="shared" si="1"/>
        <v>22</v>
      </c>
      <c r="B24" s="196">
        <v>42112</v>
      </c>
      <c r="C24" s="193" t="s">
        <v>231</v>
      </c>
      <c r="D24" s="194">
        <v>36</v>
      </c>
      <c r="E24" s="193" t="s">
        <v>583</v>
      </c>
      <c r="F24" s="195" t="s">
        <v>232</v>
      </c>
      <c r="G24" s="193" t="s">
        <v>233</v>
      </c>
      <c r="H24" s="193">
        <v>82.4</v>
      </c>
      <c r="I24" s="193">
        <v>1</v>
      </c>
      <c r="J24" s="193" t="s">
        <v>234</v>
      </c>
      <c r="K24" s="193" t="s">
        <v>715</v>
      </c>
      <c r="L24" s="193" t="s">
        <v>235</v>
      </c>
    </row>
    <row r="25" spans="1:12" ht="162" x14ac:dyDescent="0.35">
      <c r="A25" s="191">
        <f t="shared" si="1"/>
        <v>23</v>
      </c>
      <c r="B25" s="196">
        <v>42113</v>
      </c>
      <c r="C25" s="193" t="s">
        <v>231</v>
      </c>
      <c r="D25" s="194">
        <v>36</v>
      </c>
      <c r="E25" s="193" t="s">
        <v>583</v>
      </c>
      <c r="F25" s="195" t="s">
        <v>236</v>
      </c>
      <c r="G25" s="193" t="s">
        <v>237</v>
      </c>
      <c r="H25" s="193" t="s">
        <v>238</v>
      </c>
      <c r="I25" s="193" t="s">
        <v>239</v>
      </c>
      <c r="J25" s="193" t="s">
        <v>240</v>
      </c>
      <c r="K25" s="193" t="s">
        <v>715</v>
      </c>
      <c r="L25" s="193" t="s">
        <v>235</v>
      </c>
    </row>
    <row r="26" spans="1:12" ht="104.25" x14ac:dyDescent="0.35">
      <c r="A26" s="191">
        <f t="shared" si="1"/>
        <v>24</v>
      </c>
      <c r="B26" s="203">
        <v>42113</v>
      </c>
      <c r="C26" s="204" t="s">
        <v>241</v>
      </c>
      <c r="D26" s="194">
        <v>36</v>
      </c>
      <c r="E26" s="204" t="s">
        <v>570</v>
      </c>
      <c r="F26" s="204" t="s">
        <v>17</v>
      </c>
      <c r="G26" s="204" t="s">
        <v>242</v>
      </c>
      <c r="H26" s="204">
        <v>4.2</v>
      </c>
      <c r="I26" s="204">
        <v>10</v>
      </c>
      <c r="J26" s="204">
        <v>42</v>
      </c>
      <c r="K26" s="204" t="s">
        <v>730</v>
      </c>
      <c r="L26" s="205" t="s">
        <v>243</v>
      </c>
    </row>
    <row r="27" spans="1:12" ht="121.5" x14ac:dyDescent="0.35">
      <c r="A27" s="191">
        <f t="shared" si="1"/>
        <v>25</v>
      </c>
      <c r="B27" s="203">
        <v>42119</v>
      </c>
      <c r="C27" s="204" t="s">
        <v>684</v>
      </c>
      <c r="D27" s="194">
        <v>36</v>
      </c>
      <c r="E27" s="204" t="s">
        <v>584</v>
      </c>
      <c r="F27" s="206" t="s">
        <v>83</v>
      </c>
      <c r="G27" s="206" t="s">
        <v>224</v>
      </c>
      <c r="H27" s="206" t="s">
        <v>244</v>
      </c>
      <c r="I27" s="204" t="s">
        <v>245</v>
      </c>
      <c r="J27" s="204" t="s">
        <v>246</v>
      </c>
      <c r="K27" s="204" t="s">
        <v>716</v>
      </c>
      <c r="L27" s="204" t="s">
        <v>138</v>
      </c>
    </row>
    <row r="28" spans="1:12" ht="126" x14ac:dyDescent="0.35">
      <c r="A28" s="191">
        <f t="shared" si="1"/>
        <v>26</v>
      </c>
      <c r="B28" s="207">
        <v>42120</v>
      </c>
      <c r="C28" s="204" t="s">
        <v>683</v>
      </c>
      <c r="D28" s="194">
        <v>28</v>
      </c>
      <c r="E28" s="204" t="s">
        <v>584</v>
      </c>
      <c r="F28" s="206" t="s">
        <v>139</v>
      </c>
      <c r="G28" s="206" t="s">
        <v>131</v>
      </c>
      <c r="H28" s="206" t="s">
        <v>247</v>
      </c>
      <c r="I28" s="206" t="s">
        <v>248</v>
      </c>
      <c r="J28" s="206" t="s">
        <v>249</v>
      </c>
      <c r="K28" s="206" t="s">
        <v>585</v>
      </c>
      <c r="L28" s="206"/>
    </row>
    <row r="29" spans="1:12" ht="147" x14ac:dyDescent="0.35">
      <c r="A29" s="191">
        <f t="shared" si="1"/>
        <v>27</v>
      </c>
      <c r="B29" s="207">
        <v>42120</v>
      </c>
      <c r="C29" s="208" t="s">
        <v>118</v>
      </c>
      <c r="D29" s="194">
        <v>18</v>
      </c>
      <c r="E29" s="208" t="s">
        <v>586</v>
      </c>
      <c r="F29" s="208" t="s">
        <v>83</v>
      </c>
      <c r="G29" s="208" t="s">
        <v>250</v>
      </c>
      <c r="H29" s="208" t="s">
        <v>251</v>
      </c>
      <c r="I29" s="208" t="s">
        <v>252</v>
      </c>
      <c r="J29" s="208" t="s">
        <v>253</v>
      </c>
      <c r="K29" s="209" t="s">
        <v>254</v>
      </c>
      <c r="L29" s="210" t="s">
        <v>188</v>
      </c>
    </row>
    <row r="30" spans="1:12" ht="168" x14ac:dyDescent="0.35">
      <c r="A30" s="191">
        <f t="shared" si="1"/>
        <v>28</v>
      </c>
      <c r="B30" s="203">
        <v>42120</v>
      </c>
      <c r="C30" s="211" t="s">
        <v>694</v>
      </c>
      <c r="D30" s="194">
        <v>18</v>
      </c>
      <c r="E30" s="211" t="s">
        <v>568</v>
      </c>
      <c r="F30" s="212" t="s">
        <v>255</v>
      </c>
      <c r="G30" s="211" t="s">
        <v>256</v>
      </c>
      <c r="H30" s="206" t="s">
        <v>257</v>
      </c>
      <c r="I30" s="204" t="s">
        <v>258</v>
      </c>
      <c r="J30" s="206" t="s">
        <v>259</v>
      </c>
      <c r="K30" s="206" t="s">
        <v>260</v>
      </c>
      <c r="L30" s="213" t="s">
        <v>261</v>
      </c>
    </row>
    <row r="31" spans="1:12" ht="162" x14ac:dyDescent="0.35">
      <c r="A31" s="191">
        <f t="shared" si="1"/>
        <v>29</v>
      </c>
      <c r="B31" s="203">
        <v>42125</v>
      </c>
      <c r="C31" s="211" t="s">
        <v>118</v>
      </c>
      <c r="D31" s="194">
        <v>18</v>
      </c>
      <c r="E31" s="211" t="s">
        <v>587</v>
      </c>
      <c r="F31" s="211" t="s">
        <v>83</v>
      </c>
      <c r="G31" s="211" t="s">
        <v>262</v>
      </c>
      <c r="H31" s="211" t="s">
        <v>263</v>
      </c>
      <c r="I31" s="211" t="s">
        <v>264</v>
      </c>
      <c r="J31" s="211" t="s">
        <v>265</v>
      </c>
      <c r="K31" s="206" t="s">
        <v>266</v>
      </c>
      <c r="L31" s="214" t="s">
        <v>267</v>
      </c>
    </row>
    <row r="32" spans="1:12" ht="105" x14ac:dyDescent="0.35">
      <c r="A32" s="191">
        <f t="shared" si="1"/>
        <v>30</v>
      </c>
      <c r="B32" s="207">
        <v>42125</v>
      </c>
      <c r="C32" s="193" t="s">
        <v>695</v>
      </c>
      <c r="D32" s="194">
        <v>37</v>
      </c>
      <c r="E32" s="193" t="s">
        <v>588</v>
      </c>
      <c r="F32" s="195" t="s">
        <v>268</v>
      </c>
      <c r="G32" s="195" t="s">
        <v>269</v>
      </c>
      <c r="H32" s="195" t="s">
        <v>270</v>
      </c>
      <c r="I32" s="195" t="s">
        <v>271</v>
      </c>
      <c r="J32" s="195" t="s">
        <v>272</v>
      </c>
      <c r="K32" s="195" t="s">
        <v>273</v>
      </c>
      <c r="L32" s="195"/>
    </row>
    <row r="33" spans="1:12" ht="141.75" x14ac:dyDescent="0.35">
      <c r="A33" s="191">
        <f t="shared" si="1"/>
        <v>31</v>
      </c>
      <c r="B33" s="203">
        <v>42126</v>
      </c>
      <c r="C33" s="204" t="s">
        <v>696</v>
      </c>
      <c r="D33" s="194">
        <v>36</v>
      </c>
      <c r="E33" s="204" t="s">
        <v>589</v>
      </c>
      <c r="F33" s="204" t="s">
        <v>274</v>
      </c>
      <c r="G33" s="204" t="s">
        <v>275</v>
      </c>
      <c r="H33" s="204" t="s">
        <v>276</v>
      </c>
      <c r="I33" s="204" t="s">
        <v>277</v>
      </c>
      <c r="J33" s="204" t="s">
        <v>278</v>
      </c>
      <c r="K33" s="204" t="s">
        <v>717</v>
      </c>
      <c r="L33" s="205" t="s">
        <v>734</v>
      </c>
    </row>
    <row r="34" spans="1:12" ht="126" x14ac:dyDescent="0.35">
      <c r="A34" s="191">
        <f t="shared" si="1"/>
        <v>32</v>
      </c>
      <c r="B34" s="207">
        <v>42127</v>
      </c>
      <c r="C34" s="204" t="s">
        <v>697</v>
      </c>
      <c r="D34" s="194">
        <v>28</v>
      </c>
      <c r="E34" s="204" t="s">
        <v>590</v>
      </c>
      <c r="F34" s="206" t="s">
        <v>130</v>
      </c>
      <c r="G34" s="206" t="s">
        <v>131</v>
      </c>
      <c r="H34" s="206" t="s">
        <v>279</v>
      </c>
      <c r="I34" s="206" t="s">
        <v>280</v>
      </c>
      <c r="J34" s="206" t="s">
        <v>281</v>
      </c>
      <c r="K34" s="206" t="s">
        <v>135</v>
      </c>
      <c r="L34" s="206"/>
    </row>
    <row r="35" spans="1:12" ht="168" x14ac:dyDescent="0.35">
      <c r="A35" s="191">
        <f t="shared" si="1"/>
        <v>33</v>
      </c>
      <c r="B35" s="207">
        <v>42127</v>
      </c>
      <c r="C35" s="215" t="s">
        <v>698</v>
      </c>
      <c r="D35" s="194">
        <v>18</v>
      </c>
      <c r="E35" s="215" t="s">
        <v>591</v>
      </c>
      <c r="F35" s="206" t="s">
        <v>189</v>
      </c>
      <c r="G35" s="206" t="s">
        <v>225</v>
      </c>
      <c r="H35" s="206" t="s">
        <v>282</v>
      </c>
      <c r="I35" s="206" t="s">
        <v>283</v>
      </c>
      <c r="J35" s="206" t="s">
        <v>284</v>
      </c>
      <c r="K35" s="211" t="s">
        <v>285</v>
      </c>
      <c r="L35" s="210" t="s">
        <v>188</v>
      </c>
    </row>
    <row r="36" spans="1:12" ht="126" x14ac:dyDescent="0.35">
      <c r="A36" s="191">
        <f t="shared" si="1"/>
        <v>34</v>
      </c>
      <c r="B36" s="207">
        <v>42132</v>
      </c>
      <c r="C36" s="204" t="s">
        <v>286</v>
      </c>
      <c r="D36" s="194">
        <v>18</v>
      </c>
      <c r="E36" s="204" t="s">
        <v>592</v>
      </c>
      <c r="F36" s="206" t="s">
        <v>287</v>
      </c>
      <c r="G36" s="206" t="s">
        <v>288</v>
      </c>
      <c r="H36" s="206" t="s">
        <v>289</v>
      </c>
      <c r="I36" s="206" t="s">
        <v>290</v>
      </c>
      <c r="J36" s="206" t="s">
        <v>291</v>
      </c>
      <c r="K36" s="206" t="s">
        <v>292</v>
      </c>
      <c r="L36" s="206"/>
    </row>
    <row r="37" spans="1:12" ht="162" x14ac:dyDescent="0.35">
      <c r="A37" s="191">
        <f t="shared" si="1"/>
        <v>35</v>
      </c>
      <c r="B37" s="203">
        <v>42134</v>
      </c>
      <c r="C37" s="211" t="s">
        <v>682</v>
      </c>
      <c r="D37" s="194">
        <v>18</v>
      </c>
      <c r="E37" s="211" t="s">
        <v>587</v>
      </c>
      <c r="F37" s="211" t="s">
        <v>293</v>
      </c>
      <c r="G37" s="211" t="s">
        <v>294</v>
      </c>
      <c r="H37" s="211" t="s">
        <v>295</v>
      </c>
      <c r="I37" s="211" t="s">
        <v>296</v>
      </c>
      <c r="J37" s="211" t="s">
        <v>297</v>
      </c>
      <c r="K37" s="206" t="s">
        <v>266</v>
      </c>
      <c r="L37" s="214" t="s">
        <v>267</v>
      </c>
    </row>
    <row r="38" spans="1:12" ht="124.5" x14ac:dyDescent="0.35">
      <c r="A38" s="191">
        <f t="shared" si="1"/>
        <v>36</v>
      </c>
      <c r="B38" s="203">
        <v>42134</v>
      </c>
      <c r="C38" s="204" t="s">
        <v>120</v>
      </c>
      <c r="D38" s="194">
        <v>36</v>
      </c>
      <c r="E38" s="204" t="s">
        <v>81</v>
      </c>
      <c r="F38" s="206" t="s">
        <v>189</v>
      </c>
      <c r="G38" s="204" t="s">
        <v>298</v>
      </c>
      <c r="H38" s="206" t="s">
        <v>299</v>
      </c>
      <c r="I38" s="204" t="s">
        <v>300</v>
      </c>
      <c r="J38" s="204" t="s">
        <v>301</v>
      </c>
      <c r="K38" s="204" t="s">
        <v>729</v>
      </c>
      <c r="L38" s="204" t="s">
        <v>138</v>
      </c>
    </row>
    <row r="39" spans="1:12" ht="126" x14ac:dyDescent="0.35">
      <c r="A39" s="191">
        <f t="shared" si="1"/>
        <v>37</v>
      </c>
      <c r="B39" s="203">
        <v>42138</v>
      </c>
      <c r="C39" s="211" t="s">
        <v>681</v>
      </c>
      <c r="D39" s="194">
        <v>18</v>
      </c>
      <c r="E39" s="211" t="s">
        <v>569</v>
      </c>
      <c r="F39" s="212" t="s">
        <v>302</v>
      </c>
      <c r="G39" s="212" t="s">
        <v>303</v>
      </c>
      <c r="H39" s="211" t="s">
        <v>304</v>
      </c>
      <c r="I39" s="212" t="s">
        <v>305</v>
      </c>
      <c r="J39" s="212" t="s">
        <v>306</v>
      </c>
      <c r="K39" s="211" t="s">
        <v>155</v>
      </c>
      <c r="L39" s="210" t="s">
        <v>156</v>
      </c>
    </row>
    <row r="40" spans="1:12" ht="124.5" x14ac:dyDescent="0.35">
      <c r="A40" s="191">
        <f t="shared" si="1"/>
        <v>38</v>
      </c>
      <c r="B40" s="203">
        <v>42138</v>
      </c>
      <c r="C40" s="204" t="s">
        <v>680</v>
      </c>
      <c r="D40" s="194">
        <v>36</v>
      </c>
      <c r="E40" s="204" t="s">
        <v>81</v>
      </c>
      <c r="F40" s="206" t="s">
        <v>189</v>
      </c>
      <c r="G40" s="204" t="s">
        <v>298</v>
      </c>
      <c r="H40" s="206" t="s">
        <v>307</v>
      </c>
      <c r="I40" s="204" t="s">
        <v>308</v>
      </c>
      <c r="J40" s="204" t="s">
        <v>309</v>
      </c>
      <c r="K40" s="204" t="s">
        <v>729</v>
      </c>
      <c r="L40" s="204" t="s">
        <v>138</v>
      </c>
    </row>
    <row r="41" spans="1:12" ht="168" x14ac:dyDescent="0.35">
      <c r="A41" s="191">
        <f t="shared" si="1"/>
        <v>39</v>
      </c>
      <c r="B41" s="203">
        <v>42140</v>
      </c>
      <c r="C41" s="211" t="s">
        <v>310</v>
      </c>
      <c r="D41" s="194">
        <v>18</v>
      </c>
      <c r="E41" s="211" t="s">
        <v>591</v>
      </c>
      <c r="F41" s="206" t="s">
        <v>189</v>
      </c>
      <c r="G41" s="206" t="s">
        <v>225</v>
      </c>
      <c r="H41" s="212" t="s">
        <v>311</v>
      </c>
      <c r="I41" s="206" t="s">
        <v>312</v>
      </c>
      <c r="J41" s="206" t="s">
        <v>313</v>
      </c>
      <c r="K41" s="211" t="s">
        <v>285</v>
      </c>
      <c r="L41" s="210" t="s">
        <v>188</v>
      </c>
    </row>
    <row r="42" spans="1:12" ht="126" x14ac:dyDescent="0.35">
      <c r="A42" s="191">
        <f t="shared" si="1"/>
        <v>40</v>
      </c>
      <c r="B42" s="207">
        <v>42141</v>
      </c>
      <c r="C42" s="204" t="s">
        <v>699</v>
      </c>
      <c r="D42" s="194">
        <v>28</v>
      </c>
      <c r="E42" s="204" t="s">
        <v>593</v>
      </c>
      <c r="F42" s="206" t="s">
        <v>139</v>
      </c>
      <c r="G42" s="206" t="s">
        <v>131</v>
      </c>
      <c r="H42" s="206" t="s">
        <v>270</v>
      </c>
      <c r="I42" s="206" t="s">
        <v>271</v>
      </c>
      <c r="J42" s="206" t="s">
        <v>272</v>
      </c>
      <c r="K42" s="206" t="s">
        <v>314</v>
      </c>
      <c r="L42" s="206" t="s">
        <v>315</v>
      </c>
    </row>
    <row r="43" spans="1:12" ht="222.75" x14ac:dyDescent="0.35">
      <c r="A43" s="191">
        <f t="shared" si="1"/>
        <v>41</v>
      </c>
      <c r="B43" s="203">
        <v>42141</v>
      </c>
      <c r="C43" s="211" t="s">
        <v>700</v>
      </c>
      <c r="D43" s="194">
        <v>18</v>
      </c>
      <c r="E43" s="211" t="s">
        <v>568</v>
      </c>
      <c r="F43" s="212" t="s">
        <v>189</v>
      </c>
      <c r="G43" s="211" t="s">
        <v>316</v>
      </c>
      <c r="H43" s="211" t="s">
        <v>317</v>
      </c>
      <c r="I43" s="211" t="s">
        <v>318</v>
      </c>
      <c r="J43" s="211" t="s">
        <v>319</v>
      </c>
      <c r="K43" s="206" t="s">
        <v>260</v>
      </c>
      <c r="L43" s="216" t="s">
        <v>320</v>
      </c>
    </row>
    <row r="44" spans="1:12" ht="141.75" x14ac:dyDescent="0.35">
      <c r="A44" s="191">
        <f t="shared" si="1"/>
        <v>42</v>
      </c>
      <c r="B44" s="203">
        <v>42141</v>
      </c>
      <c r="C44" s="204" t="s">
        <v>702</v>
      </c>
      <c r="D44" s="194">
        <v>36</v>
      </c>
      <c r="E44" s="204" t="s">
        <v>594</v>
      </c>
      <c r="F44" s="206" t="s">
        <v>83</v>
      </c>
      <c r="G44" s="204" t="s">
        <v>321</v>
      </c>
      <c r="H44" s="206" t="s">
        <v>322</v>
      </c>
      <c r="I44" s="204" t="s">
        <v>323</v>
      </c>
      <c r="J44" s="204" t="s">
        <v>324</v>
      </c>
      <c r="K44" s="204" t="s">
        <v>735</v>
      </c>
      <c r="L44" s="204" t="s">
        <v>138</v>
      </c>
    </row>
    <row r="45" spans="1:12" ht="105" x14ac:dyDescent="0.35">
      <c r="A45" s="191">
        <f t="shared" si="1"/>
        <v>43</v>
      </c>
      <c r="B45" s="207">
        <v>42143</v>
      </c>
      <c r="C45" s="193" t="s">
        <v>701</v>
      </c>
      <c r="D45" s="194">
        <v>37</v>
      </c>
      <c r="E45" s="193" t="s">
        <v>588</v>
      </c>
      <c r="F45" s="195" t="s">
        <v>268</v>
      </c>
      <c r="G45" s="195" t="s">
        <v>269</v>
      </c>
      <c r="H45" s="195" t="s">
        <v>270</v>
      </c>
      <c r="I45" s="195" t="s">
        <v>271</v>
      </c>
      <c r="J45" s="195" t="s">
        <v>272</v>
      </c>
      <c r="K45" s="195" t="s">
        <v>273</v>
      </c>
      <c r="L45" s="195"/>
    </row>
    <row r="46" spans="1:12" ht="231" x14ac:dyDescent="0.35">
      <c r="A46" s="191">
        <f t="shared" si="1"/>
        <v>44</v>
      </c>
      <c r="B46" s="207">
        <v>42147</v>
      </c>
      <c r="C46" s="211" t="s">
        <v>703</v>
      </c>
      <c r="D46" s="194">
        <v>18</v>
      </c>
      <c r="E46" s="211" t="s">
        <v>595</v>
      </c>
      <c r="F46" s="212" t="s">
        <v>325</v>
      </c>
      <c r="G46" s="212" t="s">
        <v>326</v>
      </c>
      <c r="H46" s="212" t="s">
        <v>327</v>
      </c>
      <c r="I46" s="212" t="s">
        <v>328</v>
      </c>
      <c r="J46" s="212" t="s">
        <v>329</v>
      </c>
      <c r="K46" s="211" t="s">
        <v>330</v>
      </c>
      <c r="L46" s="217" t="s">
        <v>331</v>
      </c>
    </row>
    <row r="47" spans="1:12" ht="182.25" x14ac:dyDescent="0.35">
      <c r="A47" s="191">
        <f t="shared" ref="A47:A78" si="2">IF(D47&lt;&gt;"",A46+1,"")</f>
        <v>45</v>
      </c>
      <c r="B47" s="203">
        <v>42147</v>
      </c>
      <c r="C47" s="193" t="s">
        <v>704</v>
      </c>
      <c r="D47" s="194">
        <v>36</v>
      </c>
      <c r="E47" s="193" t="s">
        <v>618</v>
      </c>
      <c r="F47" s="193" t="s">
        <v>332</v>
      </c>
      <c r="G47" s="193" t="s">
        <v>333</v>
      </c>
      <c r="H47" s="193" t="s">
        <v>334</v>
      </c>
      <c r="I47" s="193"/>
      <c r="J47" s="193" t="s">
        <v>335</v>
      </c>
      <c r="K47" s="218" t="s">
        <v>336</v>
      </c>
      <c r="L47" s="193" t="s">
        <v>718</v>
      </c>
    </row>
    <row r="48" spans="1:12" ht="126" x14ac:dyDescent="0.35">
      <c r="A48" s="191">
        <f t="shared" si="2"/>
        <v>46</v>
      </c>
      <c r="B48" s="207">
        <v>42148</v>
      </c>
      <c r="C48" s="204" t="s">
        <v>70</v>
      </c>
      <c r="D48" s="194">
        <v>28</v>
      </c>
      <c r="E48" s="204" t="s">
        <v>88</v>
      </c>
      <c r="F48" s="206" t="s">
        <v>130</v>
      </c>
      <c r="G48" s="206" t="s">
        <v>131</v>
      </c>
      <c r="H48" s="206" t="s">
        <v>337</v>
      </c>
      <c r="I48" s="206" t="s">
        <v>271</v>
      </c>
      <c r="J48" s="206" t="s">
        <v>272</v>
      </c>
      <c r="K48" s="206" t="s">
        <v>135</v>
      </c>
      <c r="L48" s="206"/>
    </row>
    <row r="49" spans="1:12" ht="168" x14ac:dyDescent="0.35">
      <c r="A49" s="191">
        <f t="shared" si="2"/>
        <v>47</v>
      </c>
      <c r="B49" s="203">
        <v>42149</v>
      </c>
      <c r="C49" s="211" t="s">
        <v>705</v>
      </c>
      <c r="D49" s="194">
        <v>18</v>
      </c>
      <c r="E49" s="211" t="s">
        <v>596</v>
      </c>
      <c r="F49" s="211" t="s">
        <v>83</v>
      </c>
      <c r="G49" s="212" t="s">
        <v>338</v>
      </c>
      <c r="H49" s="212" t="s">
        <v>339</v>
      </c>
      <c r="I49" s="211" t="s">
        <v>340</v>
      </c>
      <c r="J49" s="212" t="s">
        <v>341</v>
      </c>
      <c r="K49" s="206" t="s">
        <v>342</v>
      </c>
      <c r="L49" s="210" t="s">
        <v>188</v>
      </c>
    </row>
    <row r="50" spans="1:12" ht="126" x14ac:dyDescent="0.35">
      <c r="A50" s="191">
        <f t="shared" si="2"/>
        <v>48</v>
      </c>
      <c r="B50" s="207">
        <v>42155</v>
      </c>
      <c r="C50" s="204" t="s">
        <v>639</v>
      </c>
      <c r="D50" s="194">
        <v>28</v>
      </c>
      <c r="E50" s="204" t="s">
        <v>597</v>
      </c>
      <c r="F50" s="206" t="s">
        <v>343</v>
      </c>
      <c r="G50" s="206" t="s">
        <v>344</v>
      </c>
      <c r="H50" s="206" t="s">
        <v>270</v>
      </c>
      <c r="I50" s="206" t="s">
        <v>345</v>
      </c>
      <c r="J50" s="206" t="s">
        <v>346</v>
      </c>
      <c r="K50" s="206" t="s">
        <v>347</v>
      </c>
      <c r="L50" s="206" t="s">
        <v>348</v>
      </c>
    </row>
    <row r="51" spans="1:12" ht="141.75" x14ac:dyDescent="0.35">
      <c r="A51" s="191">
        <f t="shared" si="2"/>
        <v>49</v>
      </c>
      <c r="B51" s="207">
        <v>42155</v>
      </c>
      <c r="C51" s="211" t="s">
        <v>706</v>
      </c>
      <c r="D51" s="194">
        <v>18</v>
      </c>
      <c r="E51" s="211" t="s">
        <v>599</v>
      </c>
      <c r="F51" s="211" t="s">
        <v>332</v>
      </c>
      <c r="G51" s="211" t="s">
        <v>349</v>
      </c>
      <c r="H51" s="211" t="s">
        <v>350</v>
      </c>
      <c r="I51" s="211" t="s">
        <v>349</v>
      </c>
      <c r="J51" s="211" t="s">
        <v>349</v>
      </c>
      <c r="K51" s="206" t="s">
        <v>351</v>
      </c>
      <c r="L51" s="219" t="s">
        <v>352</v>
      </c>
    </row>
    <row r="52" spans="1:12" ht="121.5" x14ac:dyDescent="0.35">
      <c r="A52" s="191">
        <f t="shared" si="2"/>
        <v>50</v>
      </c>
      <c r="B52" s="203">
        <v>42155</v>
      </c>
      <c r="C52" s="204" t="s">
        <v>640</v>
      </c>
      <c r="D52" s="194">
        <v>36</v>
      </c>
      <c r="E52" s="204" t="s">
        <v>598</v>
      </c>
      <c r="F52" s="204" t="s">
        <v>353</v>
      </c>
      <c r="G52" s="204" t="s">
        <v>354</v>
      </c>
      <c r="H52" s="206" t="s">
        <v>355</v>
      </c>
      <c r="I52" s="204" t="s">
        <v>356</v>
      </c>
      <c r="J52" s="204" t="s">
        <v>357</v>
      </c>
      <c r="K52" s="204" t="s">
        <v>719</v>
      </c>
      <c r="L52" s="204"/>
    </row>
    <row r="53" spans="1:12" ht="121.5" x14ac:dyDescent="0.35">
      <c r="A53" s="191">
        <f t="shared" si="2"/>
        <v>51</v>
      </c>
      <c r="B53" s="203">
        <v>42160</v>
      </c>
      <c r="C53" s="204" t="s">
        <v>641</v>
      </c>
      <c r="D53" s="194">
        <v>36</v>
      </c>
      <c r="E53" s="204" t="s">
        <v>600</v>
      </c>
      <c r="F53" s="204" t="s">
        <v>358</v>
      </c>
      <c r="G53" s="204" t="s">
        <v>359</v>
      </c>
      <c r="H53" s="206" t="s">
        <v>360</v>
      </c>
      <c r="I53" s="204" t="s">
        <v>361</v>
      </c>
      <c r="J53" s="204" t="s">
        <v>362</v>
      </c>
      <c r="K53" s="204" t="s">
        <v>720</v>
      </c>
      <c r="L53" s="204" t="s">
        <v>138</v>
      </c>
    </row>
    <row r="54" spans="1:12" ht="126" x14ac:dyDescent="0.35">
      <c r="A54" s="191">
        <f t="shared" si="2"/>
        <v>52</v>
      </c>
      <c r="B54" s="207">
        <v>42161</v>
      </c>
      <c r="C54" s="204" t="s">
        <v>642</v>
      </c>
      <c r="D54" s="194">
        <v>28</v>
      </c>
      <c r="E54" s="204" t="s">
        <v>593</v>
      </c>
      <c r="F54" s="206" t="s">
        <v>139</v>
      </c>
      <c r="G54" s="206" t="s">
        <v>131</v>
      </c>
      <c r="H54" s="206" t="s">
        <v>363</v>
      </c>
      <c r="I54" s="206"/>
      <c r="J54" s="206"/>
      <c r="K54" s="206" t="s">
        <v>314</v>
      </c>
      <c r="L54" s="206" t="s">
        <v>315</v>
      </c>
    </row>
    <row r="55" spans="1:12" ht="222.75" x14ac:dyDescent="0.35">
      <c r="A55" s="191">
        <f t="shared" si="2"/>
        <v>53</v>
      </c>
      <c r="B55" s="207">
        <v>42161</v>
      </c>
      <c r="C55" s="211" t="s">
        <v>643</v>
      </c>
      <c r="D55" s="194">
        <v>18</v>
      </c>
      <c r="E55" s="211" t="s">
        <v>582</v>
      </c>
      <c r="F55" s="211" t="s">
        <v>189</v>
      </c>
      <c r="G55" s="211" t="s">
        <v>225</v>
      </c>
      <c r="H55" s="211" t="s">
        <v>364</v>
      </c>
      <c r="I55" s="211" t="s">
        <v>365</v>
      </c>
      <c r="J55" s="211" t="s">
        <v>366</v>
      </c>
      <c r="K55" s="206" t="s">
        <v>229</v>
      </c>
      <c r="L55" s="214" t="s">
        <v>367</v>
      </c>
    </row>
    <row r="56" spans="1:12" ht="121.5" x14ac:dyDescent="0.35">
      <c r="A56" s="191">
        <f t="shared" si="2"/>
        <v>54</v>
      </c>
      <c r="B56" s="207">
        <v>42162</v>
      </c>
      <c r="C56" s="211" t="s">
        <v>644</v>
      </c>
      <c r="D56" s="194">
        <v>18</v>
      </c>
      <c r="E56" s="211" t="s">
        <v>601</v>
      </c>
      <c r="F56" s="211" t="s">
        <v>368</v>
      </c>
      <c r="G56" s="211" t="s">
        <v>369</v>
      </c>
      <c r="H56" s="211" t="s">
        <v>370</v>
      </c>
      <c r="I56" s="211" t="s">
        <v>371</v>
      </c>
      <c r="J56" s="211" t="s">
        <v>372</v>
      </c>
      <c r="K56" s="211" t="s">
        <v>373</v>
      </c>
      <c r="L56" s="214" t="s">
        <v>188</v>
      </c>
    </row>
    <row r="57" spans="1:12" ht="101.25" x14ac:dyDescent="0.35">
      <c r="A57" s="191">
        <f t="shared" si="2"/>
        <v>55</v>
      </c>
      <c r="B57" s="203">
        <v>42162</v>
      </c>
      <c r="C57" s="204" t="s">
        <v>124</v>
      </c>
      <c r="D57" s="194">
        <v>36</v>
      </c>
      <c r="E57" s="204" t="s">
        <v>570</v>
      </c>
      <c r="F57" s="206" t="s">
        <v>83</v>
      </c>
      <c r="G57" s="206" t="s">
        <v>84</v>
      </c>
      <c r="H57" s="206" t="s">
        <v>374</v>
      </c>
      <c r="I57" s="204" t="s">
        <v>375</v>
      </c>
      <c r="J57" s="204" t="s">
        <v>376</v>
      </c>
      <c r="K57" s="204" t="s">
        <v>721</v>
      </c>
      <c r="L57" s="204" t="s">
        <v>138</v>
      </c>
    </row>
    <row r="58" spans="1:12" ht="105" x14ac:dyDescent="0.35">
      <c r="A58" s="191">
        <f t="shared" si="2"/>
        <v>56</v>
      </c>
      <c r="B58" s="207">
        <v>42167</v>
      </c>
      <c r="C58" s="204" t="s">
        <v>39</v>
      </c>
      <c r="D58" s="194">
        <v>28</v>
      </c>
      <c r="E58" s="204" t="s">
        <v>574</v>
      </c>
      <c r="F58" s="206" t="s">
        <v>83</v>
      </c>
      <c r="G58" s="206" t="s">
        <v>179</v>
      </c>
      <c r="H58" s="206" t="s">
        <v>377</v>
      </c>
      <c r="I58" s="206" t="s">
        <v>181</v>
      </c>
      <c r="J58" s="206" t="s">
        <v>182</v>
      </c>
      <c r="K58" s="206" t="s">
        <v>176</v>
      </c>
      <c r="L58" s="206"/>
    </row>
    <row r="59" spans="1:12" ht="126" x14ac:dyDescent="0.35">
      <c r="A59" s="191">
        <f t="shared" si="2"/>
        <v>57</v>
      </c>
      <c r="B59" s="203">
        <v>42167</v>
      </c>
      <c r="C59" s="211" t="s">
        <v>619</v>
      </c>
      <c r="D59" s="194">
        <v>18</v>
      </c>
      <c r="E59" s="211" t="s">
        <v>602</v>
      </c>
      <c r="F59" s="212" t="s">
        <v>17</v>
      </c>
      <c r="G59" s="212" t="s">
        <v>378</v>
      </c>
      <c r="H59" s="212" t="s">
        <v>379</v>
      </c>
      <c r="I59" s="212">
        <v>50</v>
      </c>
      <c r="J59" s="212" t="s">
        <v>380</v>
      </c>
      <c r="K59" s="206" t="s">
        <v>381</v>
      </c>
      <c r="L59" s="210" t="s">
        <v>382</v>
      </c>
    </row>
    <row r="60" spans="1:12" x14ac:dyDescent="0.35">
      <c r="A60" s="191">
        <f t="shared" si="2"/>
        <v>58</v>
      </c>
      <c r="B60" s="207">
        <v>42169</v>
      </c>
      <c r="C60" s="204" t="s">
        <v>620</v>
      </c>
      <c r="D60" s="194">
        <v>28</v>
      </c>
      <c r="E60" s="204" t="s">
        <v>383</v>
      </c>
      <c r="F60" s="206"/>
      <c r="G60" s="206"/>
      <c r="H60" s="206"/>
      <c r="I60" s="206"/>
      <c r="J60" s="206"/>
      <c r="K60" s="206"/>
      <c r="L60" s="206" t="s">
        <v>383</v>
      </c>
    </row>
    <row r="61" spans="1:12" x14ac:dyDescent="0.35">
      <c r="A61" s="191">
        <f t="shared" si="2"/>
        <v>59</v>
      </c>
      <c r="B61" s="207">
        <v>42169</v>
      </c>
      <c r="C61" s="204" t="s">
        <v>620</v>
      </c>
      <c r="D61" s="194">
        <v>18</v>
      </c>
      <c r="E61" s="193" t="s">
        <v>383</v>
      </c>
      <c r="F61" s="195"/>
      <c r="G61" s="195"/>
      <c r="H61" s="195"/>
      <c r="I61" s="195"/>
      <c r="J61" s="195"/>
      <c r="K61" s="195"/>
      <c r="L61" s="195"/>
    </row>
    <row r="62" spans="1:12" ht="104.25" x14ac:dyDescent="0.35">
      <c r="A62" s="191">
        <f t="shared" si="2"/>
        <v>60</v>
      </c>
      <c r="B62" s="203">
        <v>42169</v>
      </c>
      <c r="C62" s="204" t="s">
        <v>638</v>
      </c>
      <c r="D62" s="194">
        <v>36</v>
      </c>
      <c r="E62" s="204" t="s">
        <v>570</v>
      </c>
      <c r="F62" s="206" t="s">
        <v>83</v>
      </c>
      <c r="G62" s="206" t="s">
        <v>224</v>
      </c>
      <c r="H62" s="206" t="s">
        <v>384</v>
      </c>
      <c r="I62" s="204" t="s">
        <v>85</v>
      </c>
      <c r="J62" s="204" t="s">
        <v>385</v>
      </c>
      <c r="K62" s="204" t="s">
        <v>730</v>
      </c>
      <c r="L62" s="204" t="s">
        <v>138</v>
      </c>
    </row>
    <row r="63" spans="1:12" ht="126" x14ac:dyDescent="0.35">
      <c r="A63" s="191">
        <f t="shared" si="2"/>
        <v>61</v>
      </c>
      <c r="B63" s="207">
        <v>42174</v>
      </c>
      <c r="C63" s="204" t="s">
        <v>637</v>
      </c>
      <c r="D63" s="194">
        <v>28</v>
      </c>
      <c r="E63" s="204" t="s">
        <v>572</v>
      </c>
      <c r="F63" s="206" t="s">
        <v>83</v>
      </c>
      <c r="G63" s="206" t="s">
        <v>179</v>
      </c>
      <c r="H63" s="206" t="s">
        <v>386</v>
      </c>
      <c r="I63" s="206" t="s">
        <v>181</v>
      </c>
      <c r="J63" s="206" t="s">
        <v>182</v>
      </c>
      <c r="K63" s="206" t="s">
        <v>161</v>
      </c>
      <c r="L63" s="206"/>
    </row>
    <row r="64" spans="1:12" ht="141.75" x14ac:dyDescent="0.35">
      <c r="A64" s="191">
        <f t="shared" si="2"/>
        <v>62</v>
      </c>
      <c r="B64" s="203">
        <v>42175</v>
      </c>
      <c r="C64" s="211" t="s">
        <v>635</v>
      </c>
      <c r="D64" s="194">
        <v>18</v>
      </c>
      <c r="E64" s="211" t="s">
        <v>603</v>
      </c>
      <c r="F64" s="212" t="s">
        <v>189</v>
      </c>
      <c r="G64" s="212" t="s">
        <v>387</v>
      </c>
      <c r="H64" s="212" t="s">
        <v>364</v>
      </c>
      <c r="I64" s="212" t="s">
        <v>365</v>
      </c>
      <c r="J64" s="212" t="s">
        <v>388</v>
      </c>
      <c r="K64" s="211" t="s">
        <v>389</v>
      </c>
      <c r="L64" s="210" t="s">
        <v>188</v>
      </c>
    </row>
    <row r="65" spans="1:12" ht="124.5" x14ac:dyDescent="0.35">
      <c r="A65" s="191">
        <f t="shared" si="2"/>
        <v>63</v>
      </c>
      <c r="B65" s="220">
        <v>42175</v>
      </c>
      <c r="C65" s="221" t="s">
        <v>636</v>
      </c>
      <c r="D65" s="194">
        <v>36</v>
      </c>
      <c r="E65" s="221" t="s">
        <v>81</v>
      </c>
      <c r="F65" s="222" t="s">
        <v>83</v>
      </c>
      <c r="G65" s="222" t="s">
        <v>224</v>
      </c>
      <c r="H65" s="222" t="s">
        <v>390</v>
      </c>
      <c r="I65" s="221" t="s">
        <v>169</v>
      </c>
      <c r="J65" s="221" t="s">
        <v>391</v>
      </c>
      <c r="K65" s="221" t="s">
        <v>729</v>
      </c>
      <c r="L65" s="221" t="s">
        <v>138</v>
      </c>
    </row>
    <row r="66" spans="1:12" x14ac:dyDescent="0.35">
      <c r="A66" s="191">
        <f t="shared" si="2"/>
        <v>64</v>
      </c>
      <c r="B66" s="207">
        <v>42176</v>
      </c>
      <c r="C66" s="204" t="s">
        <v>645</v>
      </c>
      <c r="D66" s="194">
        <v>28</v>
      </c>
      <c r="E66" s="204"/>
      <c r="F66" s="206"/>
      <c r="G66" s="206"/>
      <c r="H66" s="206"/>
      <c r="I66" s="206"/>
      <c r="J66" s="206"/>
      <c r="K66" s="206" t="s">
        <v>392</v>
      </c>
      <c r="L66" s="206"/>
    </row>
    <row r="67" spans="1:12" ht="162" x14ac:dyDescent="0.35">
      <c r="A67" s="191">
        <f t="shared" si="2"/>
        <v>65</v>
      </c>
      <c r="B67" s="203">
        <v>42176</v>
      </c>
      <c r="C67" s="211" t="s">
        <v>646</v>
      </c>
      <c r="D67" s="194">
        <v>18</v>
      </c>
      <c r="E67" s="211" t="s">
        <v>587</v>
      </c>
      <c r="F67" s="211" t="s">
        <v>83</v>
      </c>
      <c r="G67" s="211" t="s">
        <v>393</v>
      </c>
      <c r="H67" s="211" t="s">
        <v>394</v>
      </c>
      <c r="I67" s="211" t="s">
        <v>395</v>
      </c>
      <c r="J67" s="211" t="s">
        <v>396</v>
      </c>
      <c r="K67" s="206" t="s">
        <v>266</v>
      </c>
      <c r="L67" s="214" t="s">
        <v>397</v>
      </c>
    </row>
    <row r="68" spans="1:12" ht="101.25" x14ac:dyDescent="0.35">
      <c r="A68" s="191">
        <f t="shared" si="2"/>
        <v>66</v>
      </c>
      <c r="B68" s="203">
        <v>42176</v>
      </c>
      <c r="C68" s="204" t="s">
        <v>123</v>
      </c>
      <c r="D68" s="194">
        <v>36</v>
      </c>
      <c r="E68" s="204" t="s">
        <v>604</v>
      </c>
      <c r="F68" s="206" t="s">
        <v>189</v>
      </c>
      <c r="G68" s="204" t="s">
        <v>398</v>
      </c>
      <c r="H68" s="206" t="s">
        <v>399</v>
      </c>
      <c r="I68" s="204" t="s">
        <v>400</v>
      </c>
      <c r="J68" s="204" t="s">
        <v>401</v>
      </c>
      <c r="K68" s="204" t="s">
        <v>722</v>
      </c>
      <c r="L68" s="204" t="s">
        <v>138</v>
      </c>
    </row>
    <row r="69" spans="1:12" ht="101.25" x14ac:dyDescent="0.35">
      <c r="A69" s="191">
        <f t="shared" si="2"/>
        <v>67</v>
      </c>
      <c r="B69" s="203">
        <v>42179</v>
      </c>
      <c r="C69" s="204" t="s">
        <v>647</v>
      </c>
      <c r="D69" s="194">
        <v>36</v>
      </c>
      <c r="E69" s="204" t="s">
        <v>583</v>
      </c>
      <c r="F69" s="204" t="s">
        <v>402</v>
      </c>
      <c r="G69" s="204" t="s">
        <v>403</v>
      </c>
      <c r="H69" s="206" t="s">
        <v>404</v>
      </c>
      <c r="I69" s="204" t="s">
        <v>405</v>
      </c>
      <c r="J69" s="204" t="s">
        <v>406</v>
      </c>
      <c r="K69" s="204" t="s">
        <v>723</v>
      </c>
      <c r="L69" s="204"/>
    </row>
    <row r="70" spans="1:12" ht="162" x14ac:dyDescent="0.35">
      <c r="A70" s="191">
        <f t="shared" si="2"/>
        <v>68</v>
      </c>
      <c r="B70" s="207">
        <v>42181</v>
      </c>
      <c r="C70" s="197" t="s">
        <v>648</v>
      </c>
      <c r="D70" s="194">
        <v>18</v>
      </c>
      <c r="E70" s="223" t="s">
        <v>591</v>
      </c>
      <c r="F70" s="198" t="s">
        <v>255</v>
      </c>
      <c r="G70" s="197" t="s">
        <v>407</v>
      </c>
      <c r="H70" s="197" t="s">
        <v>408</v>
      </c>
      <c r="I70" s="198" t="s">
        <v>409</v>
      </c>
      <c r="J70" s="198" t="s">
        <v>410</v>
      </c>
      <c r="K70" s="197" t="s">
        <v>285</v>
      </c>
      <c r="L70" s="210" t="s">
        <v>188</v>
      </c>
    </row>
    <row r="71" spans="1:12" ht="105" x14ac:dyDescent="0.35">
      <c r="A71" s="191">
        <f t="shared" si="2"/>
        <v>69</v>
      </c>
      <c r="B71" s="224">
        <v>42182</v>
      </c>
      <c r="C71" s="204" t="s">
        <v>39</v>
      </c>
      <c r="D71" s="194">
        <v>28</v>
      </c>
      <c r="E71" s="225" t="s">
        <v>574</v>
      </c>
      <c r="F71" s="206" t="s">
        <v>411</v>
      </c>
      <c r="G71" s="206"/>
      <c r="H71" s="206"/>
      <c r="I71" s="206"/>
      <c r="J71" s="206"/>
      <c r="K71" s="206" t="s">
        <v>176</v>
      </c>
      <c r="L71" s="206" t="s">
        <v>412</v>
      </c>
    </row>
    <row r="72" spans="1:12" ht="168" x14ac:dyDescent="0.35">
      <c r="A72" s="191">
        <f t="shared" si="2"/>
        <v>70</v>
      </c>
      <c r="B72" s="224">
        <v>42183</v>
      </c>
      <c r="C72" s="226" t="s">
        <v>649</v>
      </c>
      <c r="D72" s="194">
        <v>18</v>
      </c>
      <c r="E72" s="226" t="s">
        <v>573</v>
      </c>
      <c r="F72" s="227" t="s">
        <v>83</v>
      </c>
      <c r="G72" s="227" t="s">
        <v>413</v>
      </c>
      <c r="H72" s="227" t="s">
        <v>414</v>
      </c>
      <c r="I72" s="226">
        <v>1</v>
      </c>
      <c r="J72" s="227" t="s">
        <v>415</v>
      </c>
      <c r="K72" s="222" t="s">
        <v>416</v>
      </c>
      <c r="L72" s="228" t="s">
        <v>417</v>
      </c>
    </row>
    <row r="73" spans="1:12" ht="124.5" x14ac:dyDescent="0.35">
      <c r="A73" s="191">
        <f t="shared" si="2"/>
        <v>71</v>
      </c>
      <c r="B73" s="203">
        <v>42183</v>
      </c>
      <c r="C73" s="204" t="s">
        <v>418</v>
      </c>
      <c r="D73" s="194">
        <v>36</v>
      </c>
      <c r="E73" s="204" t="s">
        <v>81</v>
      </c>
      <c r="F73" s="206" t="s">
        <v>83</v>
      </c>
      <c r="G73" s="206" t="s">
        <v>224</v>
      </c>
      <c r="H73" s="206" t="s">
        <v>374</v>
      </c>
      <c r="I73" s="204" t="s">
        <v>340</v>
      </c>
      <c r="J73" s="204" t="s">
        <v>419</v>
      </c>
      <c r="K73" s="204" t="s">
        <v>729</v>
      </c>
      <c r="L73" s="204" t="s">
        <v>138</v>
      </c>
    </row>
    <row r="74" spans="1:12" ht="105" x14ac:dyDescent="0.35">
      <c r="A74" s="191">
        <f t="shared" si="2"/>
        <v>72</v>
      </c>
      <c r="B74" s="192">
        <v>42183</v>
      </c>
      <c r="C74" s="193" t="s">
        <v>39</v>
      </c>
      <c r="D74" s="194">
        <v>28</v>
      </c>
      <c r="E74" s="193" t="s">
        <v>574</v>
      </c>
      <c r="F74" s="195" t="s">
        <v>411</v>
      </c>
      <c r="G74" s="195"/>
      <c r="H74" s="195"/>
      <c r="I74" s="195"/>
      <c r="J74" s="195"/>
      <c r="K74" s="195" t="s">
        <v>176</v>
      </c>
      <c r="L74" s="195" t="s">
        <v>412</v>
      </c>
    </row>
    <row r="75" spans="1:12" ht="126" x14ac:dyDescent="0.35">
      <c r="A75" s="191">
        <f t="shared" si="2"/>
        <v>73</v>
      </c>
      <c r="B75" s="207">
        <v>42189</v>
      </c>
      <c r="C75" s="229" t="s">
        <v>650</v>
      </c>
      <c r="D75" s="194">
        <v>18</v>
      </c>
      <c r="E75" s="229" t="s">
        <v>569</v>
      </c>
      <c r="F75" s="229" t="s">
        <v>420</v>
      </c>
      <c r="G75" s="229" t="s">
        <v>421</v>
      </c>
      <c r="H75" s="229" t="s">
        <v>422</v>
      </c>
      <c r="I75" s="229" t="s">
        <v>264</v>
      </c>
      <c r="J75" s="229" t="s">
        <v>423</v>
      </c>
      <c r="K75" s="229" t="s">
        <v>155</v>
      </c>
      <c r="L75" s="229" t="s">
        <v>424</v>
      </c>
    </row>
    <row r="76" spans="1:12" ht="243" x14ac:dyDescent="0.35">
      <c r="A76" s="191">
        <f t="shared" si="2"/>
        <v>74</v>
      </c>
      <c r="B76" s="203">
        <v>42189</v>
      </c>
      <c r="C76" s="204" t="s">
        <v>651</v>
      </c>
      <c r="D76" s="194">
        <v>36</v>
      </c>
      <c r="E76" s="204" t="s">
        <v>598</v>
      </c>
      <c r="F76" s="204" t="s">
        <v>425</v>
      </c>
      <c r="G76" s="204" t="s">
        <v>426</v>
      </c>
      <c r="H76" s="206" t="s">
        <v>355</v>
      </c>
      <c r="I76" s="204">
        <v>2</v>
      </c>
      <c r="J76" s="204">
        <v>19.8</v>
      </c>
      <c r="K76" s="204" t="s">
        <v>719</v>
      </c>
      <c r="L76" s="204" t="s">
        <v>427</v>
      </c>
    </row>
    <row r="77" spans="1:12" ht="42" x14ac:dyDescent="0.35">
      <c r="A77" s="191">
        <f t="shared" si="2"/>
        <v>75</v>
      </c>
      <c r="B77" s="207">
        <v>42189</v>
      </c>
      <c r="C77" s="204" t="s">
        <v>652</v>
      </c>
      <c r="D77" s="194">
        <v>28</v>
      </c>
      <c r="E77" s="206" t="s">
        <v>428</v>
      </c>
      <c r="F77" s="204"/>
      <c r="G77" s="206"/>
      <c r="H77" s="206"/>
      <c r="I77" s="206"/>
      <c r="J77" s="206"/>
      <c r="K77" s="206"/>
      <c r="L77" s="206" t="s">
        <v>428</v>
      </c>
    </row>
    <row r="78" spans="1:12" ht="126" x14ac:dyDescent="0.35">
      <c r="A78" s="191">
        <f t="shared" si="2"/>
        <v>76</v>
      </c>
      <c r="B78" s="207">
        <v>42190</v>
      </c>
      <c r="C78" s="229" t="s">
        <v>644</v>
      </c>
      <c r="D78" s="194">
        <v>18</v>
      </c>
      <c r="E78" s="229" t="s">
        <v>601</v>
      </c>
      <c r="F78" s="229" t="s">
        <v>429</v>
      </c>
      <c r="G78" s="229" t="s">
        <v>369</v>
      </c>
      <c r="H78" s="229" t="s">
        <v>430</v>
      </c>
      <c r="I78" s="229" t="s">
        <v>431</v>
      </c>
      <c r="J78" s="229" t="s">
        <v>432</v>
      </c>
      <c r="K78" s="229" t="s">
        <v>373</v>
      </c>
      <c r="L78" s="229" t="s">
        <v>188</v>
      </c>
    </row>
    <row r="79" spans="1:12" ht="121.5" x14ac:dyDescent="0.35">
      <c r="A79" s="191">
        <f t="shared" ref="A79:A110" si="3">IF(D79&lt;&gt;"",A78+1,"")</f>
        <v>77</v>
      </c>
      <c r="B79" s="220">
        <v>42190</v>
      </c>
      <c r="C79" s="221" t="s">
        <v>653</v>
      </c>
      <c r="D79" s="194">
        <v>36</v>
      </c>
      <c r="E79" s="221" t="s">
        <v>570</v>
      </c>
      <c r="F79" s="222" t="s">
        <v>83</v>
      </c>
      <c r="G79" s="222" t="s">
        <v>84</v>
      </c>
      <c r="H79" s="222" t="s">
        <v>433</v>
      </c>
      <c r="I79" s="221" t="s">
        <v>434</v>
      </c>
      <c r="J79" s="221" t="s">
        <v>435</v>
      </c>
      <c r="K79" s="221" t="s">
        <v>730</v>
      </c>
      <c r="L79" s="221" t="s">
        <v>138</v>
      </c>
    </row>
    <row r="80" spans="1:12" ht="42" x14ac:dyDescent="0.35">
      <c r="A80" s="191">
        <f t="shared" si="3"/>
        <v>78</v>
      </c>
      <c r="B80" s="207">
        <v>42190</v>
      </c>
      <c r="C80" s="204" t="s">
        <v>652</v>
      </c>
      <c r="D80" s="194">
        <v>28</v>
      </c>
      <c r="E80" s="206" t="s">
        <v>428</v>
      </c>
      <c r="F80" s="204"/>
      <c r="G80" s="206"/>
      <c r="H80" s="206"/>
      <c r="I80" s="206"/>
      <c r="J80" s="206"/>
      <c r="K80" s="206"/>
      <c r="L80" s="206" t="s">
        <v>428</v>
      </c>
    </row>
    <row r="81" spans="1:12" ht="162" x14ac:dyDescent="0.35">
      <c r="A81" s="191">
        <f t="shared" si="3"/>
        <v>79</v>
      </c>
      <c r="B81" s="203">
        <v>42195</v>
      </c>
      <c r="C81" s="204" t="s">
        <v>654</v>
      </c>
      <c r="D81" s="194">
        <v>36</v>
      </c>
      <c r="E81" s="204" t="s">
        <v>578</v>
      </c>
      <c r="F81" s="206" t="s">
        <v>436</v>
      </c>
      <c r="G81" s="206" t="s">
        <v>359</v>
      </c>
      <c r="H81" s="206" t="s">
        <v>437</v>
      </c>
      <c r="I81" s="204" t="s">
        <v>438</v>
      </c>
      <c r="J81" s="204"/>
      <c r="K81" s="204" t="s">
        <v>733</v>
      </c>
      <c r="L81" s="204" t="s">
        <v>439</v>
      </c>
    </row>
    <row r="82" spans="1:12" ht="162" x14ac:dyDescent="0.35">
      <c r="A82" s="191">
        <f t="shared" si="3"/>
        <v>80</v>
      </c>
      <c r="B82" s="207">
        <v>42197</v>
      </c>
      <c r="C82" s="211" t="s">
        <v>440</v>
      </c>
      <c r="D82" s="230">
        <v>18</v>
      </c>
      <c r="E82" s="211" t="s">
        <v>605</v>
      </c>
      <c r="F82" s="231" t="s">
        <v>83</v>
      </c>
      <c r="G82" s="231" t="s">
        <v>441</v>
      </c>
      <c r="H82" s="231" t="s">
        <v>442</v>
      </c>
      <c r="I82" s="231" t="s">
        <v>443</v>
      </c>
      <c r="J82" s="231" t="s">
        <v>444</v>
      </c>
      <c r="K82" s="232" t="s">
        <v>445</v>
      </c>
      <c r="L82" s="210" t="s">
        <v>188</v>
      </c>
    </row>
    <row r="83" spans="1:12" ht="121.5" x14ac:dyDescent="0.35">
      <c r="A83" s="191">
        <f t="shared" si="3"/>
        <v>81</v>
      </c>
      <c r="B83" s="203">
        <v>42197</v>
      </c>
      <c r="C83" s="204" t="s">
        <v>655</v>
      </c>
      <c r="D83" s="230">
        <v>36</v>
      </c>
      <c r="E83" s="204" t="s">
        <v>598</v>
      </c>
      <c r="F83" s="206" t="s">
        <v>83</v>
      </c>
      <c r="G83" s="206" t="s">
        <v>224</v>
      </c>
      <c r="H83" s="206" t="s">
        <v>355</v>
      </c>
      <c r="I83" s="204" t="s">
        <v>446</v>
      </c>
      <c r="J83" s="204" t="s">
        <v>447</v>
      </c>
      <c r="K83" s="204" t="s">
        <v>719</v>
      </c>
      <c r="L83" s="204" t="s">
        <v>138</v>
      </c>
    </row>
    <row r="84" spans="1:12" ht="141.75" x14ac:dyDescent="0.35">
      <c r="A84" s="191">
        <f t="shared" si="3"/>
        <v>82</v>
      </c>
      <c r="B84" s="203">
        <v>42199</v>
      </c>
      <c r="C84" s="204" t="s">
        <v>125</v>
      </c>
      <c r="D84" s="230">
        <v>36</v>
      </c>
      <c r="E84" s="204" t="s">
        <v>606</v>
      </c>
      <c r="F84" s="204" t="s">
        <v>189</v>
      </c>
      <c r="G84" s="204" t="s">
        <v>448</v>
      </c>
      <c r="H84" s="206" t="s">
        <v>299</v>
      </c>
      <c r="I84" s="204" t="s">
        <v>271</v>
      </c>
      <c r="J84" s="204" t="s">
        <v>449</v>
      </c>
      <c r="K84" s="204" t="s">
        <v>724</v>
      </c>
      <c r="L84" s="204" t="s">
        <v>450</v>
      </c>
    </row>
    <row r="85" spans="1:12" ht="231" x14ac:dyDescent="0.35">
      <c r="A85" s="191">
        <f t="shared" si="3"/>
        <v>83</v>
      </c>
      <c r="B85" s="207">
        <v>42203</v>
      </c>
      <c r="C85" s="211" t="s">
        <v>656</v>
      </c>
      <c r="D85" s="230">
        <v>18</v>
      </c>
      <c r="E85" s="211" t="s">
        <v>595</v>
      </c>
      <c r="F85" s="212" t="s">
        <v>451</v>
      </c>
      <c r="G85" s="212" t="s">
        <v>452</v>
      </c>
      <c r="H85" s="212" t="s">
        <v>453</v>
      </c>
      <c r="I85" s="212" t="s">
        <v>454</v>
      </c>
      <c r="J85" s="212" t="s">
        <v>455</v>
      </c>
      <c r="K85" s="211" t="s">
        <v>330</v>
      </c>
      <c r="L85" s="217" t="s">
        <v>456</v>
      </c>
    </row>
    <row r="86" spans="1:12" ht="162" x14ac:dyDescent="0.35">
      <c r="A86" s="191">
        <f t="shared" si="3"/>
        <v>84</v>
      </c>
      <c r="B86" s="207">
        <v>42204</v>
      </c>
      <c r="C86" s="233" t="s">
        <v>657</v>
      </c>
      <c r="D86" s="230">
        <v>18</v>
      </c>
      <c r="E86" s="233" t="s">
        <v>591</v>
      </c>
      <c r="F86" s="233" t="s">
        <v>189</v>
      </c>
      <c r="G86" s="233" t="s">
        <v>457</v>
      </c>
      <c r="H86" s="233" t="s">
        <v>458</v>
      </c>
      <c r="I86" s="233" t="s">
        <v>192</v>
      </c>
      <c r="J86" s="233" t="s">
        <v>459</v>
      </c>
      <c r="K86" s="211" t="s">
        <v>285</v>
      </c>
      <c r="L86" s="210" t="s">
        <v>188</v>
      </c>
    </row>
    <row r="87" spans="1:12" ht="121.5" x14ac:dyDescent="0.35">
      <c r="A87" s="191">
        <f t="shared" si="3"/>
        <v>85</v>
      </c>
      <c r="B87" s="203">
        <v>42204</v>
      </c>
      <c r="C87" s="204" t="s">
        <v>460</v>
      </c>
      <c r="D87" s="230">
        <v>36</v>
      </c>
      <c r="E87" s="204" t="s">
        <v>598</v>
      </c>
      <c r="F87" s="204" t="s">
        <v>189</v>
      </c>
      <c r="G87" s="204" t="s">
        <v>448</v>
      </c>
      <c r="H87" s="206" t="s">
        <v>461</v>
      </c>
      <c r="I87" s="204" t="s">
        <v>192</v>
      </c>
      <c r="J87" s="204" t="s">
        <v>462</v>
      </c>
      <c r="K87" s="204" t="s">
        <v>719</v>
      </c>
      <c r="L87" s="204" t="s">
        <v>138</v>
      </c>
    </row>
    <row r="88" spans="1:12" ht="124.5" x14ac:dyDescent="0.35">
      <c r="A88" s="191">
        <f t="shared" si="3"/>
        <v>86</v>
      </c>
      <c r="B88" s="203">
        <v>42209</v>
      </c>
      <c r="C88" s="211" t="s">
        <v>658</v>
      </c>
      <c r="D88" s="230">
        <v>18</v>
      </c>
      <c r="E88" s="211" t="s">
        <v>575</v>
      </c>
      <c r="F88" s="211" t="s">
        <v>463</v>
      </c>
      <c r="G88" s="211" t="s">
        <v>464</v>
      </c>
      <c r="H88" s="211" t="s">
        <v>465</v>
      </c>
      <c r="I88" s="211" t="s">
        <v>466</v>
      </c>
      <c r="J88" s="211" t="s">
        <v>467</v>
      </c>
      <c r="K88" s="206" t="s">
        <v>736</v>
      </c>
      <c r="L88" s="210" t="s">
        <v>188</v>
      </c>
    </row>
    <row r="89" spans="1:12" ht="126" x14ac:dyDescent="0.35">
      <c r="A89" s="191">
        <f t="shared" si="3"/>
        <v>87</v>
      </c>
      <c r="B89" s="207">
        <v>42210</v>
      </c>
      <c r="C89" s="234" t="s">
        <v>659</v>
      </c>
      <c r="D89" s="230">
        <v>18</v>
      </c>
      <c r="E89" s="234" t="s">
        <v>569</v>
      </c>
      <c r="F89" s="229" t="s">
        <v>468</v>
      </c>
      <c r="G89" s="229" t="s">
        <v>469</v>
      </c>
      <c r="H89" s="229" t="s">
        <v>470</v>
      </c>
      <c r="I89" s="229" t="s">
        <v>471</v>
      </c>
      <c r="J89" s="229" t="s">
        <v>472</v>
      </c>
      <c r="K89" s="229" t="s">
        <v>155</v>
      </c>
      <c r="L89" s="229" t="s">
        <v>156</v>
      </c>
    </row>
    <row r="90" spans="1:12" ht="121.5" x14ac:dyDescent="0.35">
      <c r="A90" s="191">
        <f t="shared" si="3"/>
        <v>88</v>
      </c>
      <c r="B90" s="203">
        <v>42211</v>
      </c>
      <c r="C90" s="204" t="s">
        <v>119</v>
      </c>
      <c r="D90" s="230">
        <v>36</v>
      </c>
      <c r="E90" s="204" t="s">
        <v>607</v>
      </c>
      <c r="F90" s="206" t="s">
        <v>189</v>
      </c>
      <c r="G90" s="204" t="s">
        <v>473</v>
      </c>
      <c r="H90" s="206" t="s">
        <v>474</v>
      </c>
      <c r="I90" s="204" t="s">
        <v>475</v>
      </c>
      <c r="J90" s="204" t="s">
        <v>476</v>
      </c>
      <c r="K90" s="204" t="s">
        <v>737</v>
      </c>
      <c r="L90" s="204" t="s">
        <v>138</v>
      </c>
    </row>
    <row r="91" spans="1:12" ht="162" x14ac:dyDescent="0.35">
      <c r="A91" s="191">
        <f t="shared" si="3"/>
        <v>89</v>
      </c>
      <c r="B91" s="203">
        <v>42217</v>
      </c>
      <c r="C91" s="204" t="s">
        <v>477</v>
      </c>
      <c r="D91" s="230">
        <v>36</v>
      </c>
      <c r="E91" s="204" t="s">
        <v>570</v>
      </c>
      <c r="F91" s="206" t="s">
        <v>189</v>
      </c>
      <c r="G91" s="204" t="s">
        <v>478</v>
      </c>
      <c r="H91" s="206" t="s">
        <v>479</v>
      </c>
      <c r="I91" s="204" t="s">
        <v>480</v>
      </c>
      <c r="J91" s="204" t="s">
        <v>481</v>
      </c>
      <c r="K91" s="204" t="s">
        <v>721</v>
      </c>
      <c r="L91" s="204" t="s">
        <v>138</v>
      </c>
    </row>
    <row r="92" spans="1:12" ht="162" x14ac:dyDescent="0.35">
      <c r="A92" s="191">
        <f t="shared" si="3"/>
        <v>90</v>
      </c>
      <c r="B92" s="207">
        <v>42218</v>
      </c>
      <c r="C92" s="233" t="s">
        <v>660</v>
      </c>
      <c r="D92" s="230">
        <v>18</v>
      </c>
      <c r="E92" s="233" t="s">
        <v>591</v>
      </c>
      <c r="F92" s="233" t="s">
        <v>189</v>
      </c>
      <c r="G92" s="233" t="s">
        <v>387</v>
      </c>
      <c r="H92" s="235" t="s">
        <v>482</v>
      </c>
      <c r="I92" s="233" t="s">
        <v>271</v>
      </c>
      <c r="J92" s="235" t="s">
        <v>483</v>
      </c>
      <c r="K92" s="211" t="s">
        <v>285</v>
      </c>
      <c r="L92" s="210" t="s">
        <v>188</v>
      </c>
    </row>
    <row r="93" spans="1:12" x14ac:dyDescent="0.35">
      <c r="A93" s="191">
        <f t="shared" si="3"/>
        <v>91</v>
      </c>
      <c r="B93" s="203"/>
      <c r="C93" s="204"/>
      <c r="D93" s="230">
        <v>36</v>
      </c>
      <c r="E93" s="204"/>
      <c r="F93" s="204"/>
      <c r="G93" s="204"/>
      <c r="H93" s="204"/>
      <c r="I93" s="204"/>
      <c r="J93" s="204"/>
      <c r="K93" s="204"/>
      <c r="L93" s="204"/>
    </row>
    <row r="94" spans="1:12" x14ac:dyDescent="0.35">
      <c r="A94" s="191">
        <f t="shared" si="3"/>
        <v>92</v>
      </c>
      <c r="B94" s="203"/>
      <c r="C94" s="204"/>
      <c r="D94" s="230">
        <v>36</v>
      </c>
      <c r="E94" s="204"/>
      <c r="F94" s="204"/>
      <c r="G94" s="204"/>
      <c r="H94" s="204"/>
      <c r="I94" s="204"/>
      <c r="J94" s="204"/>
      <c r="K94" s="204"/>
      <c r="L94" s="204"/>
    </row>
    <row r="95" spans="1:12" ht="121.5" x14ac:dyDescent="0.35">
      <c r="A95" s="191">
        <f t="shared" si="3"/>
        <v>93</v>
      </c>
      <c r="B95" s="203">
        <v>42218</v>
      </c>
      <c r="C95" s="204" t="s">
        <v>484</v>
      </c>
      <c r="D95" s="230">
        <v>36</v>
      </c>
      <c r="E95" s="204" t="s">
        <v>607</v>
      </c>
      <c r="F95" s="206" t="s">
        <v>83</v>
      </c>
      <c r="G95" s="206" t="s">
        <v>224</v>
      </c>
      <c r="H95" s="206" t="s">
        <v>202</v>
      </c>
      <c r="I95" s="204" t="s">
        <v>264</v>
      </c>
      <c r="J95" s="204" t="s">
        <v>485</v>
      </c>
      <c r="K95" s="204" t="s">
        <v>737</v>
      </c>
      <c r="L95" s="204" t="s">
        <v>138</v>
      </c>
    </row>
    <row r="96" spans="1:12" ht="141.75" x14ac:dyDescent="0.35">
      <c r="A96" s="191">
        <f t="shared" si="3"/>
        <v>94</v>
      </c>
      <c r="B96" s="203">
        <v>42225</v>
      </c>
      <c r="C96" s="204" t="s">
        <v>486</v>
      </c>
      <c r="D96" s="230">
        <v>36</v>
      </c>
      <c r="E96" s="204" t="s">
        <v>608</v>
      </c>
      <c r="F96" s="204" t="s">
        <v>189</v>
      </c>
      <c r="G96" s="204" t="s">
        <v>448</v>
      </c>
      <c r="H96" s="204" t="s">
        <v>487</v>
      </c>
      <c r="I96" s="204" t="s">
        <v>308</v>
      </c>
      <c r="J96" s="204" t="s">
        <v>488</v>
      </c>
      <c r="K96" s="204" t="s">
        <v>725</v>
      </c>
      <c r="L96" s="214" t="s">
        <v>489</v>
      </c>
    </row>
    <row r="97" spans="1:12" ht="162" x14ac:dyDescent="0.35">
      <c r="A97" s="191">
        <f t="shared" si="3"/>
        <v>95</v>
      </c>
      <c r="B97" s="203">
        <v>42231</v>
      </c>
      <c r="C97" s="211" t="s">
        <v>661</v>
      </c>
      <c r="D97" s="230">
        <v>18</v>
      </c>
      <c r="E97" s="211" t="s">
        <v>587</v>
      </c>
      <c r="F97" s="211" t="s">
        <v>83</v>
      </c>
      <c r="G97" s="211" t="s">
        <v>393</v>
      </c>
      <c r="H97" s="211" t="s">
        <v>490</v>
      </c>
      <c r="I97" s="211" t="s">
        <v>491</v>
      </c>
      <c r="J97" s="211" t="s">
        <v>492</v>
      </c>
      <c r="K97" s="206" t="s">
        <v>266</v>
      </c>
      <c r="L97" s="214" t="s">
        <v>267</v>
      </c>
    </row>
    <row r="98" spans="1:12" ht="121.5" x14ac:dyDescent="0.35">
      <c r="A98" s="191">
        <f t="shared" si="3"/>
        <v>96</v>
      </c>
      <c r="B98" s="203">
        <v>42232</v>
      </c>
      <c r="C98" s="211" t="s">
        <v>493</v>
      </c>
      <c r="D98" s="230">
        <v>36</v>
      </c>
      <c r="E98" s="211" t="s">
        <v>608</v>
      </c>
      <c r="F98" s="204" t="s">
        <v>83</v>
      </c>
      <c r="G98" s="204" t="s">
        <v>494</v>
      </c>
      <c r="H98" s="204" t="s">
        <v>495</v>
      </c>
      <c r="I98" s="204" t="s">
        <v>496</v>
      </c>
      <c r="J98" s="204" t="s">
        <v>497</v>
      </c>
      <c r="K98" s="204" t="s">
        <v>725</v>
      </c>
      <c r="L98" s="214" t="s">
        <v>489</v>
      </c>
    </row>
    <row r="99" spans="1:12" ht="168" x14ac:dyDescent="0.35">
      <c r="A99" s="191">
        <f t="shared" si="3"/>
        <v>97</v>
      </c>
      <c r="B99" s="203">
        <v>42238</v>
      </c>
      <c r="C99" s="211" t="s">
        <v>662</v>
      </c>
      <c r="D99" s="230">
        <v>18</v>
      </c>
      <c r="E99" s="211" t="s">
        <v>602</v>
      </c>
      <c r="F99" s="212" t="s">
        <v>498</v>
      </c>
      <c r="G99" s="212" t="s">
        <v>499</v>
      </c>
      <c r="H99" s="212" t="s">
        <v>500</v>
      </c>
      <c r="I99" s="212" t="s">
        <v>501</v>
      </c>
      <c r="J99" s="212" t="s">
        <v>502</v>
      </c>
      <c r="K99" s="206" t="s">
        <v>503</v>
      </c>
      <c r="L99" s="210" t="s">
        <v>188</v>
      </c>
    </row>
    <row r="100" spans="1:12" ht="126" x14ac:dyDescent="0.35">
      <c r="A100" s="191">
        <f t="shared" si="3"/>
        <v>98</v>
      </c>
      <c r="B100" s="203">
        <v>42239</v>
      </c>
      <c r="C100" s="211" t="s">
        <v>644</v>
      </c>
      <c r="D100" s="230">
        <v>18</v>
      </c>
      <c r="E100" s="211" t="s">
        <v>601</v>
      </c>
      <c r="F100" s="212" t="s">
        <v>429</v>
      </c>
      <c r="G100" s="212" t="s">
        <v>369</v>
      </c>
      <c r="H100" s="212" t="s">
        <v>430</v>
      </c>
      <c r="I100" s="211" t="s">
        <v>431</v>
      </c>
      <c r="J100" s="212" t="s">
        <v>504</v>
      </c>
      <c r="K100" s="206" t="s">
        <v>373</v>
      </c>
      <c r="L100" s="210" t="s">
        <v>188</v>
      </c>
    </row>
    <row r="101" spans="1:12" ht="121.5" x14ac:dyDescent="0.35">
      <c r="A101" s="191">
        <f t="shared" si="3"/>
        <v>99</v>
      </c>
      <c r="B101" s="203">
        <v>42239</v>
      </c>
      <c r="C101" s="204" t="s">
        <v>505</v>
      </c>
      <c r="D101" s="230">
        <v>36</v>
      </c>
      <c r="E101" s="204" t="s">
        <v>609</v>
      </c>
      <c r="F101" s="206" t="s">
        <v>83</v>
      </c>
      <c r="G101" s="206" t="s">
        <v>224</v>
      </c>
      <c r="H101" s="206" t="s">
        <v>506</v>
      </c>
      <c r="I101" s="204" t="s">
        <v>507</v>
      </c>
      <c r="J101" s="204" t="s">
        <v>508</v>
      </c>
      <c r="K101" s="204" t="s">
        <v>726</v>
      </c>
      <c r="L101" s="204" t="s">
        <v>138</v>
      </c>
    </row>
    <row r="102" spans="1:12" ht="126" x14ac:dyDescent="0.35">
      <c r="A102" s="191">
        <f t="shared" si="3"/>
        <v>100</v>
      </c>
      <c r="B102" s="207">
        <v>42245</v>
      </c>
      <c r="C102" s="204" t="s">
        <v>663</v>
      </c>
      <c r="D102" s="230">
        <v>28</v>
      </c>
      <c r="E102" s="204" t="s">
        <v>88</v>
      </c>
      <c r="F102" s="206" t="s">
        <v>509</v>
      </c>
      <c r="G102" s="206" t="s">
        <v>510</v>
      </c>
      <c r="H102" s="206" t="s">
        <v>511</v>
      </c>
      <c r="I102" s="206" t="s">
        <v>512</v>
      </c>
      <c r="J102" s="206" t="s">
        <v>513</v>
      </c>
      <c r="K102" s="206" t="s">
        <v>135</v>
      </c>
      <c r="L102" s="206" t="s">
        <v>514</v>
      </c>
    </row>
    <row r="103" spans="1:12" ht="162" x14ac:dyDescent="0.35">
      <c r="A103" s="191">
        <f t="shared" si="3"/>
        <v>101</v>
      </c>
      <c r="B103" s="207">
        <v>42245</v>
      </c>
      <c r="C103" s="211" t="s">
        <v>515</v>
      </c>
      <c r="D103" s="230">
        <v>18</v>
      </c>
      <c r="E103" s="211" t="s">
        <v>577</v>
      </c>
      <c r="F103" s="211" t="s">
        <v>189</v>
      </c>
      <c r="G103" s="211" t="s">
        <v>516</v>
      </c>
      <c r="H103" s="211" t="s">
        <v>517</v>
      </c>
      <c r="I103" s="211" t="s">
        <v>212</v>
      </c>
      <c r="J103" s="211" t="s">
        <v>518</v>
      </c>
      <c r="K103" s="211" t="s">
        <v>199</v>
      </c>
      <c r="L103" s="210" t="s">
        <v>188</v>
      </c>
    </row>
    <row r="104" spans="1:12" ht="105" x14ac:dyDescent="0.35">
      <c r="A104" s="191">
        <f t="shared" si="3"/>
        <v>102</v>
      </c>
      <c r="B104" s="207">
        <v>42246</v>
      </c>
      <c r="C104" s="204" t="s">
        <v>664</v>
      </c>
      <c r="D104" s="230">
        <v>28</v>
      </c>
      <c r="E104" s="204" t="s">
        <v>574</v>
      </c>
      <c r="F104" s="206" t="s">
        <v>189</v>
      </c>
      <c r="G104" s="206" t="s">
        <v>131</v>
      </c>
      <c r="H104" s="206" t="s">
        <v>519</v>
      </c>
      <c r="I104" s="206" t="s">
        <v>271</v>
      </c>
      <c r="J104" s="206" t="s">
        <v>272</v>
      </c>
      <c r="K104" s="206" t="s">
        <v>176</v>
      </c>
      <c r="L104" s="206" t="s">
        <v>177</v>
      </c>
    </row>
    <row r="105" spans="1:12" ht="182.25" x14ac:dyDescent="0.35">
      <c r="A105" s="191">
        <f t="shared" si="3"/>
        <v>103</v>
      </c>
      <c r="B105" s="207">
        <v>42246</v>
      </c>
      <c r="C105" s="211" t="s">
        <v>665</v>
      </c>
      <c r="D105" s="230">
        <v>18</v>
      </c>
      <c r="E105" s="211" t="s">
        <v>581</v>
      </c>
      <c r="F105" s="211" t="s">
        <v>520</v>
      </c>
      <c r="G105" s="211" t="s">
        <v>219</v>
      </c>
      <c r="H105" s="211" t="s">
        <v>211</v>
      </c>
      <c r="I105" s="211" t="s">
        <v>521</v>
      </c>
      <c r="J105" s="211" t="s">
        <v>522</v>
      </c>
      <c r="K105" s="206" t="s">
        <v>223</v>
      </c>
      <c r="L105" s="214" t="s">
        <v>523</v>
      </c>
    </row>
    <row r="106" spans="1:12" ht="104.25" x14ac:dyDescent="0.35">
      <c r="A106" s="191">
        <f t="shared" si="3"/>
        <v>104</v>
      </c>
      <c r="B106" s="203">
        <v>42246</v>
      </c>
      <c r="C106" s="204" t="s">
        <v>666</v>
      </c>
      <c r="D106" s="230">
        <v>36</v>
      </c>
      <c r="E106" s="204" t="s">
        <v>570</v>
      </c>
      <c r="F106" s="206" t="s">
        <v>83</v>
      </c>
      <c r="G106" s="206" t="s">
        <v>224</v>
      </c>
      <c r="H106" s="206" t="s">
        <v>384</v>
      </c>
      <c r="I106" s="204" t="s">
        <v>507</v>
      </c>
      <c r="J106" s="204" t="s">
        <v>524</v>
      </c>
      <c r="K106" s="204" t="s">
        <v>730</v>
      </c>
      <c r="L106" s="204" t="s">
        <v>138</v>
      </c>
    </row>
    <row r="107" spans="1:12" ht="168" x14ac:dyDescent="0.35">
      <c r="A107" s="191">
        <f t="shared" si="3"/>
        <v>105</v>
      </c>
      <c r="B107" s="203">
        <v>42252</v>
      </c>
      <c r="C107" s="211" t="s">
        <v>667</v>
      </c>
      <c r="D107" s="230">
        <v>18</v>
      </c>
      <c r="E107" s="211" t="s">
        <v>582</v>
      </c>
      <c r="F107" s="212" t="s">
        <v>189</v>
      </c>
      <c r="G107" s="212" t="s">
        <v>225</v>
      </c>
      <c r="H107" s="212" t="s">
        <v>525</v>
      </c>
      <c r="I107" s="212" t="s">
        <v>526</v>
      </c>
      <c r="J107" s="212" t="s">
        <v>527</v>
      </c>
      <c r="K107" s="206" t="s">
        <v>229</v>
      </c>
      <c r="L107" s="210" t="s">
        <v>528</v>
      </c>
    </row>
    <row r="108" spans="1:12" ht="231" x14ac:dyDescent="0.35">
      <c r="A108" s="191">
        <f t="shared" si="3"/>
        <v>106</v>
      </c>
      <c r="B108" s="207">
        <v>42253</v>
      </c>
      <c r="C108" s="211" t="s">
        <v>668</v>
      </c>
      <c r="D108" s="230">
        <v>18</v>
      </c>
      <c r="E108" s="211" t="s">
        <v>595</v>
      </c>
      <c r="F108" s="212" t="s">
        <v>451</v>
      </c>
      <c r="G108" s="212" t="s">
        <v>529</v>
      </c>
      <c r="H108" s="212" t="s">
        <v>530</v>
      </c>
      <c r="I108" s="212" t="s">
        <v>531</v>
      </c>
      <c r="J108" s="212" t="s">
        <v>532</v>
      </c>
      <c r="K108" s="211" t="s">
        <v>330</v>
      </c>
      <c r="L108" s="217" t="s">
        <v>533</v>
      </c>
    </row>
    <row r="109" spans="1:12" ht="283.5" x14ac:dyDescent="0.35">
      <c r="A109" s="191">
        <f t="shared" si="3"/>
        <v>107</v>
      </c>
      <c r="B109" s="203">
        <v>42259</v>
      </c>
      <c r="C109" s="204" t="s">
        <v>669</v>
      </c>
      <c r="D109" s="230">
        <v>36</v>
      </c>
      <c r="E109" s="204" t="s">
        <v>576</v>
      </c>
      <c r="F109" s="204" t="s">
        <v>332</v>
      </c>
      <c r="G109" s="204" t="s">
        <v>510</v>
      </c>
      <c r="H109" s="204">
        <v>24</v>
      </c>
      <c r="I109" s="204">
        <v>1</v>
      </c>
      <c r="J109" s="204">
        <v>24</v>
      </c>
      <c r="K109" s="204" t="s">
        <v>738</v>
      </c>
      <c r="L109" s="204" t="s">
        <v>534</v>
      </c>
    </row>
    <row r="110" spans="1:12" ht="105" x14ac:dyDescent="0.35">
      <c r="A110" s="191">
        <f t="shared" si="3"/>
        <v>108</v>
      </c>
      <c r="B110" s="207">
        <v>42260</v>
      </c>
      <c r="C110" s="204" t="s">
        <v>670</v>
      </c>
      <c r="D110" s="230">
        <v>28</v>
      </c>
      <c r="E110" s="204" t="s">
        <v>574</v>
      </c>
      <c r="F110" s="206" t="s">
        <v>189</v>
      </c>
      <c r="G110" s="206" t="s">
        <v>131</v>
      </c>
      <c r="H110" s="206" t="s">
        <v>535</v>
      </c>
      <c r="I110" s="206" t="s">
        <v>536</v>
      </c>
      <c r="J110" s="206" t="s">
        <v>537</v>
      </c>
      <c r="K110" s="206" t="s">
        <v>176</v>
      </c>
      <c r="L110" s="206" t="s">
        <v>177</v>
      </c>
    </row>
    <row r="111" spans="1:12" ht="126" x14ac:dyDescent="0.35">
      <c r="A111" s="191">
        <f t="shared" ref="A111:A120" si="4">IF(D111&lt;&gt;"",A110+1,"")</f>
        <v>109</v>
      </c>
      <c r="B111" s="203">
        <v>42260</v>
      </c>
      <c r="C111" s="211" t="s">
        <v>671</v>
      </c>
      <c r="D111" s="230">
        <v>18</v>
      </c>
      <c r="E111" s="211" t="s">
        <v>569</v>
      </c>
      <c r="F111" s="211" t="s">
        <v>368</v>
      </c>
      <c r="G111" s="211" t="s">
        <v>369</v>
      </c>
      <c r="H111" s="211" t="s">
        <v>538</v>
      </c>
      <c r="I111" s="211" t="s">
        <v>539</v>
      </c>
      <c r="J111" s="211" t="s">
        <v>540</v>
      </c>
      <c r="K111" s="211" t="s">
        <v>155</v>
      </c>
      <c r="L111" s="229" t="s">
        <v>156</v>
      </c>
    </row>
    <row r="112" spans="1:12" ht="104.25" x14ac:dyDescent="0.35">
      <c r="A112" s="191">
        <f t="shared" si="4"/>
        <v>110</v>
      </c>
      <c r="B112" s="203">
        <v>42260</v>
      </c>
      <c r="C112" s="204" t="s">
        <v>672</v>
      </c>
      <c r="D112" s="230">
        <v>36</v>
      </c>
      <c r="E112" s="204" t="s">
        <v>570</v>
      </c>
      <c r="F112" s="204" t="s">
        <v>83</v>
      </c>
      <c r="G112" s="204" t="s">
        <v>478</v>
      </c>
      <c r="H112" s="204" t="s">
        <v>541</v>
      </c>
      <c r="I112" s="204" t="s">
        <v>542</v>
      </c>
      <c r="J112" s="204" t="s">
        <v>543</v>
      </c>
      <c r="K112" s="204" t="s">
        <v>730</v>
      </c>
      <c r="L112" s="204" t="s">
        <v>138</v>
      </c>
    </row>
    <row r="113" spans="1:12" ht="168" x14ac:dyDescent="0.35">
      <c r="A113" s="191">
        <f t="shared" si="4"/>
        <v>111</v>
      </c>
      <c r="B113" s="203">
        <v>42266</v>
      </c>
      <c r="C113" s="211" t="s">
        <v>673</v>
      </c>
      <c r="D113" s="230">
        <v>18</v>
      </c>
      <c r="E113" s="211" t="s">
        <v>610</v>
      </c>
      <c r="F113" s="212" t="s">
        <v>189</v>
      </c>
      <c r="G113" s="212" t="s">
        <v>387</v>
      </c>
      <c r="H113" s="212" t="s">
        <v>544</v>
      </c>
      <c r="I113" s="212" t="s">
        <v>271</v>
      </c>
      <c r="J113" s="212" t="s">
        <v>545</v>
      </c>
      <c r="K113" s="212" t="s">
        <v>546</v>
      </c>
      <c r="L113" s="210"/>
    </row>
    <row r="114" spans="1:12" ht="126" x14ac:dyDescent="0.35">
      <c r="A114" s="191">
        <f t="shared" si="4"/>
        <v>112</v>
      </c>
      <c r="B114" s="207">
        <v>42267</v>
      </c>
      <c r="C114" s="211" t="s">
        <v>674</v>
      </c>
      <c r="D114" s="230">
        <v>18</v>
      </c>
      <c r="E114" s="211" t="s">
        <v>601</v>
      </c>
      <c r="F114" s="212" t="s">
        <v>368</v>
      </c>
      <c r="G114" s="212" t="s">
        <v>369</v>
      </c>
      <c r="H114" s="212" t="s">
        <v>547</v>
      </c>
      <c r="I114" s="212" t="s">
        <v>548</v>
      </c>
      <c r="J114" s="212" t="s">
        <v>549</v>
      </c>
      <c r="K114" s="206" t="s">
        <v>373</v>
      </c>
      <c r="L114" s="210" t="s">
        <v>188</v>
      </c>
    </row>
    <row r="115" spans="1:12" ht="141.75" x14ac:dyDescent="0.35">
      <c r="A115" s="191">
        <f t="shared" si="4"/>
        <v>113</v>
      </c>
      <c r="B115" s="203">
        <v>42267</v>
      </c>
      <c r="C115" s="204" t="s">
        <v>550</v>
      </c>
      <c r="D115" s="230">
        <v>36</v>
      </c>
      <c r="E115" s="236" t="s">
        <v>589</v>
      </c>
      <c r="F115" s="193" t="s">
        <v>189</v>
      </c>
      <c r="G115" s="193" t="s">
        <v>298</v>
      </c>
      <c r="H115" s="193" t="s">
        <v>551</v>
      </c>
      <c r="I115" s="193" t="s">
        <v>308</v>
      </c>
      <c r="J115" s="193" t="s">
        <v>552</v>
      </c>
      <c r="K115" s="193" t="s">
        <v>727</v>
      </c>
      <c r="L115" s="204" t="s">
        <v>553</v>
      </c>
    </row>
    <row r="116" spans="1:12" ht="126" x14ac:dyDescent="0.35">
      <c r="A116" s="191">
        <f t="shared" si="4"/>
        <v>114</v>
      </c>
      <c r="B116" s="207">
        <v>42273</v>
      </c>
      <c r="C116" s="204" t="s">
        <v>675</v>
      </c>
      <c r="D116" s="230">
        <v>28</v>
      </c>
      <c r="E116" s="218" t="s">
        <v>88</v>
      </c>
      <c r="F116" s="195" t="s">
        <v>130</v>
      </c>
      <c r="G116" s="195" t="s">
        <v>131</v>
      </c>
      <c r="H116" s="195" t="s">
        <v>270</v>
      </c>
      <c r="I116" s="195" t="s">
        <v>271</v>
      </c>
      <c r="J116" s="195" t="s">
        <v>272</v>
      </c>
      <c r="K116" s="195" t="s">
        <v>135</v>
      </c>
      <c r="L116" s="206"/>
    </row>
    <row r="117" spans="1:12" ht="84" x14ac:dyDescent="0.35">
      <c r="A117" s="191">
        <f t="shared" si="4"/>
        <v>115</v>
      </c>
      <c r="B117" s="203">
        <v>42274</v>
      </c>
      <c r="C117" s="211" t="s">
        <v>676</v>
      </c>
      <c r="D117" s="230">
        <v>18</v>
      </c>
      <c r="E117" s="211" t="s">
        <v>611</v>
      </c>
      <c r="F117" s="212" t="s">
        <v>468</v>
      </c>
      <c r="G117" s="212" t="s">
        <v>554</v>
      </c>
      <c r="H117" s="212" t="s">
        <v>555</v>
      </c>
      <c r="I117" s="212" t="s">
        <v>556</v>
      </c>
      <c r="J117" s="212" t="s">
        <v>557</v>
      </c>
      <c r="K117" s="212" t="s">
        <v>558</v>
      </c>
      <c r="L117" s="210" t="s">
        <v>188</v>
      </c>
    </row>
    <row r="118" spans="1:12" ht="105" x14ac:dyDescent="0.35">
      <c r="A118" s="191">
        <f t="shared" si="4"/>
        <v>116</v>
      </c>
      <c r="B118" s="207">
        <v>42281</v>
      </c>
      <c r="C118" s="211" t="s">
        <v>677</v>
      </c>
      <c r="D118" s="230">
        <v>18</v>
      </c>
      <c r="E118" s="211" t="s">
        <v>587</v>
      </c>
      <c r="F118" s="211" t="s">
        <v>559</v>
      </c>
      <c r="G118" s="211" t="s">
        <v>560</v>
      </c>
      <c r="H118" s="211" t="s">
        <v>561</v>
      </c>
      <c r="I118" s="211">
        <v>1</v>
      </c>
      <c r="J118" s="211" t="s">
        <v>562</v>
      </c>
      <c r="K118" s="206" t="s">
        <v>563</v>
      </c>
      <c r="L118" s="237" t="s">
        <v>564</v>
      </c>
    </row>
    <row r="119" spans="1:12" ht="105" x14ac:dyDescent="0.35">
      <c r="A119" s="191">
        <f t="shared" si="4"/>
        <v>117</v>
      </c>
      <c r="B119" s="203">
        <v>42288</v>
      </c>
      <c r="C119" s="211" t="s">
        <v>678</v>
      </c>
      <c r="D119" s="230">
        <v>18</v>
      </c>
      <c r="E119" s="211" t="s">
        <v>568</v>
      </c>
      <c r="F119" s="211" t="s">
        <v>728</v>
      </c>
      <c r="G119" s="212" t="s">
        <v>565</v>
      </c>
      <c r="H119" s="211" t="s">
        <v>566</v>
      </c>
      <c r="I119" s="211">
        <v>2</v>
      </c>
      <c r="J119" s="211" t="s">
        <v>567</v>
      </c>
      <c r="K119" s="206" t="s">
        <v>260</v>
      </c>
      <c r="L119" s="237" t="s">
        <v>564</v>
      </c>
    </row>
    <row r="120" spans="1:12" x14ac:dyDescent="0.35">
      <c r="A120" s="191">
        <f t="shared" si="4"/>
        <v>118</v>
      </c>
      <c r="B120" s="203">
        <v>42295</v>
      </c>
      <c r="C120" s="204" t="s">
        <v>679</v>
      </c>
      <c r="D120" s="230">
        <v>36</v>
      </c>
      <c r="E120" s="204" t="s">
        <v>81</v>
      </c>
      <c r="F120" s="204"/>
      <c r="G120" s="204"/>
      <c r="H120" s="204"/>
      <c r="I120" s="204"/>
      <c r="J120" s="204"/>
      <c r="K120" s="204" t="s">
        <v>81</v>
      </c>
      <c r="L120" s="204"/>
    </row>
    <row r="121" spans="1:12" x14ac:dyDescent="0.35">
      <c r="A121" s="191"/>
      <c r="B121" s="238"/>
      <c r="C121" s="191"/>
      <c r="D121" s="191"/>
      <c r="E121" s="191"/>
      <c r="F121" s="191"/>
    </row>
    <row r="122" spans="1:12" x14ac:dyDescent="0.35">
      <c r="A122" s="191"/>
      <c r="B122" s="238"/>
      <c r="C122" s="191"/>
      <c r="D122" s="191"/>
      <c r="E122" s="191"/>
      <c r="F122" s="191"/>
    </row>
    <row r="123" spans="1:12" x14ac:dyDescent="0.35">
      <c r="A123" s="191"/>
      <c r="B123" s="238"/>
      <c r="C123" s="191"/>
      <c r="D123" s="191"/>
      <c r="E123" s="191"/>
      <c r="F123" s="191"/>
    </row>
    <row r="124" spans="1:12" x14ac:dyDescent="0.35">
      <c r="A124" s="191"/>
      <c r="B124" s="238"/>
      <c r="C124" s="191"/>
      <c r="D124" s="191"/>
      <c r="E124" s="191"/>
      <c r="F124" s="191"/>
    </row>
    <row r="125" spans="1:12" x14ac:dyDescent="0.35">
      <c r="A125" s="191"/>
      <c r="B125" s="238"/>
      <c r="C125" s="191"/>
      <c r="D125" s="191"/>
      <c r="E125" s="191"/>
      <c r="F125" s="191"/>
    </row>
    <row r="126" spans="1:12" x14ac:dyDescent="0.35">
      <c r="A126" s="191"/>
      <c r="B126" s="238"/>
      <c r="C126" s="191"/>
      <c r="D126" s="191"/>
      <c r="E126" s="191"/>
      <c r="F126" s="191"/>
    </row>
    <row r="127" spans="1:12" x14ac:dyDescent="0.35">
      <c r="A127" s="191"/>
      <c r="B127" s="238"/>
      <c r="C127" s="191"/>
      <c r="D127" s="191"/>
      <c r="E127" s="191"/>
      <c r="F127" s="191"/>
    </row>
    <row r="128" spans="1:12" x14ac:dyDescent="0.35">
      <c r="A128" s="191"/>
      <c r="B128" s="238"/>
      <c r="C128" s="191"/>
      <c r="D128" s="191"/>
      <c r="E128" s="191"/>
      <c r="F128" s="191"/>
    </row>
    <row r="129" spans="1:6" x14ac:dyDescent="0.35">
      <c r="A129" s="191"/>
      <c r="B129" s="238"/>
      <c r="C129" s="191"/>
      <c r="D129" s="191"/>
      <c r="E129" s="191"/>
      <c r="F129" s="191"/>
    </row>
    <row r="130" spans="1:6" x14ac:dyDescent="0.35">
      <c r="A130" s="191"/>
      <c r="B130" s="238"/>
      <c r="C130" s="191"/>
      <c r="D130" s="191"/>
      <c r="E130" s="191"/>
      <c r="F130" s="191"/>
    </row>
    <row r="131" spans="1:6" x14ac:dyDescent="0.35">
      <c r="A131" s="191"/>
      <c r="B131" s="238"/>
      <c r="C131" s="191"/>
      <c r="D131" s="191"/>
      <c r="E131" s="191"/>
      <c r="F131" s="191"/>
    </row>
    <row r="132" spans="1:6" x14ac:dyDescent="0.35">
      <c r="A132" s="191"/>
      <c r="B132" s="238"/>
      <c r="C132" s="191"/>
      <c r="D132" s="191"/>
      <c r="E132" s="191"/>
      <c r="F132" s="191"/>
    </row>
    <row r="133" spans="1:6" x14ac:dyDescent="0.35">
      <c r="A133" s="191"/>
      <c r="B133" s="238"/>
      <c r="C133" s="191"/>
      <c r="D133" s="191"/>
      <c r="E133" s="191"/>
      <c r="F133" s="191"/>
    </row>
    <row r="134" spans="1:6" x14ac:dyDescent="0.35">
      <c r="A134" s="191"/>
      <c r="B134" s="238"/>
      <c r="C134" s="191"/>
      <c r="D134" s="191"/>
      <c r="E134" s="191"/>
      <c r="F134" s="191"/>
    </row>
    <row r="135" spans="1:6" x14ac:dyDescent="0.35">
      <c r="A135" s="191"/>
      <c r="B135" s="238"/>
      <c r="C135" s="191"/>
      <c r="D135" s="191"/>
      <c r="E135" s="191"/>
      <c r="F135" s="191"/>
    </row>
    <row r="136" spans="1:6" x14ac:dyDescent="0.35">
      <c r="A136" s="191"/>
      <c r="B136" s="238"/>
      <c r="C136" s="191"/>
      <c r="D136" s="191"/>
      <c r="E136" s="191"/>
      <c r="F136" s="191"/>
    </row>
    <row r="137" spans="1:6" x14ac:dyDescent="0.35">
      <c r="A137" s="191"/>
      <c r="B137" s="238"/>
      <c r="C137" s="191"/>
      <c r="D137" s="191"/>
      <c r="E137" s="191"/>
      <c r="F137" s="191"/>
    </row>
    <row r="138" spans="1:6" x14ac:dyDescent="0.35">
      <c r="A138" s="191"/>
      <c r="B138" s="238"/>
      <c r="C138" s="191"/>
      <c r="D138" s="191"/>
      <c r="E138" s="191"/>
      <c r="F138" s="191"/>
    </row>
    <row r="139" spans="1:6" x14ac:dyDescent="0.35">
      <c r="A139" s="191"/>
      <c r="B139" s="238"/>
      <c r="C139" s="191"/>
      <c r="D139" s="191"/>
      <c r="E139" s="191"/>
      <c r="F139" s="191"/>
    </row>
    <row r="140" spans="1:6" x14ac:dyDescent="0.35">
      <c r="A140" s="191"/>
      <c r="B140" s="238"/>
      <c r="C140" s="191"/>
      <c r="D140" s="191"/>
      <c r="E140" s="191"/>
      <c r="F140" s="191"/>
    </row>
    <row r="141" spans="1:6" x14ac:dyDescent="0.35">
      <c r="A141" s="191"/>
      <c r="B141" s="238"/>
      <c r="C141" s="191"/>
      <c r="D141" s="191"/>
      <c r="E141" s="191"/>
      <c r="F141" s="191"/>
    </row>
    <row r="142" spans="1:6" x14ac:dyDescent="0.35">
      <c r="A142" s="191"/>
      <c r="B142" s="238"/>
      <c r="C142" s="191"/>
      <c r="D142" s="191"/>
      <c r="E142" s="191"/>
      <c r="F142" s="191"/>
    </row>
    <row r="143" spans="1:6" x14ac:dyDescent="0.35">
      <c r="A143" s="191"/>
      <c r="B143" s="238"/>
      <c r="C143" s="191"/>
      <c r="D143" s="191"/>
      <c r="E143" s="191"/>
      <c r="F143" s="191"/>
    </row>
    <row r="144" spans="1:6" x14ac:dyDescent="0.35">
      <c r="A144" s="191"/>
      <c r="B144" s="238"/>
      <c r="C144" s="191"/>
      <c r="D144" s="191"/>
      <c r="E144" s="191"/>
      <c r="F144" s="191"/>
    </row>
    <row r="145" spans="1:6" x14ac:dyDescent="0.35">
      <c r="A145" s="191"/>
      <c r="B145" s="238"/>
      <c r="C145" s="191"/>
      <c r="D145" s="191"/>
      <c r="E145" s="191"/>
      <c r="F145" s="191"/>
    </row>
    <row r="146" spans="1:6" x14ac:dyDescent="0.35">
      <c r="A146" s="191"/>
      <c r="B146" s="238"/>
      <c r="C146" s="191"/>
      <c r="D146" s="191"/>
      <c r="E146" s="191"/>
      <c r="F146" s="191"/>
    </row>
    <row r="147" spans="1:6" x14ac:dyDescent="0.35">
      <c r="A147" s="191"/>
      <c r="B147" s="238"/>
      <c r="C147" s="191"/>
      <c r="D147" s="191"/>
      <c r="E147" s="191"/>
      <c r="F147" s="191"/>
    </row>
    <row r="148" spans="1:6" x14ac:dyDescent="0.35">
      <c r="A148" s="191"/>
      <c r="B148" s="238"/>
      <c r="C148" s="191"/>
      <c r="D148" s="191"/>
      <c r="E148" s="191"/>
      <c r="F148" s="191"/>
    </row>
    <row r="149" spans="1:6" x14ac:dyDescent="0.35">
      <c r="A149" s="191"/>
      <c r="B149" s="238"/>
      <c r="C149" s="191"/>
      <c r="D149" s="191"/>
      <c r="E149" s="191"/>
      <c r="F149" s="191"/>
    </row>
    <row r="150" spans="1:6" x14ac:dyDescent="0.35">
      <c r="A150" s="191"/>
      <c r="B150" s="238"/>
      <c r="C150" s="191"/>
      <c r="D150" s="191"/>
      <c r="E150" s="191"/>
      <c r="F150" s="191"/>
    </row>
    <row r="151" spans="1:6" x14ac:dyDescent="0.35">
      <c r="A151" s="191"/>
      <c r="B151" s="238"/>
      <c r="C151" s="191"/>
      <c r="D151" s="191"/>
      <c r="E151" s="191"/>
      <c r="F151" s="191"/>
    </row>
    <row r="152" spans="1:6" x14ac:dyDescent="0.35">
      <c r="A152" s="191"/>
      <c r="B152" s="238"/>
      <c r="C152" s="191"/>
      <c r="D152" s="191"/>
      <c r="E152" s="191"/>
      <c r="F152" s="191"/>
    </row>
  </sheetData>
  <protectedRanges>
    <protectedRange sqref="L80:L81 E80" name="Plage1_1_9_1"/>
    <protectedRange sqref="I43:J43" name="Plage1_1_3_1_1"/>
    <protectedRange sqref="K97" name="Plage1_1_1_1"/>
  </protectedRanges>
  <hyperlinks>
    <hyperlink ref="K16" r:id="rId1" display="pataud@orange.f"/>
    <hyperlink ref="K46" r:id="rId2" display="denis.chambre@wanadoo.fr"/>
    <hyperlink ref="K85" r:id="rId3" display="denis.chambre@wanadoo.fr"/>
    <hyperlink ref="K103" r:id="rId4" display="pataud@orange.f"/>
    <hyperlink ref="K82" r:id="rId5" display="jerome.lalouelle@sfr.fr"/>
    <hyperlink ref="K108" r:id="rId6" display="denis.chambre@wanadoo.fr"/>
  </hyperlinks>
  <printOptions horizontalCentered="1" verticalCentered="1"/>
  <pageMargins left="0" right="0" top="0" bottom="0" header="0" footer="0"/>
  <pageSetup paperSize="9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BF7B37"/>
  </sheetPr>
  <dimension ref="A1:I109"/>
  <sheetViews>
    <sheetView tabSelected="1" workbookViewId="0">
      <selection activeCell="F9" sqref="F9"/>
    </sheetView>
  </sheetViews>
  <sheetFormatPr baseColWidth="10" defaultRowHeight="15" x14ac:dyDescent="0.25"/>
  <cols>
    <col min="1" max="1" width="23.7109375" customWidth="1"/>
    <col min="2" max="2" width="5.85546875" customWidth="1"/>
    <col min="3" max="3" width="20.140625" style="1" customWidth="1"/>
    <col min="4" max="4" width="3.140625" style="1" customWidth="1"/>
    <col min="5" max="5" width="9.28515625" style="1" customWidth="1"/>
    <col min="6" max="6" width="24.140625" style="1" customWidth="1"/>
    <col min="7" max="7" width="21.85546875" style="1" customWidth="1"/>
    <col min="8" max="8" width="11.42578125" style="1"/>
  </cols>
  <sheetData>
    <row r="1" spans="1:9" ht="30" x14ac:dyDescent="0.25">
      <c r="C1" s="1" t="s">
        <v>743</v>
      </c>
      <c r="F1" s="1" t="s">
        <v>741</v>
      </c>
      <c r="G1" s="240" t="s">
        <v>742</v>
      </c>
    </row>
    <row r="2" spans="1:9" ht="31.5" x14ac:dyDescent="0.5">
      <c r="A2" s="1" t="s">
        <v>740</v>
      </c>
      <c r="B2" s="351">
        <f t="shared" ref="B2:B65" si="0">IF(ROW(A1)&lt;=$F$2,ROW(A1),"")</f>
        <v>1</v>
      </c>
      <c r="C2" s="242">
        <v>170655</v>
      </c>
      <c r="D2" s="239">
        <v>1</v>
      </c>
      <c r="E2" s="239"/>
      <c r="F2" s="1">
        <v>50</v>
      </c>
      <c r="G2" s="1">
        <f>+F2-D102</f>
        <v>47</v>
      </c>
      <c r="I2" s="1"/>
    </row>
    <row r="3" spans="1:9" ht="31.5" x14ac:dyDescent="0.5">
      <c r="B3" s="351">
        <f t="shared" si="0"/>
        <v>2</v>
      </c>
      <c r="C3" s="242">
        <f>IF(B3="","",C2-(F2-(F2+1)))</f>
        <v>170656</v>
      </c>
      <c r="D3" s="239">
        <v>1</v>
      </c>
      <c r="E3" s="239"/>
    </row>
    <row r="4" spans="1:9" ht="31.5" x14ac:dyDescent="0.5">
      <c r="B4" s="351">
        <f t="shared" si="0"/>
        <v>3</v>
      </c>
      <c r="C4" s="242">
        <f t="shared" ref="C4:C67" si="1">IF(B4="","",C3-(F3-(F3+1)))</f>
        <v>170657</v>
      </c>
      <c r="D4" s="239">
        <v>1</v>
      </c>
      <c r="E4" s="239"/>
    </row>
    <row r="5" spans="1:9" ht="31.5" x14ac:dyDescent="0.5">
      <c r="B5" s="351">
        <f t="shared" si="0"/>
        <v>4</v>
      </c>
      <c r="C5" s="242">
        <f t="shared" si="1"/>
        <v>170658</v>
      </c>
      <c r="D5" s="239"/>
      <c r="E5" s="239"/>
    </row>
    <row r="6" spans="1:9" ht="31.5" x14ac:dyDescent="0.5">
      <c r="B6" s="351">
        <f t="shared" si="0"/>
        <v>5</v>
      </c>
      <c r="C6" s="242">
        <f t="shared" si="1"/>
        <v>170659</v>
      </c>
      <c r="D6" s="239"/>
      <c r="E6" s="239"/>
    </row>
    <row r="7" spans="1:9" ht="31.5" x14ac:dyDescent="0.5">
      <c r="B7" s="351">
        <f t="shared" si="0"/>
        <v>6</v>
      </c>
      <c r="C7" s="242">
        <f t="shared" si="1"/>
        <v>170660</v>
      </c>
      <c r="D7" s="239"/>
      <c r="E7" s="239"/>
    </row>
    <row r="8" spans="1:9" ht="31.5" x14ac:dyDescent="0.5">
      <c r="B8" s="351">
        <f t="shared" si="0"/>
        <v>7</v>
      </c>
      <c r="C8" s="242">
        <f t="shared" si="1"/>
        <v>170661</v>
      </c>
      <c r="D8" s="239"/>
      <c r="E8" s="239"/>
    </row>
    <row r="9" spans="1:9" ht="31.5" x14ac:dyDescent="0.5">
      <c r="B9" s="351">
        <f t="shared" si="0"/>
        <v>8</v>
      </c>
      <c r="C9" s="242">
        <f t="shared" si="1"/>
        <v>170662</v>
      </c>
      <c r="D9" s="239"/>
      <c r="E9" s="239"/>
    </row>
    <row r="10" spans="1:9" ht="31.5" x14ac:dyDescent="0.5">
      <c r="B10" s="351">
        <f t="shared" si="0"/>
        <v>9</v>
      </c>
      <c r="C10" s="242">
        <f t="shared" si="1"/>
        <v>170663</v>
      </c>
      <c r="D10" s="239"/>
      <c r="E10" s="239"/>
    </row>
    <row r="11" spans="1:9" ht="31.5" x14ac:dyDescent="0.5">
      <c r="B11" s="351">
        <f t="shared" si="0"/>
        <v>10</v>
      </c>
      <c r="C11" s="242">
        <f t="shared" si="1"/>
        <v>170664</v>
      </c>
      <c r="D11" s="239"/>
      <c r="E11" s="239"/>
    </row>
    <row r="12" spans="1:9" ht="31.5" x14ac:dyDescent="0.5">
      <c r="B12" s="351">
        <f t="shared" si="0"/>
        <v>11</v>
      </c>
      <c r="C12" s="242">
        <f t="shared" si="1"/>
        <v>170665</v>
      </c>
      <c r="D12" s="239"/>
      <c r="E12" s="239"/>
    </row>
    <row r="13" spans="1:9" ht="31.5" x14ac:dyDescent="0.5">
      <c r="B13" s="351">
        <f t="shared" si="0"/>
        <v>12</v>
      </c>
      <c r="C13" s="242">
        <f t="shared" si="1"/>
        <v>170666</v>
      </c>
      <c r="D13" s="239"/>
      <c r="E13" s="239"/>
    </row>
    <row r="14" spans="1:9" ht="31.5" x14ac:dyDescent="0.5">
      <c r="B14" s="351">
        <f t="shared" si="0"/>
        <v>13</v>
      </c>
      <c r="C14" s="242">
        <f t="shared" si="1"/>
        <v>170667</v>
      </c>
      <c r="D14" s="239"/>
      <c r="E14" s="239"/>
    </row>
    <row r="15" spans="1:9" ht="31.5" x14ac:dyDescent="0.5">
      <c r="B15" s="351">
        <f t="shared" si="0"/>
        <v>14</v>
      </c>
      <c r="C15" s="242">
        <f t="shared" si="1"/>
        <v>170668</v>
      </c>
      <c r="D15" s="239"/>
      <c r="E15" s="239"/>
    </row>
    <row r="16" spans="1:9" ht="31.5" x14ac:dyDescent="0.5">
      <c r="B16" s="351">
        <f t="shared" si="0"/>
        <v>15</v>
      </c>
      <c r="C16" s="242">
        <f t="shared" si="1"/>
        <v>170669</v>
      </c>
      <c r="D16" s="239"/>
      <c r="E16" s="239"/>
    </row>
    <row r="17" spans="2:5" ht="31.5" x14ac:dyDescent="0.5">
      <c r="B17" s="351">
        <f t="shared" si="0"/>
        <v>16</v>
      </c>
      <c r="C17" s="242">
        <f t="shared" si="1"/>
        <v>170670</v>
      </c>
      <c r="D17" s="239"/>
      <c r="E17" s="239"/>
    </row>
    <row r="18" spans="2:5" ht="31.5" x14ac:dyDescent="0.5">
      <c r="B18" s="351">
        <f t="shared" si="0"/>
        <v>17</v>
      </c>
      <c r="C18" s="242">
        <f t="shared" si="1"/>
        <v>170671</v>
      </c>
      <c r="D18" s="239"/>
      <c r="E18" s="239"/>
    </row>
    <row r="19" spans="2:5" ht="31.5" x14ac:dyDescent="0.5">
      <c r="B19" s="351">
        <f t="shared" si="0"/>
        <v>18</v>
      </c>
      <c r="C19" s="242">
        <f t="shared" si="1"/>
        <v>170672</v>
      </c>
      <c r="D19" s="239"/>
      <c r="E19" s="239"/>
    </row>
    <row r="20" spans="2:5" ht="31.5" x14ac:dyDescent="0.5">
      <c r="B20" s="351">
        <f t="shared" si="0"/>
        <v>19</v>
      </c>
      <c r="C20" s="242">
        <f t="shared" si="1"/>
        <v>170673</v>
      </c>
      <c r="D20" s="239"/>
      <c r="E20" s="239"/>
    </row>
    <row r="21" spans="2:5" ht="31.5" x14ac:dyDescent="0.5">
      <c r="B21" s="351">
        <f t="shared" si="0"/>
        <v>20</v>
      </c>
      <c r="C21" s="242">
        <f t="shared" si="1"/>
        <v>170674</v>
      </c>
      <c r="D21" s="239"/>
      <c r="E21" s="239"/>
    </row>
    <row r="22" spans="2:5" ht="31.5" x14ac:dyDescent="0.5">
      <c r="B22" s="351">
        <f t="shared" si="0"/>
        <v>21</v>
      </c>
      <c r="C22" s="242">
        <f t="shared" si="1"/>
        <v>170675</v>
      </c>
      <c r="D22" s="239"/>
      <c r="E22" s="239"/>
    </row>
    <row r="23" spans="2:5" ht="31.5" x14ac:dyDescent="0.5">
      <c r="B23" s="351">
        <f t="shared" si="0"/>
        <v>22</v>
      </c>
      <c r="C23" s="242">
        <f t="shared" si="1"/>
        <v>170676</v>
      </c>
      <c r="D23" s="239"/>
      <c r="E23" s="239"/>
    </row>
    <row r="24" spans="2:5" ht="31.5" x14ac:dyDescent="0.5">
      <c r="B24" s="351">
        <f t="shared" si="0"/>
        <v>23</v>
      </c>
      <c r="C24" s="242">
        <f t="shared" si="1"/>
        <v>170677</v>
      </c>
      <c r="D24" s="239"/>
      <c r="E24" s="239"/>
    </row>
    <row r="25" spans="2:5" ht="31.5" x14ac:dyDescent="0.5">
      <c r="B25" s="351">
        <f t="shared" si="0"/>
        <v>24</v>
      </c>
      <c r="C25" s="242">
        <f t="shared" si="1"/>
        <v>170678</v>
      </c>
      <c r="D25" s="239"/>
      <c r="E25" s="239"/>
    </row>
    <row r="26" spans="2:5" ht="31.5" x14ac:dyDescent="0.5">
      <c r="B26" s="351">
        <f t="shared" si="0"/>
        <v>25</v>
      </c>
      <c r="C26" s="242">
        <f t="shared" si="1"/>
        <v>170679</v>
      </c>
      <c r="D26" s="239"/>
      <c r="E26" s="239"/>
    </row>
    <row r="27" spans="2:5" ht="31.5" x14ac:dyDescent="0.5">
      <c r="B27" s="351">
        <f t="shared" si="0"/>
        <v>26</v>
      </c>
      <c r="C27" s="242">
        <f t="shared" si="1"/>
        <v>170680</v>
      </c>
      <c r="D27" s="239"/>
      <c r="E27" s="239"/>
    </row>
    <row r="28" spans="2:5" ht="31.5" x14ac:dyDescent="0.5">
      <c r="B28" s="351">
        <f t="shared" si="0"/>
        <v>27</v>
      </c>
      <c r="C28" s="242">
        <f t="shared" si="1"/>
        <v>170681</v>
      </c>
      <c r="D28" s="239"/>
      <c r="E28" s="239"/>
    </row>
    <row r="29" spans="2:5" ht="31.5" x14ac:dyDescent="0.5">
      <c r="B29" s="351">
        <f t="shared" si="0"/>
        <v>28</v>
      </c>
      <c r="C29" s="242">
        <f t="shared" si="1"/>
        <v>170682</v>
      </c>
      <c r="D29" s="239"/>
      <c r="E29" s="239"/>
    </row>
    <row r="30" spans="2:5" ht="31.5" x14ac:dyDescent="0.5">
      <c r="B30" s="351">
        <f t="shared" si="0"/>
        <v>29</v>
      </c>
      <c r="C30" s="242">
        <f t="shared" si="1"/>
        <v>170683</v>
      </c>
      <c r="D30" s="239"/>
      <c r="E30" s="239"/>
    </row>
    <row r="31" spans="2:5" ht="31.5" x14ac:dyDescent="0.5">
      <c r="B31" s="351">
        <f t="shared" si="0"/>
        <v>30</v>
      </c>
      <c r="C31" s="242">
        <f t="shared" si="1"/>
        <v>170684</v>
      </c>
      <c r="D31" s="239"/>
      <c r="E31" s="239"/>
    </row>
    <row r="32" spans="2:5" ht="31.5" x14ac:dyDescent="0.5">
      <c r="B32" s="351">
        <f t="shared" si="0"/>
        <v>31</v>
      </c>
      <c r="C32" s="242">
        <f t="shared" si="1"/>
        <v>170685</v>
      </c>
      <c r="D32" s="239"/>
      <c r="E32" s="239"/>
    </row>
    <row r="33" spans="2:5" ht="31.5" x14ac:dyDescent="0.5">
      <c r="B33" s="351">
        <f t="shared" si="0"/>
        <v>32</v>
      </c>
      <c r="C33" s="242">
        <f t="shared" si="1"/>
        <v>170686</v>
      </c>
      <c r="D33" s="239"/>
      <c r="E33" s="239"/>
    </row>
    <row r="34" spans="2:5" ht="31.5" x14ac:dyDescent="0.5">
      <c r="B34" s="351">
        <f t="shared" si="0"/>
        <v>33</v>
      </c>
      <c r="C34" s="242">
        <f t="shared" si="1"/>
        <v>170687</v>
      </c>
      <c r="D34" s="239"/>
      <c r="E34" s="239"/>
    </row>
    <row r="35" spans="2:5" ht="31.5" x14ac:dyDescent="0.5">
      <c r="B35" s="351">
        <f t="shared" si="0"/>
        <v>34</v>
      </c>
      <c r="C35" s="242">
        <f t="shared" si="1"/>
        <v>170688</v>
      </c>
      <c r="D35" s="239"/>
      <c r="E35" s="239"/>
    </row>
    <row r="36" spans="2:5" ht="31.5" x14ac:dyDescent="0.5">
      <c r="B36" s="351">
        <f t="shared" si="0"/>
        <v>35</v>
      </c>
      <c r="C36" s="242">
        <f t="shared" si="1"/>
        <v>170689</v>
      </c>
      <c r="D36" s="239"/>
      <c r="E36" s="239"/>
    </row>
    <row r="37" spans="2:5" ht="31.5" x14ac:dyDescent="0.5">
      <c r="B37" s="351">
        <f t="shared" si="0"/>
        <v>36</v>
      </c>
      <c r="C37" s="242">
        <f t="shared" si="1"/>
        <v>170690</v>
      </c>
      <c r="D37" s="239"/>
      <c r="E37" s="239"/>
    </row>
    <row r="38" spans="2:5" ht="31.5" x14ac:dyDescent="0.5">
      <c r="B38" s="351">
        <f t="shared" si="0"/>
        <v>37</v>
      </c>
      <c r="C38" s="242">
        <f t="shared" si="1"/>
        <v>170691</v>
      </c>
      <c r="D38" s="239"/>
      <c r="E38" s="239"/>
    </row>
    <row r="39" spans="2:5" ht="31.5" x14ac:dyDescent="0.5">
      <c r="B39" s="351">
        <f t="shared" si="0"/>
        <v>38</v>
      </c>
      <c r="C39" s="242">
        <f t="shared" si="1"/>
        <v>170692</v>
      </c>
      <c r="D39" s="239"/>
      <c r="E39" s="239"/>
    </row>
    <row r="40" spans="2:5" ht="31.5" x14ac:dyDescent="0.5">
      <c r="B40" s="351">
        <f t="shared" si="0"/>
        <v>39</v>
      </c>
      <c r="C40" s="242">
        <f t="shared" si="1"/>
        <v>170693</v>
      </c>
      <c r="D40" s="239"/>
      <c r="E40" s="239"/>
    </row>
    <row r="41" spans="2:5" ht="31.5" x14ac:dyDescent="0.5">
      <c r="B41" s="351">
        <f t="shared" si="0"/>
        <v>40</v>
      </c>
      <c r="C41" s="242">
        <f t="shared" si="1"/>
        <v>170694</v>
      </c>
      <c r="D41" s="239"/>
      <c r="E41" s="239"/>
    </row>
    <row r="42" spans="2:5" ht="31.5" x14ac:dyDescent="0.5">
      <c r="B42" s="351">
        <f t="shared" si="0"/>
        <v>41</v>
      </c>
      <c r="C42" s="242">
        <f t="shared" si="1"/>
        <v>170695</v>
      </c>
      <c r="D42" s="239"/>
      <c r="E42" s="239"/>
    </row>
    <row r="43" spans="2:5" ht="31.5" x14ac:dyDescent="0.5">
      <c r="B43" s="351">
        <f t="shared" si="0"/>
        <v>42</v>
      </c>
      <c r="C43" s="242">
        <f t="shared" si="1"/>
        <v>170696</v>
      </c>
      <c r="D43" s="239"/>
      <c r="E43" s="239"/>
    </row>
    <row r="44" spans="2:5" ht="31.5" x14ac:dyDescent="0.5">
      <c r="B44" s="351">
        <f t="shared" si="0"/>
        <v>43</v>
      </c>
      <c r="C44" s="242">
        <f t="shared" si="1"/>
        <v>170697</v>
      </c>
      <c r="D44" s="239"/>
      <c r="E44" s="239"/>
    </row>
    <row r="45" spans="2:5" ht="31.5" x14ac:dyDescent="0.5">
      <c r="B45" s="351">
        <f t="shared" si="0"/>
        <v>44</v>
      </c>
      <c r="C45" s="242">
        <f t="shared" si="1"/>
        <v>170698</v>
      </c>
      <c r="D45" s="239"/>
      <c r="E45" s="239"/>
    </row>
    <row r="46" spans="2:5" ht="31.5" x14ac:dyDescent="0.5">
      <c r="B46" s="351">
        <f t="shared" si="0"/>
        <v>45</v>
      </c>
      <c r="C46" s="242">
        <f t="shared" si="1"/>
        <v>170699</v>
      </c>
      <c r="D46" s="239"/>
      <c r="E46" s="239"/>
    </row>
    <row r="47" spans="2:5" ht="31.5" x14ac:dyDescent="0.5">
      <c r="B47" s="351">
        <f t="shared" si="0"/>
        <v>46</v>
      </c>
      <c r="C47" s="242">
        <f t="shared" si="1"/>
        <v>170700</v>
      </c>
      <c r="D47" s="239"/>
      <c r="E47" s="239"/>
    </row>
    <row r="48" spans="2:5" ht="31.5" x14ac:dyDescent="0.5">
      <c r="B48" s="351">
        <f t="shared" si="0"/>
        <v>47</v>
      </c>
      <c r="C48" s="242">
        <f t="shared" si="1"/>
        <v>170701</v>
      </c>
      <c r="D48" s="239"/>
      <c r="E48" s="239"/>
    </row>
    <row r="49" spans="2:5" ht="31.5" x14ac:dyDescent="0.5">
      <c r="B49" s="351">
        <f t="shared" si="0"/>
        <v>48</v>
      </c>
      <c r="C49" s="242">
        <f t="shared" si="1"/>
        <v>170702</v>
      </c>
      <c r="D49" s="239"/>
      <c r="E49" s="239"/>
    </row>
    <row r="50" spans="2:5" ht="31.5" x14ac:dyDescent="0.5">
      <c r="B50" s="351">
        <f t="shared" si="0"/>
        <v>49</v>
      </c>
      <c r="C50" s="242">
        <f t="shared" si="1"/>
        <v>170703</v>
      </c>
      <c r="D50" s="239"/>
      <c r="E50" s="239"/>
    </row>
    <row r="51" spans="2:5" ht="31.5" x14ac:dyDescent="0.5">
      <c r="B51" s="351">
        <f t="shared" si="0"/>
        <v>50</v>
      </c>
      <c r="C51" s="242">
        <f t="shared" si="1"/>
        <v>170704</v>
      </c>
      <c r="D51" s="239"/>
      <c r="E51" s="239"/>
    </row>
    <row r="52" spans="2:5" ht="31.5" x14ac:dyDescent="0.5">
      <c r="B52" s="351" t="str">
        <f t="shared" si="0"/>
        <v/>
      </c>
      <c r="C52" s="242" t="str">
        <f t="shared" si="1"/>
        <v/>
      </c>
      <c r="D52" s="239"/>
      <c r="E52" s="239"/>
    </row>
    <row r="53" spans="2:5" ht="31.5" x14ac:dyDescent="0.5">
      <c r="B53" s="351" t="str">
        <f t="shared" si="0"/>
        <v/>
      </c>
      <c r="C53" s="242" t="str">
        <f>IF(B53="","",C52-(F52-(F52+1)))</f>
        <v/>
      </c>
      <c r="D53" s="239"/>
      <c r="E53" s="239"/>
    </row>
    <row r="54" spans="2:5" ht="31.5" x14ac:dyDescent="0.5">
      <c r="B54" s="351" t="str">
        <f t="shared" si="0"/>
        <v/>
      </c>
      <c r="C54" s="242" t="str">
        <f t="shared" si="1"/>
        <v/>
      </c>
      <c r="D54" s="239"/>
      <c r="E54" s="239"/>
    </row>
    <row r="55" spans="2:5" ht="31.5" x14ac:dyDescent="0.5">
      <c r="B55" s="351" t="str">
        <f t="shared" si="0"/>
        <v/>
      </c>
      <c r="C55" s="242" t="str">
        <f t="shared" si="1"/>
        <v/>
      </c>
      <c r="D55" s="239"/>
      <c r="E55" s="239"/>
    </row>
    <row r="56" spans="2:5" ht="31.5" x14ac:dyDescent="0.5">
      <c r="B56" s="351" t="str">
        <f t="shared" si="0"/>
        <v/>
      </c>
      <c r="C56" s="242" t="str">
        <f t="shared" si="1"/>
        <v/>
      </c>
      <c r="D56" s="239"/>
      <c r="E56" s="239"/>
    </row>
    <row r="57" spans="2:5" ht="31.5" x14ac:dyDescent="0.5">
      <c r="B57" s="351" t="str">
        <f t="shared" si="0"/>
        <v/>
      </c>
      <c r="C57" s="242" t="str">
        <f t="shared" si="1"/>
        <v/>
      </c>
      <c r="D57" s="239"/>
      <c r="E57" s="239"/>
    </row>
    <row r="58" spans="2:5" ht="31.5" x14ac:dyDescent="0.5">
      <c r="B58" s="351" t="str">
        <f t="shared" si="0"/>
        <v/>
      </c>
      <c r="C58" s="242" t="str">
        <f t="shared" si="1"/>
        <v/>
      </c>
      <c r="D58" s="239"/>
      <c r="E58" s="239"/>
    </row>
    <row r="59" spans="2:5" ht="31.5" x14ac:dyDescent="0.5">
      <c r="B59" s="351" t="str">
        <f t="shared" si="0"/>
        <v/>
      </c>
      <c r="C59" s="242" t="str">
        <f t="shared" si="1"/>
        <v/>
      </c>
      <c r="D59" s="239"/>
      <c r="E59" s="239"/>
    </row>
    <row r="60" spans="2:5" ht="31.5" x14ac:dyDescent="0.5">
      <c r="B60" s="351" t="str">
        <f t="shared" si="0"/>
        <v/>
      </c>
      <c r="C60" s="242" t="str">
        <f t="shared" si="1"/>
        <v/>
      </c>
      <c r="D60" s="239"/>
      <c r="E60" s="239"/>
    </row>
    <row r="61" spans="2:5" ht="31.5" x14ac:dyDescent="0.5">
      <c r="B61" s="351" t="str">
        <f t="shared" si="0"/>
        <v/>
      </c>
      <c r="C61" s="242" t="str">
        <f t="shared" si="1"/>
        <v/>
      </c>
      <c r="D61" s="239"/>
      <c r="E61" s="239"/>
    </row>
    <row r="62" spans="2:5" ht="31.5" x14ac:dyDescent="0.5">
      <c r="B62" s="351" t="str">
        <f t="shared" si="0"/>
        <v/>
      </c>
      <c r="C62" s="242" t="str">
        <f t="shared" si="1"/>
        <v/>
      </c>
      <c r="D62" s="239"/>
      <c r="E62" s="239"/>
    </row>
    <row r="63" spans="2:5" ht="31.5" x14ac:dyDescent="0.5">
      <c r="B63" s="351" t="str">
        <f t="shared" si="0"/>
        <v/>
      </c>
      <c r="C63" s="242" t="str">
        <f t="shared" si="1"/>
        <v/>
      </c>
      <c r="D63" s="239"/>
      <c r="E63" s="239"/>
    </row>
    <row r="64" spans="2:5" ht="31.5" x14ac:dyDescent="0.5">
      <c r="B64" s="351" t="str">
        <f t="shared" si="0"/>
        <v/>
      </c>
      <c r="C64" s="242" t="str">
        <f t="shared" si="1"/>
        <v/>
      </c>
      <c r="D64" s="239"/>
      <c r="E64" s="239"/>
    </row>
    <row r="65" spans="2:5" ht="31.5" x14ac:dyDescent="0.5">
      <c r="B65" s="351" t="str">
        <f t="shared" si="0"/>
        <v/>
      </c>
      <c r="C65" s="242" t="str">
        <f t="shared" si="1"/>
        <v/>
      </c>
      <c r="D65" s="239"/>
      <c r="E65" s="239"/>
    </row>
    <row r="66" spans="2:5" ht="31.5" x14ac:dyDescent="0.5">
      <c r="B66" s="351" t="str">
        <f t="shared" ref="B66:B101" si="2">IF(ROW(A65)&lt;=$F$2,ROW(A65),"")</f>
        <v/>
      </c>
      <c r="C66" s="242" t="str">
        <f t="shared" si="1"/>
        <v/>
      </c>
      <c r="D66" s="239"/>
      <c r="E66" s="239"/>
    </row>
    <row r="67" spans="2:5" ht="31.5" x14ac:dyDescent="0.5">
      <c r="B67" s="351" t="str">
        <f t="shared" si="2"/>
        <v/>
      </c>
      <c r="C67" s="242" t="str">
        <f t="shared" si="1"/>
        <v/>
      </c>
      <c r="D67" s="239"/>
      <c r="E67" s="239"/>
    </row>
    <row r="68" spans="2:5" ht="31.5" x14ac:dyDescent="0.5">
      <c r="B68" s="351" t="str">
        <f t="shared" si="2"/>
        <v/>
      </c>
      <c r="C68" s="242" t="str">
        <f t="shared" ref="C68:C101" si="3">IF(B68="","",C67-(F67-(F67+1)))</f>
        <v/>
      </c>
      <c r="D68" s="239"/>
      <c r="E68" s="239"/>
    </row>
    <row r="69" spans="2:5" ht="31.5" x14ac:dyDescent="0.5">
      <c r="B69" s="351" t="str">
        <f t="shared" si="2"/>
        <v/>
      </c>
      <c r="C69" s="242" t="str">
        <f t="shared" si="3"/>
        <v/>
      </c>
      <c r="D69" s="239"/>
      <c r="E69" s="239"/>
    </row>
    <row r="70" spans="2:5" ht="31.5" x14ac:dyDescent="0.5">
      <c r="B70" s="351" t="str">
        <f t="shared" si="2"/>
        <v/>
      </c>
      <c r="C70" s="242" t="str">
        <f t="shared" si="3"/>
        <v/>
      </c>
      <c r="D70" s="239"/>
      <c r="E70" s="239"/>
    </row>
    <row r="71" spans="2:5" ht="31.5" x14ac:dyDescent="0.5">
      <c r="B71" s="351" t="str">
        <f t="shared" si="2"/>
        <v/>
      </c>
      <c r="C71" s="242" t="str">
        <f t="shared" si="3"/>
        <v/>
      </c>
      <c r="D71" s="239"/>
      <c r="E71" s="239"/>
    </row>
    <row r="72" spans="2:5" ht="31.5" x14ac:dyDescent="0.5">
      <c r="B72" s="351" t="str">
        <f t="shared" si="2"/>
        <v/>
      </c>
      <c r="C72" s="242" t="str">
        <f t="shared" si="3"/>
        <v/>
      </c>
      <c r="D72" s="239"/>
      <c r="E72" s="239"/>
    </row>
    <row r="73" spans="2:5" ht="31.5" x14ac:dyDescent="0.5">
      <c r="B73" s="351" t="str">
        <f t="shared" si="2"/>
        <v/>
      </c>
      <c r="C73" s="242" t="str">
        <f t="shared" si="3"/>
        <v/>
      </c>
      <c r="D73" s="239"/>
      <c r="E73" s="239"/>
    </row>
    <row r="74" spans="2:5" ht="31.5" x14ac:dyDescent="0.5">
      <c r="B74" s="351" t="str">
        <f t="shared" si="2"/>
        <v/>
      </c>
      <c r="C74" s="242" t="str">
        <f t="shared" si="3"/>
        <v/>
      </c>
      <c r="D74" s="239"/>
      <c r="E74" s="239"/>
    </row>
    <row r="75" spans="2:5" ht="31.5" x14ac:dyDescent="0.5">
      <c r="B75" s="351" t="str">
        <f t="shared" si="2"/>
        <v/>
      </c>
      <c r="C75" s="242" t="str">
        <f t="shared" si="3"/>
        <v/>
      </c>
      <c r="D75" s="239"/>
      <c r="E75" s="239"/>
    </row>
    <row r="76" spans="2:5" ht="31.5" x14ac:dyDescent="0.5">
      <c r="B76" s="351" t="str">
        <f t="shared" si="2"/>
        <v/>
      </c>
      <c r="C76" s="242" t="str">
        <f t="shared" si="3"/>
        <v/>
      </c>
      <c r="D76" s="239"/>
      <c r="E76" s="239"/>
    </row>
    <row r="77" spans="2:5" ht="31.5" x14ac:dyDescent="0.5">
      <c r="B77" s="351" t="str">
        <f t="shared" si="2"/>
        <v/>
      </c>
      <c r="C77" s="242" t="str">
        <f t="shared" si="3"/>
        <v/>
      </c>
      <c r="D77" s="239"/>
      <c r="E77" s="239"/>
    </row>
    <row r="78" spans="2:5" ht="31.5" x14ac:dyDescent="0.5">
      <c r="B78" s="351" t="str">
        <f t="shared" si="2"/>
        <v/>
      </c>
      <c r="C78" s="242" t="str">
        <f t="shared" si="3"/>
        <v/>
      </c>
      <c r="D78" s="239"/>
      <c r="E78" s="239"/>
    </row>
    <row r="79" spans="2:5" ht="31.5" x14ac:dyDescent="0.5">
      <c r="B79" s="351" t="str">
        <f t="shared" si="2"/>
        <v/>
      </c>
      <c r="C79" s="242" t="str">
        <f t="shared" si="3"/>
        <v/>
      </c>
      <c r="D79" s="239"/>
      <c r="E79" s="239"/>
    </row>
    <row r="80" spans="2:5" ht="31.5" x14ac:dyDescent="0.5">
      <c r="B80" s="351" t="str">
        <f t="shared" si="2"/>
        <v/>
      </c>
      <c r="C80" s="242" t="str">
        <f t="shared" si="3"/>
        <v/>
      </c>
      <c r="D80" s="239"/>
      <c r="E80" s="239"/>
    </row>
    <row r="81" spans="2:5" ht="31.5" x14ac:dyDescent="0.5">
      <c r="B81" s="351" t="str">
        <f t="shared" si="2"/>
        <v/>
      </c>
      <c r="C81" s="242" t="str">
        <f t="shared" si="3"/>
        <v/>
      </c>
      <c r="D81" s="239"/>
      <c r="E81" s="239"/>
    </row>
    <row r="82" spans="2:5" ht="31.5" x14ac:dyDescent="0.5">
      <c r="B82" s="351" t="str">
        <f t="shared" si="2"/>
        <v/>
      </c>
      <c r="C82" s="242" t="str">
        <f t="shared" si="3"/>
        <v/>
      </c>
      <c r="D82" s="239"/>
      <c r="E82" s="239"/>
    </row>
    <row r="83" spans="2:5" ht="31.5" x14ac:dyDescent="0.5">
      <c r="B83" s="351" t="str">
        <f t="shared" si="2"/>
        <v/>
      </c>
      <c r="C83" s="242" t="str">
        <f t="shared" si="3"/>
        <v/>
      </c>
      <c r="D83" s="239"/>
      <c r="E83" s="239"/>
    </row>
    <row r="84" spans="2:5" ht="31.5" x14ac:dyDescent="0.5">
      <c r="B84" s="351" t="str">
        <f t="shared" si="2"/>
        <v/>
      </c>
      <c r="C84" s="242" t="str">
        <f t="shared" si="3"/>
        <v/>
      </c>
      <c r="D84" s="239"/>
      <c r="E84" s="239"/>
    </row>
    <row r="85" spans="2:5" ht="31.5" x14ac:dyDescent="0.5">
      <c r="B85" s="351" t="str">
        <f t="shared" si="2"/>
        <v/>
      </c>
      <c r="C85" s="242" t="str">
        <f t="shared" si="3"/>
        <v/>
      </c>
      <c r="D85" s="239"/>
      <c r="E85" s="239"/>
    </row>
    <row r="86" spans="2:5" ht="31.5" x14ac:dyDescent="0.5">
      <c r="B86" s="351" t="str">
        <f t="shared" si="2"/>
        <v/>
      </c>
      <c r="C86" s="242" t="str">
        <f t="shared" si="3"/>
        <v/>
      </c>
      <c r="D86" s="239"/>
      <c r="E86" s="239"/>
    </row>
    <row r="87" spans="2:5" ht="31.5" x14ac:dyDescent="0.5">
      <c r="B87" s="351" t="str">
        <f t="shared" si="2"/>
        <v/>
      </c>
      <c r="C87" s="242" t="str">
        <f t="shared" si="3"/>
        <v/>
      </c>
      <c r="D87" s="239"/>
      <c r="E87" s="239"/>
    </row>
    <row r="88" spans="2:5" ht="31.5" x14ac:dyDescent="0.5">
      <c r="B88" s="351" t="str">
        <f t="shared" si="2"/>
        <v/>
      </c>
      <c r="C88" s="242" t="str">
        <f t="shared" si="3"/>
        <v/>
      </c>
      <c r="D88" s="239"/>
      <c r="E88" s="239"/>
    </row>
    <row r="89" spans="2:5" ht="31.5" x14ac:dyDescent="0.5">
      <c r="B89" s="351" t="str">
        <f t="shared" si="2"/>
        <v/>
      </c>
      <c r="C89" s="242" t="str">
        <f t="shared" si="3"/>
        <v/>
      </c>
      <c r="D89" s="239"/>
      <c r="E89" s="239"/>
    </row>
    <row r="90" spans="2:5" ht="31.5" x14ac:dyDescent="0.5">
      <c r="B90" s="351" t="str">
        <f t="shared" si="2"/>
        <v/>
      </c>
      <c r="C90" s="242" t="str">
        <f t="shared" si="3"/>
        <v/>
      </c>
      <c r="D90" s="239"/>
      <c r="E90" s="239"/>
    </row>
    <row r="91" spans="2:5" ht="31.5" x14ac:dyDescent="0.5">
      <c r="B91" s="351" t="str">
        <f t="shared" si="2"/>
        <v/>
      </c>
      <c r="C91" s="242" t="str">
        <f t="shared" si="3"/>
        <v/>
      </c>
      <c r="D91" s="239"/>
      <c r="E91" s="239"/>
    </row>
    <row r="92" spans="2:5" ht="31.5" x14ac:dyDescent="0.5">
      <c r="B92" s="351" t="str">
        <f t="shared" si="2"/>
        <v/>
      </c>
      <c r="C92" s="242" t="str">
        <f t="shared" si="3"/>
        <v/>
      </c>
      <c r="D92" s="239"/>
      <c r="E92" s="239"/>
    </row>
    <row r="93" spans="2:5" ht="31.5" x14ac:dyDescent="0.5">
      <c r="B93" s="351" t="str">
        <f t="shared" si="2"/>
        <v/>
      </c>
      <c r="C93" s="242" t="str">
        <f t="shared" si="3"/>
        <v/>
      </c>
      <c r="D93" s="239"/>
      <c r="E93" s="239"/>
    </row>
    <row r="94" spans="2:5" ht="31.5" x14ac:dyDescent="0.5">
      <c r="B94" s="351" t="str">
        <f t="shared" si="2"/>
        <v/>
      </c>
      <c r="C94" s="242" t="str">
        <f t="shared" si="3"/>
        <v/>
      </c>
      <c r="D94" s="239"/>
      <c r="E94" s="239"/>
    </row>
    <row r="95" spans="2:5" ht="31.5" x14ac:dyDescent="0.5">
      <c r="B95" s="351" t="str">
        <f t="shared" si="2"/>
        <v/>
      </c>
      <c r="C95" s="242" t="str">
        <f t="shared" si="3"/>
        <v/>
      </c>
      <c r="D95" s="239"/>
      <c r="E95" s="239"/>
    </row>
    <row r="96" spans="2:5" ht="31.5" x14ac:dyDescent="0.5">
      <c r="B96" s="351" t="str">
        <f t="shared" si="2"/>
        <v/>
      </c>
      <c r="C96" s="242" t="str">
        <f t="shared" si="3"/>
        <v/>
      </c>
      <c r="D96" s="239"/>
      <c r="E96" s="239"/>
    </row>
    <row r="97" spans="2:5" ht="31.5" x14ac:dyDescent="0.5">
      <c r="B97" s="351" t="str">
        <f t="shared" si="2"/>
        <v/>
      </c>
      <c r="C97" s="242" t="str">
        <f t="shared" si="3"/>
        <v/>
      </c>
      <c r="D97" s="239"/>
      <c r="E97" s="239"/>
    </row>
    <row r="98" spans="2:5" ht="31.5" x14ac:dyDescent="0.5">
      <c r="B98" s="351" t="str">
        <f t="shared" si="2"/>
        <v/>
      </c>
      <c r="C98" s="242" t="str">
        <f t="shared" si="3"/>
        <v/>
      </c>
      <c r="D98" s="239"/>
      <c r="E98" s="239"/>
    </row>
    <row r="99" spans="2:5" ht="31.5" x14ac:dyDescent="0.5">
      <c r="B99" s="351" t="str">
        <f t="shared" si="2"/>
        <v/>
      </c>
      <c r="C99" s="242" t="str">
        <f t="shared" si="3"/>
        <v/>
      </c>
      <c r="D99" s="239"/>
      <c r="E99" s="239"/>
    </row>
    <row r="100" spans="2:5" ht="31.5" x14ac:dyDescent="0.5">
      <c r="B100" s="351" t="str">
        <f t="shared" si="2"/>
        <v/>
      </c>
      <c r="C100" s="242" t="str">
        <f t="shared" si="3"/>
        <v/>
      </c>
      <c r="D100" s="239"/>
      <c r="E100" s="239"/>
    </row>
    <row r="101" spans="2:5" ht="31.5" x14ac:dyDescent="0.5">
      <c r="B101" s="351" t="str">
        <f t="shared" si="2"/>
        <v/>
      </c>
      <c r="C101" s="242" t="str">
        <f t="shared" si="3"/>
        <v/>
      </c>
      <c r="D101" s="239"/>
      <c r="E101" s="239"/>
    </row>
    <row r="102" spans="2:5" ht="31.5" x14ac:dyDescent="0.5">
      <c r="C102" s="242"/>
      <c r="D102" s="239">
        <f>SUM(D2:D101)</f>
        <v>3</v>
      </c>
      <c r="E102" s="239"/>
    </row>
    <row r="103" spans="2:5" ht="31.5" x14ac:dyDescent="0.5">
      <c r="C103" s="242"/>
    </row>
    <row r="104" spans="2:5" ht="31.5" x14ac:dyDescent="0.5">
      <c r="C104" s="242"/>
    </row>
    <row r="105" spans="2:5" ht="31.5" x14ac:dyDescent="0.5">
      <c r="C105" s="242"/>
    </row>
    <row r="106" spans="2:5" ht="31.5" x14ac:dyDescent="0.5">
      <c r="C106" s="242"/>
    </row>
    <row r="107" spans="2:5" ht="31.5" x14ac:dyDescent="0.5">
      <c r="C107" s="242"/>
    </row>
    <row r="108" spans="2:5" ht="31.5" x14ac:dyDescent="0.5">
      <c r="C108" s="242"/>
    </row>
    <row r="109" spans="2:5" ht="31.5" x14ac:dyDescent="0.5">
      <c r="C109" s="24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VersionID Value="https://cws.connectedpdf.com/cVersionID/F55EA569D60DC171EE757E453C0747C3~CC3B0C069D3811E69B7E5D15E7F099523D34ED63F08CDDE3-F2EE05CE4602809E-483363D7E3EA3EFC6D3C8600"/>
</file>

<file path=customXml/item2.xml><?xml version="1.0" encoding="utf-8"?>
<DocID Value="https://cws.connectedpdf.com/cDocID/F55EA569D60DC171EE757E453C0747C3~6EB82CCC9CEC11E69B7ECBB4154E133649B344BB3C1B5553-5D59FDEA6118FDB2-25FC679915D96639339A8600"/>
</file>

<file path=customXml/itemProps1.xml><?xml version="1.0" encoding="utf-8"?>
<ds:datastoreItem xmlns:ds="http://schemas.openxmlformats.org/officeDocument/2006/customXml" ds:itemID="{FC7D83FD-1628-48F9-8130-C1F750D0727B}">
  <ds:schemaRefs/>
</ds:datastoreItem>
</file>

<file path=customXml/itemProps2.xml><?xml version="1.0" encoding="utf-8"?>
<ds:datastoreItem xmlns:ds="http://schemas.openxmlformats.org/officeDocument/2006/customXml" ds:itemID="{428EE8BD-C97E-432C-AA57-ED6B65B1E6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Listing_Coursiers</vt:lpstr>
      <vt:lpstr>Inscriptions_ROUTE</vt:lpstr>
      <vt:lpstr>Recap_ROUTE</vt:lpstr>
      <vt:lpstr>Copie_Inscriptions_ROUTE</vt:lpstr>
      <vt:lpstr>Liste_courses_ROUTE</vt:lpstr>
      <vt:lpstr>Chèques</vt:lpstr>
      <vt:lpstr>Chèques</vt:lpstr>
      <vt:lpstr>Ident_courses</vt:lpstr>
      <vt:lpstr>Ident_coursiers</vt:lpstr>
      <vt:lpstr>Noms_Coursiers</vt:lpstr>
      <vt:lpstr>Inscriptions_ROUTE!Zone_d_impression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cp:lastPrinted>2016-11-24T09:45:31Z</cp:lastPrinted>
  <dcterms:created xsi:type="dcterms:W3CDTF">2016-09-15T09:05:23Z</dcterms:created>
  <dcterms:modified xsi:type="dcterms:W3CDTF">2016-11-29T11:13:05Z</dcterms:modified>
</cp:coreProperties>
</file>