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SPTT\APPLIS VELO\TABLEAU MATCHS P.ENJALBERT\"/>
    </mc:Choice>
  </mc:AlternateContent>
  <xr:revisionPtr revIDLastSave="0" documentId="8_{075A4CA7-32AC-43AA-B03D-593D60B2631C}" xr6:coauthVersionLast="47" xr6:coauthVersionMax="47" xr10:uidLastSave="{00000000-0000-0000-0000-000000000000}"/>
  <bookViews>
    <workbookView xWindow="28680" yWindow="-120" windowWidth="29040" windowHeight="15990" xr2:uid="{9D518036-DB1E-4574-B569-B0B635E706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8" i="1" l="1"/>
  <c r="P8" i="1"/>
  <c r="Q8" i="1"/>
  <c r="P7" i="1"/>
  <c r="O8" i="1"/>
  <c r="R7" i="1" s="1"/>
  <c r="Q7" i="1"/>
  <c r="O7" i="1"/>
  <c r="U6" i="1"/>
  <c r="U7" i="1" s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O5" i="1"/>
  <c r="O6" i="1"/>
  <c r="O11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5" i="1"/>
</calcChain>
</file>

<file path=xl/sharedStrings.xml><?xml version="1.0" encoding="utf-8"?>
<sst xmlns="http://schemas.openxmlformats.org/spreadsheetml/2006/main" count="107" uniqueCount="23">
  <si>
    <t>POULE A</t>
  </si>
  <si>
    <t>M1</t>
  </si>
  <si>
    <t>M2</t>
  </si>
  <si>
    <t>M3</t>
  </si>
  <si>
    <t>M4</t>
  </si>
  <si>
    <t>M5</t>
  </si>
  <si>
    <t>M6</t>
  </si>
  <si>
    <t>T</t>
  </si>
  <si>
    <t>BP</t>
  </si>
  <si>
    <t>BC</t>
  </si>
  <si>
    <t>G AV</t>
  </si>
  <si>
    <t>Classement 
par points</t>
  </si>
  <si>
    <t>ST CYR EN VAL</t>
  </si>
  <si>
    <t>ANGERVILLE 1</t>
  </si>
  <si>
    <t xml:space="preserve">CHATEAUNEUF </t>
  </si>
  <si>
    <t>ST JEAN LE BLANC 1</t>
  </si>
  <si>
    <t>ASPTT 1</t>
  </si>
  <si>
    <t>INGRE 1</t>
  </si>
  <si>
    <t>JARGEAU 2</t>
  </si>
  <si>
    <t>Equipes</t>
  </si>
  <si>
    <t>G/P/ N</t>
  </si>
  <si>
    <t>P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</si>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</sst>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 wrapText="1"/>
    </xf>
    <xf numFmtId="1" fontId="0" fillId="0" borderId="16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7" xfId="0" applyBorder="1" applyAlignment="1">
      <alignment horizontal="center"/>
    </xf>
    <xf numFmtId="1" fontId="0" fillId="0" borderId="18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22" xfId="0" applyBorder="1" applyAlignment="1">
      <alignment horizontal="centerContinuous"/>
    </xf>
    <xf numFmtId="0" fontId="1" fillId="0" borderId="22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CB80A-7FB9-4DAA-AA7B-98DE6479F992}">
  <dimension ref="B3:Y25"/>
  <sheetViews>
    <sheetView tabSelected="1" topLeftCell="H1" workbookViewId="0">
      <selection activeCell="R9" sqref="R9"/>
    </sheetView>
  </sheetViews>
  <sheetFormatPr baseColWidth="10" defaultRowHeight="14.25" x14ac:dyDescent="0.2"/>
  <cols>
    <col min="2" max="2" width="21.25" customWidth="1"/>
    <col min="15" max="15" width="36.25" customWidth="1"/>
    <col min="16" max="16" width="22.625" customWidth="1"/>
    <col min="17" max="17" width="43.875" customWidth="1"/>
    <col min="18" max="19" width="20.5" customWidth="1"/>
    <col min="20" max="20" width="36.625" customWidth="1"/>
    <col min="21" max="21" width="11.75" customWidth="1"/>
    <col min="22" max="22" width="19.75" customWidth="1"/>
    <col min="23" max="23" width="9.25" customWidth="1"/>
    <col min="24" max="24" width="20" customWidth="1"/>
  </cols>
  <sheetData>
    <row r="3" spans="2:25" ht="15" thickBot="1" x14ac:dyDescent="0.25"/>
    <row r="4" spans="2:25" ht="31.5" thickTop="1" thickBot="1" x14ac:dyDescent="0.35">
      <c r="B4" s="1" t="s">
        <v>0</v>
      </c>
      <c r="C4" s="2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 t="s">
        <v>6</v>
      </c>
      <c r="I4" s="1" t="s">
        <v>7</v>
      </c>
      <c r="J4" s="5" t="s">
        <v>8</v>
      </c>
      <c r="K4" s="3" t="s">
        <v>9</v>
      </c>
      <c r="L4" s="6" t="s">
        <v>10</v>
      </c>
      <c r="M4" s="19" t="s">
        <v>11</v>
      </c>
      <c r="N4" s="21"/>
      <c r="V4" s="32" t="s">
        <v>19</v>
      </c>
      <c r="W4" s="33" t="s">
        <v>20</v>
      </c>
      <c r="X4" s="32" t="s">
        <v>19</v>
      </c>
      <c r="Y4" t="s">
        <v>20</v>
      </c>
    </row>
    <row r="5" spans="2:25" ht="15" thickTop="1" x14ac:dyDescent="0.2">
      <c r="B5" s="7" t="s">
        <v>12</v>
      </c>
      <c r="C5" s="8">
        <v>4</v>
      </c>
      <c r="D5" s="9">
        <v>4</v>
      </c>
      <c r="E5" s="10">
        <v>4</v>
      </c>
      <c r="F5" s="10">
        <v>4</v>
      </c>
      <c r="G5" s="10">
        <v>1</v>
      </c>
      <c r="H5" s="11">
        <v>4</v>
      </c>
      <c r="I5" s="12">
        <v>21</v>
      </c>
      <c r="J5" s="12">
        <v>5</v>
      </c>
      <c r="K5" s="13">
        <v>5</v>
      </c>
      <c r="L5" s="14">
        <v>0</v>
      </c>
      <c r="M5" s="20">
        <v>1</v>
      </c>
      <c r="N5" s="21"/>
      <c r="O5" t="str">
        <f t="shared" ref="O5:O9" si="0">IF(M5=M6,CONCATENATE(B5,B6),"")</f>
        <v/>
      </c>
      <c r="T5" t="str">
        <f>CONCATENATE(V5,X5)</f>
        <v>ASPTT 1ST CYR EN VAL</v>
      </c>
      <c r="U5">
        <v>1</v>
      </c>
      <c r="V5" s="34" t="s">
        <v>16</v>
      </c>
      <c r="W5" s="34" t="s">
        <v>21</v>
      </c>
      <c r="X5" t="s">
        <v>12</v>
      </c>
      <c r="Y5" t="s">
        <v>22</v>
      </c>
    </row>
    <row r="6" spans="2:25" x14ac:dyDescent="0.2">
      <c r="B6" s="7" t="s">
        <v>13</v>
      </c>
      <c r="C6" s="15">
        <v>4</v>
      </c>
      <c r="D6" s="16">
        <v>1</v>
      </c>
      <c r="E6" s="17">
        <v>1</v>
      </c>
      <c r="F6" s="17">
        <v>4</v>
      </c>
      <c r="G6" s="17">
        <v>4</v>
      </c>
      <c r="H6" s="18">
        <v>4</v>
      </c>
      <c r="I6" s="12">
        <v>18</v>
      </c>
      <c r="J6" s="13">
        <v>5</v>
      </c>
      <c r="K6" s="13">
        <v>3</v>
      </c>
      <c r="L6" s="14">
        <v>2</v>
      </c>
      <c r="M6" s="20">
        <v>2</v>
      </c>
      <c r="N6" s="21"/>
      <c r="O6" t="str">
        <f t="shared" si="0"/>
        <v/>
      </c>
      <c r="T6" t="str">
        <f t="shared" ref="T6:T25" si="1">CONCATENATE(V6,X6)</f>
        <v>ST JEAN LE BLANC 1ANGERVILLE 1</v>
      </c>
      <c r="U6">
        <f>U5+1</f>
        <v>2</v>
      </c>
      <c r="V6" s="34" t="s">
        <v>15</v>
      </c>
      <c r="W6" s="34" t="s">
        <v>21</v>
      </c>
      <c r="X6" t="s">
        <v>13</v>
      </c>
      <c r="Y6" t="s">
        <v>22</v>
      </c>
    </row>
    <row r="7" spans="2:25" x14ac:dyDescent="0.2">
      <c r="B7" s="7" t="s">
        <v>14</v>
      </c>
      <c r="C7" s="15">
        <v>4</v>
      </c>
      <c r="D7" s="16">
        <v>1</v>
      </c>
      <c r="E7" s="17">
        <v>4</v>
      </c>
      <c r="F7" s="17">
        <v>1</v>
      </c>
      <c r="G7" s="17">
        <v>1</v>
      </c>
      <c r="H7" s="18">
        <v>4</v>
      </c>
      <c r="I7" s="12">
        <v>15</v>
      </c>
      <c r="J7" s="13">
        <v>9</v>
      </c>
      <c r="K7" s="13">
        <v>13</v>
      </c>
      <c r="L7" s="14">
        <v>-4</v>
      </c>
      <c r="M7" s="20">
        <v>3</v>
      </c>
      <c r="N7" s="21"/>
      <c r="O7" t="str">
        <f>IF($M$7=$M$8,CONCATENATE($B$7,$B$8),"")</f>
        <v>CHATEAUNEUF ST JEAN LE BLANC 1</v>
      </c>
      <c r="P7" t="e">
        <f>INDEX(T5:Y25,MATCH(O8,T5:T250),,2)</f>
        <v>#REF!</v>
      </c>
      <c r="Q7" t="str">
        <f>IF($M$7=$M$8,CONCATENATE($B$8,$B$7),"")</f>
        <v xml:space="preserve">ST JEAN LE BLANC 1CHATEAUNEUF </v>
      </c>
      <c r="R7" t="e">
        <f>INDEX(T5:Y25,MATCH(O8,T5:Y25,0),2)</f>
        <v>#N/A</v>
      </c>
      <c r="T7" t="str">
        <f t="shared" si="1"/>
        <v>INGRE 1JARGEAU 2</v>
      </c>
      <c r="U7">
        <f t="shared" ref="U7:U25" si="2">U6+1</f>
        <v>3</v>
      </c>
      <c r="V7" s="34" t="s">
        <v>17</v>
      </c>
      <c r="W7" s="34" t="s">
        <v>21</v>
      </c>
      <c r="X7" t="s">
        <v>18</v>
      </c>
      <c r="Y7" t="s">
        <v>22</v>
      </c>
    </row>
    <row r="8" spans="2:25" x14ac:dyDescent="0.2">
      <c r="B8" s="7" t="s">
        <v>15</v>
      </c>
      <c r="C8" s="15">
        <v>1</v>
      </c>
      <c r="D8" s="16">
        <v>1</v>
      </c>
      <c r="E8" s="17">
        <v>4</v>
      </c>
      <c r="F8" s="17">
        <v>4</v>
      </c>
      <c r="G8" s="17">
        <v>4</v>
      </c>
      <c r="H8" s="18">
        <v>1</v>
      </c>
      <c r="I8" s="12">
        <v>15</v>
      </c>
      <c r="J8" s="13">
        <v>7</v>
      </c>
      <c r="K8" s="13">
        <v>4</v>
      </c>
      <c r="L8" s="14">
        <v>3</v>
      </c>
      <c r="M8" s="20">
        <v>3</v>
      </c>
      <c r="N8" s="21"/>
      <c r="O8" t="str">
        <f>IF($M$7=$M$8,CONCATENATE($B$7,$B$8),"")</f>
        <v>CHATEAUNEUF ST JEAN LE BLANC 1</v>
      </c>
      <c r="P8">
        <f>VLOOKUP($O$8,$T$5:$Y$25,2)</f>
        <v>16</v>
      </c>
      <c r="Q8" t="str">
        <f>IF($M$7=$M$8,CONCATENATE($B$8,$B$7),"")</f>
        <v xml:space="preserve">ST JEAN LE BLANC 1CHATEAUNEUF </v>
      </c>
      <c r="R8">
        <f>VLOOKUP($O$8,$T$5:$Y$25,2)</f>
        <v>16</v>
      </c>
      <c r="T8" t="str">
        <f t="shared" si="1"/>
        <v xml:space="preserve">ASPTT 1CHATEAUNEUF </v>
      </c>
      <c r="U8">
        <f t="shared" si="2"/>
        <v>4</v>
      </c>
      <c r="V8" s="34" t="s">
        <v>16</v>
      </c>
      <c r="W8" s="34" t="s">
        <v>21</v>
      </c>
      <c r="X8" t="s">
        <v>14</v>
      </c>
      <c r="Y8" t="s">
        <v>22</v>
      </c>
    </row>
    <row r="9" spans="2:25" x14ac:dyDescent="0.2">
      <c r="B9" s="7" t="s">
        <v>16</v>
      </c>
      <c r="C9" s="15">
        <v>1</v>
      </c>
      <c r="D9" s="16">
        <v>1</v>
      </c>
      <c r="E9" s="17">
        <v>1</v>
      </c>
      <c r="F9" s="17">
        <v>4</v>
      </c>
      <c r="G9" s="17">
        <v>1</v>
      </c>
      <c r="H9" s="18">
        <v>4</v>
      </c>
      <c r="I9" s="12">
        <v>12</v>
      </c>
      <c r="J9" s="13">
        <v>9</v>
      </c>
      <c r="K9" s="13">
        <v>13</v>
      </c>
      <c r="L9" s="14">
        <v>-4</v>
      </c>
      <c r="M9" s="20">
        <v>5</v>
      </c>
      <c r="N9" s="21"/>
      <c r="T9" t="str">
        <f t="shared" si="1"/>
        <v>ST CYR EN VALST JEAN LE BLANC 1</v>
      </c>
      <c r="U9">
        <f t="shared" si="2"/>
        <v>5</v>
      </c>
      <c r="V9" s="34" t="s">
        <v>12</v>
      </c>
      <c r="W9" s="34" t="s">
        <v>22</v>
      </c>
      <c r="X9" t="s">
        <v>15</v>
      </c>
      <c r="Y9" t="s">
        <v>21</v>
      </c>
    </row>
    <row r="10" spans="2:25" x14ac:dyDescent="0.2">
      <c r="B10" s="7" t="s">
        <v>17</v>
      </c>
      <c r="C10" s="15">
        <v>1</v>
      </c>
      <c r="D10" s="16">
        <v>4</v>
      </c>
      <c r="E10" s="17">
        <v>1</v>
      </c>
      <c r="F10" s="17">
        <v>1</v>
      </c>
      <c r="G10" s="17">
        <v>4</v>
      </c>
      <c r="H10" s="18">
        <v>1</v>
      </c>
      <c r="I10" s="12">
        <v>11</v>
      </c>
      <c r="J10" s="13">
        <v>2</v>
      </c>
      <c r="K10" s="13">
        <v>2</v>
      </c>
      <c r="L10" s="14">
        <v>0</v>
      </c>
      <c r="M10" s="20">
        <v>6</v>
      </c>
      <c r="N10" s="21"/>
      <c r="T10" t="str">
        <f t="shared" si="1"/>
        <v>ANGERVILLE 1INGRE 1</v>
      </c>
      <c r="U10">
        <f t="shared" si="2"/>
        <v>6</v>
      </c>
      <c r="V10" s="34" t="s">
        <v>13</v>
      </c>
      <c r="W10" s="34" t="s">
        <v>21</v>
      </c>
      <c r="X10" t="s">
        <v>17</v>
      </c>
      <c r="Y10" t="s">
        <v>22</v>
      </c>
    </row>
    <row r="11" spans="2:25" x14ac:dyDescent="0.2">
      <c r="B11" s="23" t="s">
        <v>18</v>
      </c>
      <c r="C11" s="24">
        <v>4</v>
      </c>
      <c r="D11" s="25">
        <v>4</v>
      </c>
      <c r="E11" s="26">
        <v>1</v>
      </c>
      <c r="F11" s="26">
        <v>1</v>
      </c>
      <c r="G11" s="26">
        <v>1</v>
      </c>
      <c r="H11" s="27">
        <v>1</v>
      </c>
      <c r="I11" s="28">
        <v>10</v>
      </c>
      <c r="J11" s="28">
        <v>2</v>
      </c>
      <c r="K11" s="28">
        <v>1</v>
      </c>
      <c r="L11" s="29">
        <v>1</v>
      </c>
      <c r="M11" s="30">
        <v>7</v>
      </c>
      <c r="N11" s="21"/>
      <c r="O11" t="str">
        <f t="shared" ref="O11" si="3">IF(M11=M12,CONCATENATE(B11:B12),"")</f>
        <v/>
      </c>
      <c r="T11" t="str">
        <f t="shared" si="1"/>
        <v xml:space="preserve">JARGEAU 2CHATEAUNEUF </v>
      </c>
      <c r="U11">
        <f t="shared" si="2"/>
        <v>7</v>
      </c>
      <c r="V11" s="34" t="s">
        <v>18</v>
      </c>
      <c r="W11" s="34" t="s">
        <v>22</v>
      </c>
      <c r="X11" t="s">
        <v>14</v>
      </c>
      <c r="Y11" t="s">
        <v>21</v>
      </c>
    </row>
    <row r="12" spans="2:25" x14ac:dyDescent="0.2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31"/>
      <c r="N12" s="21"/>
      <c r="T12" t="str">
        <f t="shared" si="1"/>
        <v>ASPTT 1ST JEAN LE BLANC 1</v>
      </c>
      <c r="U12">
        <f t="shared" si="2"/>
        <v>8</v>
      </c>
      <c r="V12" s="34" t="s">
        <v>16</v>
      </c>
      <c r="W12" s="34" t="s">
        <v>21</v>
      </c>
      <c r="X12" t="s">
        <v>15</v>
      </c>
      <c r="Y12" t="s">
        <v>22</v>
      </c>
    </row>
    <row r="13" spans="2:25" x14ac:dyDescent="0.2">
      <c r="B13" s="21"/>
      <c r="C13" s="30"/>
      <c r="D13" s="30"/>
      <c r="E13" s="21"/>
      <c r="F13" s="21"/>
      <c r="G13" s="21"/>
      <c r="H13" s="21"/>
      <c r="I13" s="30"/>
      <c r="J13" s="30"/>
      <c r="K13" s="30"/>
      <c r="L13" s="30"/>
      <c r="M13" s="30"/>
      <c r="N13" s="21"/>
      <c r="T13" t="str">
        <f t="shared" si="1"/>
        <v>ST CYR EN VALANGERVILLE 1</v>
      </c>
      <c r="U13">
        <f t="shared" si="2"/>
        <v>9</v>
      </c>
      <c r="V13" s="34" t="s">
        <v>12</v>
      </c>
      <c r="W13" s="34" t="s">
        <v>22</v>
      </c>
      <c r="X13" t="s">
        <v>13</v>
      </c>
      <c r="Y13" t="s">
        <v>21</v>
      </c>
    </row>
    <row r="14" spans="2:25" x14ac:dyDescent="0.2">
      <c r="B14" s="21"/>
      <c r="C14" s="30"/>
      <c r="D14" s="30"/>
      <c r="E14" s="21"/>
      <c r="F14" s="21"/>
      <c r="G14" s="21"/>
      <c r="H14" s="21"/>
      <c r="I14" s="30"/>
      <c r="J14" s="30"/>
      <c r="K14" s="30"/>
      <c r="L14" s="30"/>
      <c r="M14" s="30"/>
      <c r="N14" s="21"/>
      <c r="T14" t="str">
        <f t="shared" si="1"/>
        <v xml:space="preserve">INGRE 1CHATEAUNEUF </v>
      </c>
      <c r="U14">
        <f t="shared" si="2"/>
        <v>10</v>
      </c>
      <c r="V14" s="34" t="s">
        <v>17</v>
      </c>
      <c r="W14" s="34" t="s">
        <v>21</v>
      </c>
      <c r="X14" t="s">
        <v>14</v>
      </c>
      <c r="Y14" t="s">
        <v>22</v>
      </c>
    </row>
    <row r="15" spans="2:25" x14ac:dyDescent="0.2">
      <c r="N15" s="22"/>
      <c r="T15" t="str">
        <f t="shared" si="1"/>
        <v>ASPTT 1JARGEAU 2</v>
      </c>
      <c r="U15">
        <f t="shared" si="2"/>
        <v>11</v>
      </c>
      <c r="V15" s="34" t="s">
        <v>16</v>
      </c>
      <c r="W15" s="34" t="s">
        <v>22</v>
      </c>
      <c r="X15" t="s">
        <v>18</v>
      </c>
      <c r="Y15" t="s">
        <v>21</v>
      </c>
    </row>
    <row r="16" spans="2:25" x14ac:dyDescent="0.2">
      <c r="T16" t="str">
        <f t="shared" si="1"/>
        <v>ST JEAN LE BLANC 1INGRE 1</v>
      </c>
      <c r="U16">
        <f t="shared" si="2"/>
        <v>12</v>
      </c>
      <c r="V16" s="34" t="s">
        <v>15</v>
      </c>
      <c r="W16" s="34" t="s">
        <v>22</v>
      </c>
      <c r="X16" t="s">
        <v>17</v>
      </c>
      <c r="Y16" t="s">
        <v>21</v>
      </c>
    </row>
    <row r="17" spans="20:25" x14ac:dyDescent="0.2">
      <c r="T17" t="str">
        <f t="shared" si="1"/>
        <v xml:space="preserve">ST CYR EN VALCHATEAUNEUF </v>
      </c>
      <c r="U17">
        <f t="shared" si="2"/>
        <v>13</v>
      </c>
      <c r="V17" s="34" t="s">
        <v>12</v>
      </c>
      <c r="W17" s="34" t="s">
        <v>22</v>
      </c>
      <c r="X17" t="s">
        <v>14</v>
      </c>
      <c r="Y17" t="s">
        <v>21</v>
      </c>
    </row>
    <row r="18" spans="20:25" x14ac:dyDescent="0.2">
      <c r="T18" t="str">
        <f t="shared" si="1"/>
        <v>ASPTT 1ANGERVILLE 1</v>
      </c>
      <c r="U18">
        <f t="shared" si="2"/>
        <v>14</v>
      </c>
      <c r="V18" s="34" t="s">
        <v>16</v>
      </c>
      <c r="W18" s="34" t="s">
        <v>21</v>
      </c>
      <c r="X18" t="s">
        <v>13</v>
      </c>
      <c r="Y18" t="s">
        <v>22</v>
      </c>
    </row>
    <row r="19" spans="20:25" x14ac:dyDescent="0.2">
      <c r="T19" t="str">
        <f t="shared" si="1"/>
        <v>ST JEAN LE BLANC 1JARGEAU 2</v>
      </c>
      <c r="U19">
        <f t="shared" si="2"/>
        <v>15</v>
      </c>
      <c r="V19" s="34" t="s">
        <v>15</v>
      </c>
      <c r="W19" s="34" t="s">
        <v>22</v>
      </c>
      <c r="X19" t="s">
        <v>18</v>
      </c>
      <c r="Y19" t="s">
        <v>21</v>
      </c>
    </row>
    <row r="20" spans="20:25" x14ac:dyDescent="0.2">
      <c r="T20" t="str">
        <f t="shared" si="1"/>
        <v xml:space="preserve">ANGERVILLE 1CHATEAUNEUF </v>
      </c>
      <c r="U20">
        <f t="shared" si="2"/>
        <v>16</v>
      </c>
      <c r="V20" s="34" t="s">
        <v>13</v>
      </c>
      <c r="W20" s="34" t="s">
        <v>22</v>
      </c>
      <c r="X20" t="s">
        <v>14</v>
      </c>
      <c r="Y20" t="s">
        <v>21</v>
      </c>
    </row>
    <row r="21" spans="20:25" x14ac:dyDescent="0.2">
      <c r="T21" t="str">
        <f t="shared" si="1"/>
        <v>ST CYR EN VALINGRE 1</v>
      </c>
      <c r="U21">
        <f t="shared" si="2"/>
        <v>17</v>
      </c>
      <c r="V21" s="34" t="s">
        <v>12</v>
      </c>
      <c r="W21" s="34" t="s">
        <v>21</v>
      </c>
      <c r="X21" t="s">
        <v>17</v>
      </c>
      <c r="Y21" t="s">
        <v>22</v>
      </c>
    </row>
    <row r="22" spans="20:25" x14ac:dyDescent="0.2">
      <c r="T22" t="str">
        <f t="shared" si="1"/>
        <v>ANGERVILLE 1JARGEAU 2</v>
      </c>
      <c r="U22">
        <f t="shared" si="2"/>
        <v>18</v>
      </c>
      <c r="V22" s="34" t="s">
        <v>13</v>
      </c>
      <c r="W22" s="34" t="s">
        <v>22</v>
      </c>
      <c r="X22" t="s">
        <v>18</v>
      </c>
      <c r="Y22" t="s">
        <v>21</v>
      </c>
    </row>
    <row r="23" spans="20:25" x14ac:dyDescent="0.2">
      <c r="T23" t="str">
        <f t="shared" si="1"/>
        <v xml:space="preserve">ST JEAN LE BLANC 1CHATEAUNEUF </v>
      </c>
      <c r="U23">
        <f t="shared" si="2"/>
        <v>19</v>
      </c>
      <c r="V23" s="34" t="s">
        <v>15</v>
      </c>
      <c r="W23" s="34" t="s">
        <v>21</v>
      </c>
      <c r="X23" t="s">
        <v>14</v>
      </c>
      <c r="Y23" t="s">
        <v>22</v>
      </c>
    </row>
    <row r="24" spans="20:25" x14ac:dyDescent="0.2">
      <c r="T24" t="str">
        <f t="shared" si="1"/>
        <v>ASPTT 1INGRE 1</v>
      </c>
      <c r="U24">
        <f t="shared" si="2"/>
        <v>20</v>
      </c>
      <c r="V24" s="34" t="s">
        <v>16</v>
      </c>
      <c r="W24" s="34" t="s">
        <v>22</v>
      </c>
      <c r="X24" t="s">
        <v>17</v>
      </c>
      <c r="Y24" t="s">
        <v>21</v>
      </c>
    </row>
    <row r="25" spans="20:25" x14ac:dyDescent="0.2">
      <c r="T25" t="str">
        <f t="shared" si="1"/>
        <v>ST CYR EN VALJARGEAU 2</v>
      </c>
      <c r="U25">
        <f t="shared" si="2"/>
        <v>21</v>
      </c>
      <c r="V25" s="34" t="s">
        <v>12</v>
      </c>
      <c r="W25" s="34" t="s">
        <v>22</v>
      </c>
      <c r="X25" t="s">
        <v>18</v>
      </c>
      <c r="Y2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LDOPA</dc:creator>
  <cp:lastModifiedBy>LDOPA</cp:lastModifiedBy>
  <dcterms:created xsi:type="dcterms:W3CDTF">2022-05-05T15:42:03Z</dcterms:created>
  <dcterms:modified xsi:type="dcterms:W3CDTF">2022-05-05T16:16:07Z</dcterms:modified>
</cp:coreProperties>
</file>