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H:\ASPTT\TRAVAIL\"/>
    </mc:Choice>
  </mc:AlternateContent>
  <bookViews>
    <workbookView xWindow="0" yWindow="0" windowWidth="25200" windowHeight="11880" activeTab="1"/>
  </bookViews>
  <sheets>
    <sheet name="Listing_Coursiers" sheetId="1" r:id="rId1"/>
    <sheet name="Original" sheetId="2" r:id="rId2"/>
    <sheet name="BARRAGAN " sheetId="7" r:id="rId3"/>
    <sheet name="Feuil3" sheetId="3" r:id="rId4"/>
  </sheets>
  <definedNames>
    <definedName name="Identifiants_Coursiers">Listing_Coursiers!$A$3:$C$74</definedName>
  </definedName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0" i="2" l="1"/>
  <c r="C19" i="2"/>
  <c r="I17" i="2"/>
  <c r="F17" i="2"/>
  <c r="C17" i="2"/>
  <c r="F14" i="2"/>
  <c r="C14" i="2"/>
  <c r="C12" i="2" l="1"/>
  <c r="F10" i="2" l="1"/>
  <c r="C10" i="2"/>
  <c r="W74" i="1" l="1"/>
  <c r="W73" i="1"/>
  <c r="W72" i="1"/>
  <c r="W71" i="1"/>
  <c r="W70" i="1"/>
  <c r="W69" i="1"/>
  <c r="W68" i="1"/>
  <c r="W67" i="1"/>
  <c r="W66" i="1"/>
  <c r="W65" i="1"/>
  <c r="W64" i="1"/>
  <c r="W63" i="1"/>
  <c r="W62" i="1"/>
  <c r="W61" i="1"/>
  <c r="W60" i="1"/>
  <c r="W59" i="1"/>
  <c r="W58" i="1"/>
  <c r="W57" i="1"/>
  <c r="W56" i="1"/>
  <c r="W55" i="1"/>
  <c r="W54" i="1"/>
  <c r="W53" i="1"/>
  <c r="W52" i="1"/>
  <c r="W51" i="1"/>
  <c r="W50" i="1"/>
  <c r="W49" i="1"/>
  <c r="W48" i="1"/>
  <c r="W47" i="1"/>
  <c r="W46" i="1"/>
  <c r="W45" i="1"/>
  <c r="W44" i="1"/>
  <c r="W43" i="1"/>
  <c r="W42" i="1"/>
  <c r="W41" i="1"/>
  <c r="W40" i="1"/>
  <c r="W39" i="1"/>
  <c r="W38" i="1"/>
  <c r="W37" i="1"/>
  <c r="W36" i="1"/>
  <c r="W35" i="1"/>
  <c r="W34" i="1"/>
  <c r="W33" i="1"/>
  <c r="W32" i="1"/>
  <c r="W31" i="1"/>
  <c r="W30" i="1"/>
  <c r="W29" i="1"/>
  <c r="W28" i="1"/>
  <c r="W27" i="1"/>
  <c r="W26" i="1"/>
  <c r="W25" i="1"/>
  <c r="W24" i="1"/>
  <c r="W23" i="1"/>
  <c r="W22" i="1"/>
  <c r="W21" i="1"/>
  <c r="W20" i="1"/>
  <c r="W19" i="1"/>
  <c r="W18" i="1"/>
  <c r="W17" i="1"/>
  <c r="W16" i="1"/>
  <c r="W15" i="1"/>
  <c r="W14" i="1"/>
  <c r="W13" i="1"/>
  <c r="W12" i="1"/>
  <c r="W11" i="1"/>
  <c r="W10" i="1"/>
  <c r="W9" i="1"/>
  <c r="W8" i="1"/>
  <c r="W7" i="1"/>
  <c r="W6" i="1"/>
  <c r="W5" i="1"/>
  <c r="W4" i="1"/>
  <c r="W3" i="1"/>
</calcChain>
</file>

<file path=xl/sharedStrings.xml><?xml version="1.0" encoding="utf-8"?>
<sst xmlns="http://schemas.openxmlformats.org/spreadsheetml/2006/main" count="107" uniqueCount="100">
  <si>
    <t>NOM :</t>
  </si>
  <si>
    <t>ID</t>
  </si>
  <si>
    <t>Nom</t>
  </si>
  <si>
    <t>Prénom</t>
  </si>
  <si>
    <t>Adresse</t>
  </si>
  <si>
    <t>CP</t>
  </si>
  <si>
    <t>Ville</t>
  </si>
  <si>
    <t>Date  Naiss</t>
  </si>
  <si>
    <t>N° Licence
UFOLEP</t>
  </si>
  <si>
    <t>CAT
UFOLEP
Route</t>
  </si>
  <si>
    <t>CAT
UFOLEP
Cross</t>
  </si>
  <si>
    <t>N° Licence
FFC</t>
  </si>
  <si>
    <t>CAT
FFC</t>
  </si>
  <si>
    <t xml:space="preserve">Tél Domicile </t>
  </si>
  <si>
    <t>Tél  Bureau</t>
  </si>
  <si>
    <t>Cellulaire</t>
  </si>
  <si>
    <t>Permis conduire</t>
  </si>
  <si>
    <t>Couriel</t>
  </si>
  <si>
    <t>Maillot Manches courtes</t>
  </si>
  <si>
    <t>Maillot Manches longues</t>
  </si>
  <si>
    <t>Cuissard Court</t>
  </si>
  <si>
    <t>Corsaire</t>
  </si>
  <si>
    <t>Cuissard Long</t>
  </si>
  <si>
    <t>Concatener</t>
  </si>
  <si>
    <t>BARRAGAN</t>
  </si>
  <si>
    <t>Adrian</t>
  </si>
  <si>
    <t/>
  </si>
  <si>
    <t>BAUDIN</t>
  </si>
  <si>
    <t>Joëlle</t>
  </si>
  <si>
    <t>BAUDRON</t>
  </si>
  <si>
    <t>Claude</t>
  </si>
  <si>
    <t>Yann</t>
  </si>
  <si>
    <t>BERNARD</t>
  </si>
  <si>
    <t>François</t>
  </si>
  <si>
    <t>BRANTHOMME</t>
  </si>
  <si>
    <t>Simon</t>
  </si>
  <si>
    <t>CESPEDES</t>
  </si>
  <si>
    <t>Georges</t>
  </si>
  <si>
    <t>CHANTRAINE</t>
  </si>
  <si>
    <t>CHARTIER</t>
  </si>
  <si>
    <t>Jean Michel</t>
  </si>
  <si>
    <t>CINTADO</t>
  </si>
  <si>
    <t>Jean-Louis</t>
  </si>
  <si>
    <t>DELGADO</t>
  </si>
  <si>
    <t>Filipe</t>
  </si>
  <si>
    <t>DORNIER</t>
  </si>
  <si>
    <t>DURAND</t>
  </si>
  <si>
    <t>Jérôme</t>
  </si>
  <si>
    <t>GAMBART</t>
  </si>
  <si>
    <t>Jean paul</t>
  </si>
  <si>
    <t>GARCIA ORTEGA</t>
  </si>
  <si>
    <t>Luis Manuel</t>
  </si>
  <si>
    <t>GAUTHIER</t>
  </si>
  <si>
    <t>Thierry</t>
  </si>
  <si>
    <t>GORAU</t>
  </si>
  <si>
    <t>Sylvain</t>
  </si>
  <si>
    <t>LACOU</t>
  </si>
  <si>
    <t>Frédéric</t>
  </si>
  <si>
    <t>LE MOIGN</t>
  </si>
  <si>
    <t>Thibaud</t>
  </si>
  <si>
    <t>LENNE</t>
  </si>
  <si>
    <t>Pascal</t>
  </si>
  <si>
    <t>LIBAULT</t>
  </si>
  <si>
    <t>Romain</t>
  </si>
  <si>
    <t>LOUIS</t>
  </si>
  <si>
    <t>LOUSSOUARN</t>
  </si>
  <si>
    <t>Ludovic</t>
  </si>
  <si>
    <t>MARCHAND</t>
  </si>
  <si>
    <t>StéphanIe</t>
  </si>
  <si>
    <t>MERCIER</t>
  </si>
  <si>
    <t>Dominique</t>
  </si>
  <si>
    <t>MERON</t>
  </si>
  <si>
    <t>Éric</t>
  </si>
  <si>
    <t>PELOILLE</t>
  </si>
  <si>
    <t>Laurent</t>
  </si>
  <si>
    <t>PIAT</t>
  </si>
  <si>
    <t>Christophe</t>
  </si>
  <si>
    <t>RODRIGUEZ</t>
  </si>
  <si>
    <t>Alberto</t>
  </si>
  <si>
    <t>SCHAFER</t>
  </si>
  <si>
    <t>Bernard</t>
  </si>
  <si>
    <t>SOBCZAK</t>
  </si>
  <si>
    <t>TOURETTE</t>
  </si>
  <si>
    <t>Sandrine</t>
  </si>
  <si>
    <t>34</t>
  </si>
  <si>
    <t>TOURY</t>
  </si>
  <si>
    <t>Jean Marie</t>
  </si>
  <si>
    <t>35</t>
  </si>
  <si>
    <t>VERGNE</t>
  </si>
  <si>
    <t>Jean Pierre</t>
  </si>
  <si>
    <t>Prénom :</t>
  </si>
  <si>
    <t>Né le :</t>
  </si>
  <si>
    <t>Adresse :</t>
  </si>
  <si>
    <t>Ville :</t>
  </si>
  <si>
    <t>CP :</t>
  </si>
  <si>
    <t>Courriel :</t>
  </si>
  <si>
    <t>Dom:</t>
  </si>
  <si>
    <t>Bureau :</t>
  </si>
  <si>
    <t>Portable :</t>
  </si>
  <si>
    <t>Numero Fiche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</si>
</sst>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/mm/yy;@"/>
    <numFmt numFmtId="165" formatCode="0#&quot; &quot;##&quot; &quot;##&quot; &quot;##&quot; &quot;##"/>
    <numFmt numFmtId="166" formatCode="0#\ ##\ ##\ ##\ ##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name val="Arial"/>
      <family val="2"/>
    </font>
    <font>
      <sz val="11"/>
      <color theme="1"/>
      <name val="Georgia"/>
      <family val="1"/>
    </font>
    <font>
      <b/>
      <sz val="11"/>
      <color theme="1"/>
      <name val="Georgia"/>
      <family val="1"/>
    </font>
    <font>
      <sz val="11"/>
      <color rgb="FF000000"/>
      <name val="Calibri"/>
      <family val="2"/>
    </font>
    <font>
      <sz val="11"/>
      <color theme="4" tint="-0.499984740745262"/>
      <name val="Georgia"/>
      <family val="1"/>
    </font>
    <font>
      <b/>
      <sz val="11"/>
      <color theme="0"/>
      <name val="Georgia"/>
      <family val="1"/>
    </font>
    <font>
      <sz val="10"/>
      <name val="Georgia"/>
      <family val="1"/>
    </font>
    <font>
      <sz val="10"/>
      <color indexed="8"/>
      <name val="Georgia"/>
      <family val="1"/>
    </font>
    <font>
      <b/>
      <sz val="10"/>
      <name val="Georgia"/>
      <family val="1"/>
    </font>
    <font>
      <b/>
      <sz val="10"/>
      <color indexed="8"/>
      <name val="Georgia"/>
      <family val="1"/>
    </font>
    <font>
      <sz val="10"/>
      <color theme="1"/>
      <name val="Georgia"/>
      <family val="1"/>
    </font>
    <font>
      <sz val="11"/>
      <name val="Georgia"/>
      <family val="1"/>
    </font>
    <font>
      <sz val="11"/>
      <color indexed="8"/>
      <name val="Georgia"/>
      <family val="1"/>
    </font>
    <font>
      <u/>
      <sz val="12"/>
      <color indexed="12"/>
      <name val="Arial"/>
      <family val="2"/>
    </font>
    <font>
      <u/>
      <sz val="10"/>
      <color indexed="12"/>
      <name val="Georgia"/>
      <family val="1"/>
    </font>
    <font>
      <sz val="11"/>
      <color theme="8" tint="-0.499984740745262"/>
      <name val="Times New Roman"/>
      <family val="1"/>
    </font>
    <font>
      <b/>
      <sz val="11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DDEBF7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15" fillId="0" borderId="0" applyNumberFormat="0" applyFill="0" applyBorder="0" applyAlignment="0" applyProtection="0"/>
  </cellStyleXfs>
  <cellXfs count="8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2" borderId="0" xfId="0" applyFill="1" applyBorder="1" applyAlignment="1">
      <alignment horizontal="left"/>
    </xf>
    <xf numFmtId="0" fontId="0" fillId="2" borderId="0" xfId="0" applyFill="1" applyBorder="1"/>
    <xf numFmtId="0" fontId="0" fillId="0" borderId="0" xfId="0" applyBorder="1"/>
    <xf numFmtId="0" fontId="6" fillId="3" borderId="1" xfId="0" applyFont="1" applyFill="1" applyBorder="1" applyAlignment="1">
      <alignment vertical="center"/>
    </xf>
    <xf numFmtId="0" fontId="3" fillId="3" borderId="2" xfId="0" applyFont="1" applyFill="1" applyBorder="1" applyAlignment="1">
      <alignment vertical="center"/>
    </xf>
    <xf numFmtId="164" fontId="3" fillId="3" borderId="2" xfId="0" applyNumberFormat="1" applyFont="1" applyFill="1" applyBorder="1" applyAlignment="1">
      <alignment vertical="center"/>
    </xf>
    <xf numFmtId="0" fontId="3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165" fontId="3" fillId="3" borderId="2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left" vertical="center"/>
    </xf>
    <xf numFmtId="0" fontId="7" fillId="4" borderId="4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164" fontId="7" fillId="4" borderId="5" xfId="0" applyNumberFormat="1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 wrapText="1"/>
    </xf>
    <xf numFmtId="165" fontId="7" fillId="4" borderId="5" xfId="0" applyNumberFormat="1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8" fillId="5" borderId="7" xfId="1" applyFont="1" applyFill="1" applyBorder="1" applyAlignment="1">
      <alignment horizontal="center" vertical="center" wrapText="1"/>
    </xf>
    <xf numFmtId="0" fontId="9" fillId="5" borderId="8" xfId="0" applyFont="1" applyFill="1" applyBorder="1" applyAlignment="1">
      <alignment horizontal="center" vertical="center"/>
    </xf>
    <xf numFmtId="0" fontId="8" fillId="5" borderId="8" xfId="0" applyFont="1" applyFill="1" applyBorder="1" applyAlignment="1">
      <alignment horizontal="center" vertical="center"/>
    </xf>
    <xf numFmtId="0" fontId="9" fillId="5" borderId="8" xfId="0" applyFont="1" applyFill="1" applyBorder="1" applyAlignment="1" applyProtection="1">
      <alignment horizontal="center" vertical="center"/>
      <protection locked="0"/>
    </xf>
    <xf numFmtId="164" fontId="8" fillId="5" borderId="8" xfId="1" applyNumberFormat="1" applyFont="1" applyFill="1" applyBorder="1" applyAlignment="1">
      <alignment horizontal="center" vertical="center" wrapText="1"/>
    </xf>
    <xf numFmtId="0" fontId="9" fillId="5" borderId="8" xfId="0" applyNumberFormat="1" applyFont="1" applyFill="1" applyBorder="1" applyAlignment="1">
      <alignment horizontal="center" vertical="center"/>
    </xf>
    <xf numFmtId="0" fontId="10" fillId="5" borderId="8" xfId="1" applyNumberFormat="1" applyFont="1" applyFill="1" applyBorder="1" applyAlignment="1">
      <alignment horizontal="center" vertical="center" wrapText="1"/>
    </xf>
    <xf numFmtId="0" fontId="11" fillId="5" borderId="8" xfId="0" applyNumberFormat="1" applyFont="1" applyFill="1" applyBorder="1" applyAlignment="1">
      <alignment horizontal="center" vertical="center"/>
    </xf>
    <xf numFmtId="0" fontId="12" fillId="5" borderId="8" xfId="0" applyNumberFormat="1" applyFont="1" applyFill="1" applyBorder="1" applyAlignment="1">
      <alignment horizontal="center" vertical="center"/>
    </xf>
    <xf numFmtId="165" fontId="13" fillId="5" borderId="9" xfId="1" applyNumberFormat="1" applyFont="1" applyFill="1" applyBorder="1" applyAlignment="1">
      <alignment horizontal="center" vertical="center"/>
    </xf>
    <xf numFmtId="165" fontId="14" fillId="5" borderId="9" xfId="0" applyNumberFormat="1" applyFont="1" applyFill="1" applyBorder="1" applyAlignment="1">
      <alignment horizontal="center" vertical="center"/>
    </xf>
    <xf numFmtId="166" fontId="14" fillId="5" borderId="10" xfId="0" applyNumberFormat="1" applyFont="1" applyFill="1" applyBorder="1" applyAlignment="1">
      <alignment horizontal="center" vertical="center"/>
    </xf>
    <xf numFmtId="9" fontId="15" fillId="5" borderId="11" xfId="2" applyNumberFormat="1" applyFill="1" applyBorder="1" applyAlignment="1" applyProtection="1">
      <alignment horizontal="left" vertical="center" wrapText="1"/>
    </xf>
    <xf numFmtId="166" fontId="14" fillId="5" borderId="9" xfId="0" applyNumberFormat="1" applyFont="1" applyFill="1" applyBorder="1" applyAlignment="1">
      <alignment horizontal="left" vertical="center"/>
    </xf>
    <xf numFmtId="166" fontId="14" fillId="5" borderId="12" xfId="0" applyNumberFormat="1" applyFont="1" applyFill="1" applyBorder="1" applyAlignment="1">
      <alignment horizontal="left" vertical="center"/>
    </xf>
    <xf numFmtId="0" fontId="8" fillId="6" borderId="13" xfId="1" applyFont="1" applyFill="1" applyBorder="1" applyAlignment="1">
      <alignment horizontal="center" vertical="center" wrapText="1"/>
    </xf>
    <xf numFmtId="0" fontId="9" fillId="6" borderId="14" xfId="0" applyFont="1" applyFill="1" applyBorder="1" applyAlignment="1">
      <alignment horizontal="center" vertical="center"/>
    </xf>
    <xf numFmtId="0" fontId="8" fillId="6" borderId="14" xfId="1" applyFont="1" applyFill="1" applyBorder="1" applyAlignment="1">
      <alignment horizontal="center" vertical="center" wrapText="1"/>
    </xf>
    <xf numFmtId="164" fontId="8" fillId="6" borderId="14" xfId="1" applyNumberFormat="1" applyFont="1" applyFill="1" applyBorder="1" applyAlignment="1">
      <alignment horizontal="center" vertical="center" wrapText="1"/>
    </xf>
    <xf numFmtId="0" fontId="8" fillId="6" borderId="14" xfId="1" applyNumberFormat="1" applyFont="1" applyFill="1" applyBorder="1" applyAlignment="1">
      <alignment horizontal="center" vertical="center" wrapText="1"/>
    </xf>
    <xf numFmtId="0" fontId="10" fillId="6" borderId="15" xfId="1" applyNumberFormat="1" applyFont="1" applyFill="1" applyBorder="1" applyAlignment="1">
      <alignment horizontal="center" vertical="center" wrapText="1"/>
    </xf>
    <xf numFmtId="165" fontId="13" fillId="6" borderId="16" xfId="1" applyNumberFormat="1" applyFont="1" applyFill="1" applyBorder="1" applyAlignment="1">
      <alignment horizontal="center" vertical="center"/>
    </xf>
    <xf numFmtId="165" fontId="14" fillId="6" borderId="16" xfId="0" applyNumberFormat="1" applyFont="1" applyFill="1" applyBorder="1" applyAlignment="1">
      <alignment horizontal="center" vertical="center"/>
    </xf>
    <xf numFmtId="166" fontId="14" fillId="6" borderId="17" xfId="0" applyNumberFormat="1" applyFont="1" applyFill="1" applyBorder="1" applyAlignment="1">
      <alignment horizontal="center" vertical="center"/>
    </xf>
    <xf numFmtId="9" fontId="15" fillId="6" borderId="18" xfId="2" applyNumberFormat="1" applyFill="1" applyBorder="1" applyAlignment="1" applyProtection="1">
      <alignment horizontal="left" vertical="center" wrapText="1"/>
    </xf>
    <xf numFmtId="166" fontId="14" fillId="6" borderId="17" xfId="0" applyNumberFormat="1" applyFont="1" applyFill="1" applyBorder="1" applyAlignment="1">
      <alignment horizontal="left" vertical="center"/>
    </xf>
    <xf numFmtId="166" fontId="14" fillId="6" borderId="19" xfId="0" applyNumberFormat="1" applyFont="1" applyFill="1" applyBorder="1" applyAlignment="1">
      <alignment horizontal="left" vertical="center"/>
    </xf>
    <xf numFmtId="0" fontId="8" fillId="6" borderId="20" xfId="1" applyFont="1" applyFill="1" applyBorder="1" applyAlignment="1">
      <alignment horizontal="center" vertical="center" wrapText="1"/>
    </xf>
    <xf numFmtId="0" fontId="9" fillId="6" borderId="21" xfId="0" applyFont="1" applyFill="1" applyBorder="1" applyAlignment="1">
      <alignment horizontal="center" vertical="center"/>
    </xf>
    <xf numFmtId="0" fontId="8" fillId="6" borderId="21" xfId="1" applyFont="1" applyFill="1" applyBorder="1" applyAlignment="1">
      <alignment horizontal="center" vertical="center" wrapText="1"/>
    </xf>
    <xf numFmtId="164" fontId="8" fillId="6" borderId="21" xfId="1" applyNumberFormat="1" applyFont="1" applyFill="1" applyBorder="1" applyAlignment="1">
      <alignment horizontal="center" vertical="center" wrapText="1"/>
    </xf>
    <xf numFmtId="0" fontId="8" fillId="6" borderId="21" xfId="1" applyNumberFormat="1" applyFont="1" applyFill="1" applyBorder="1" applyAlignment="1">
      <alignment horizontal="center" vertical="center" wrapText="1"/>
    </xf>
    <xf numFmtId="0" fontId="10" fillId="6" borderId="22" xfId="1" applyNumberFormat="1" applyFont="1" applyFill="1" applyBorder="1" applyAlignment="1">
      <alignment horizontal="center" vertical="center" wrapText="1"/>
    </xf>
    <xf numFmtId="165" fontId="13" fillId="6" borderId="23" xfId="1" applyNumberFormat="1" applyFont="1" applyFill="1" applyBorder="1" applyAlignment="1">
      <alignment horizontal="center" vertical="center"/>
    </xf>
    <xf numFmtId="165" fontId="14" fillId="6" borderId="23" xfId="0" applyNumberFormat="1" applyFont="1" applyFill="1" applyBorder="1" applyAlignment="1">
      <alignment horizontal="center" vertical="center"/>
    </xf>
    <xf numFmtId="166" fontId="14" fillId="6" borderId="24" xfId="0" applyNumberFormat="1" applyFont="1" applyFill="1" applyBorder="1" applyAlignment="1">
      <alignment horizontal="center" vertical="center"/>
    </xf>
    <xf numFmtId="9" fontId="15" fillId="6" borderId="25" xfId="2" applyNumberFormat="1" applyFill="1" applyBorder="1" applyAlignment="1" applyProtection="1">
      <alignment horizontal="left" vertical="center" wrapText="1"/>
    </xf>
    <xf numFmtId="166" fontId="14" fillId="6" borderId="24" xfId="0" applyNumberFormat="1" applyFont="1" applyFill="1" applyBorder="1" applyAlignment="1">
      <alignment horizontal="left" vertical="center"/>
    </xf>
    <xf numFmtId="166" fontId="14" fillId="6" borderId="26" xfId="0" applyNumberFormat="1" applyFont="1" applyFill="1" applyBorder="1" applyAlignment="1">
      <alignment horizontal="left" vertical="center"/>
    </xf>
    <xf numFmtId="0" fontId="8" fillId="2" borderId="0" xfId="1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 applyProtection="1">
      <alignment horizontal="center" vertical="center"/>
      <protection locked="0"/>
    </xf>
    <xf numFmtId="164" fontId="8" fillId="2" borderId="0" xfId="1" applyNumberFormat="1" applyFont="1" applyFill="1" applyBorder="1" applyAlignment="1">
      <alignment horizontal="center" vertical="center" wrapText="1"/>
    </xf>
    <xf numFmtId="0" fontId="10" fillId="2" borderId="0" xfId="1" applyFont="1" applyFill="1" applyBorder="1" applyAlignment="1">
      <alignment horizontal="center" vertical="center" wrapText="1"/>
    </xf>
    <xf numFmtId="165" fontId="13" fillId="2" borderId="0" xfId="1" applyNumberFormat="1" applyFont="1" applyFill="1" applyBorder="1" applyAlignment="1">
      <alignment horizontal="center" vertical="center"/>
    </xf>
    <xf numFmtId="165" fontId="14" fillId="2" borderId="0" xfId="0" applyNumberFormat="1" applyFont="1" applyFill="1" applyBorder="1" applyAlignment="1">
      <alignment horizontal="center" vertical="center"/>
    </xf>
    <xf numFmtId="166" fontId="14" fillId="2" borderId="0" xfId="0" applyNumberFormat="1" applyFont="1" applyFill="1" applyBorder="1" applyAlignment="1">
      <alignment horizontal="center" vertical="center"/>
    </xf>
    <xf numFmtId="9" fontId="16" fillId="2" borderId="0" xfId="2" applyNumberFormat="1" applyFont="1" applyFill="1" applyBorder="1" applyAlignment="1" applyProtection="1">
      <alignment horizontal="left" vertical="center" wrapText="1"/>
    </xf>
    <xf numFmtId="0" fontId="9" fillId="2" borderId="0" xfId="0" applyFont="1" applyFill="1" applyBorder="1" applyAlignment="1">
      <alignment horizontal="center" vertical="center" wrapText="1"/>
    </xf>
    <xf numFmtId="164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8" fillId="0" borderId="0" xfId="0" applyFont="1" applyAlignment="1">
      <alignment horizontal="right"/>
    </xf>
    <xf numFmtId="0" fontId="17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17" fillId="0" borderId="0" xfId="0" applyFont="1" applyAlignment="1"/>
    <xf numFmtId="0" fontId="1" fillId="0" borderId="0" xfId="0" applyFont="1" applyAlignment="1">
      <alignment horizontal="left"/>
    </xf>
  </cellXfs>
  <cellStyles count="3">
    <cellStyle name="Excel Built-in Normal" xfId="1"/>
    <cellStyle name="Lien hypertexte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http://i2.cdscdn.com/pdt2/5/0/n/1/700x700/samsungsghs3350n/rw/samsung-sgh-s3350-noir-azerty-telephone-portable.jpg" TargetMode="External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3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247650</xdr:colOff>
          <xdr:row>0</xdr:row>
          <xdr:rowOff>104775</xdr:rowOff>
        </xdr:from>
        <xdr:to>
          <xdr:col>3</xdr:col>
          <xdr:colOff>314325</xdr:colOff>
          <xdr:row>0</xdr:row>
          <xdr:rowOff>428625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323850</xdr:colOff>
          <xdr:row>2</xdr:row>
          <xdr:rowOff>123825</xdr:rowOff>
        </xdr:from>
        <xdr:to>
          <xdr:col>11</xdr:col>
          <xdr:colOff>371475</xdr:colOff>
          <xdr:row>4</xdr:row>
          <xdr:rowOff>107156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190500</xdr:colOff>
      <xdr:row>15</xdr:row>
      <xdr:rowOff>186927</xdr:rowOff>
    </xdr:from>
    <xdr:to>
      <xdr:col>1</xdr:col>
      <xdr:colOff>398860</xdr:colOff>
      <xdr:row>17</xdr:row>
      <xdr:rowOff>14287</xdr:rowOff>
    </xdr:to>
    <xdr:pic>
      <xdr:nvPicPr>
        <xdr:cNvPr id="4" name="Image 3" descr="https://tse4.mm.bing.net/th?id=OIP.TpYOKERSDOT8gGNYCyg_kAEsEs&amp;w=144&amp;h=144&amp;c=8&amp;rs=1&amp;pid=1.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0" y="2794396"/>
          <a:ext cx="208360" cy="208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756048</xdr:colOff>
      <xdr:row>16</xdr:row>
      <xdr:rowOff>13201</xdr:rowOff>
    </xdr:from>
    <xdr:to>
      <xdr:col>4</xdr:col>
      <xdr:colOff>226219</xdr:colOff>
      <xdr:row>16</xdr:row>
      <xdr:rowOff>184545</xdr:rowOff>
    </xdr:to>
    <xdr:pic>
      <xdr:nvPicPr>
        <xdr:cNvPr id="5" name="Image 4" descr="https://s2.qwant.com/thumbr/0x0/7/d/269b3e9f91e274b00f3091adbc2d8d/b_1_q_0_p_0.jpg?u=http%3A%2F%2Fwww.portablepas-cher.com%2Fwp-content%2Fuploads%2F2015%2F09%2Ft%25C3%25A9l%25C3%25A9phone-pour-maion.jpg&amp;q=0&amp;b=1&amp;p=0&amp;a=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59907" y="2811170"/>
          <a:ext cx="232171" cy="1713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738188</xdr:colOff>
      <xdr:row>15</xdr:row>
      <xdr:rowOff>184547</xdr:rowOff>
    </xdr:from>
    <xdr:to>
      <xdr:col>7</xdr:col>
      <xdr:colOff>220266</xdr:colOff>
      <xdr:row>17</xdr:row>
      <xdr:rowOff>47625</xdr:rowOff>
    </xdr:to>
    <xdr:pic>
      <xdr:nvPicPr>
        <xdr:cNvPr id="6" name="Image 5" descr="https://s1.qwant.com/thumbr/200x200/9/4/a206261cb3257a215fc4544526b756/b_1_q_0_p_0.jpg?u=http%3A%2F%2Fi2.cdscdn.com%2Fpdt2%2F5%2F0%2Fn%2F1%2F700x700%2Fsamsungsghs3350n%2Frw%2Fsamsung-sgh-s3350-noir-azerty-telephone-portable.jpg&amp;q=0&amp;b=1&amp;p=0&amp;a=0&amp;b_id=OIP.KykyQ8uTbsbpF7OSE92F2gEsEs">
          <a:hlinkClick xmlns:r="http://schemas.openxmlformats.org/officeDocument/2006/relationships" r:id="rId3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8047" y="2792016"/>
          <a:ext cx="244078" cy="2440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file:///D:\Fiches%20individuelles\Fiche%20individuelle%20Chartier.doc" TargetMode="External"/><Relationship Id="rId7" Type="http://schemas.openxmlformats.org/officeDocument/2006/relationships/ctrlProp" Target="../ctrlProps/ctrlProp1.xml"/><Relationship Id="rId2" Type="http://schemas.openxmlformats.org/officeDocument/2006/relationships/hyperlink" Target="file:///D:\Fiche%20individuelle%20Huguet.doc" TargetMode="External"/><Relationship Id="rId1" Type="http://schemas.openxmlformats.org/officeDocument/2006/relationships/hyperlink" Target="file:///D:\Fiche%20individuelle%20Lemonnier%20JP.doc" TargetMode="Externa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X102"/>
  <sheetViews>
    <sheetView view="pageBreakPreview" zoomScale="115" zoomScaleNormal="100" zoomScaleSheetLayoutView="115" workbookViewId="0">
      <selection activeCell="D3" sqref="D3:Q74"/>
    </sheetView>
  </sheetViews>
  <sheetFormatPr baseColWidth="10" defaultRowHeight="47.25" customHeight="1" x14ac:dyDescent="0.25"/>
  <cols>
    <col min="1" max="1" width="6.5703125" style="3" customWidth="1"/>
    <col min="2" max="2" width="18.42578125" style="3" customWidth="1"/>
    <col min="3" max="3" width="14.42578125" style="3" customWidth="1"/>
    <col min="4" max="4" width="37.42578125" style="3" customWidth="1"/>
    <col min="5" max="5" width="9.140625" style="3" customWidth="1"/>
    <col min="6" max="6" width="35.85546875" style="3" customWidth="1"/>
    <col min="7" max="7" width="14.42578125" style="4" customWidth="1"/>
    <col min="8" max="8" width="16.5703125" style="3" customWidth="1"/>
    <col min="9" max="9" width="10.7109375" style="5" customWidth="1"/>
    <col min="10" max="10" width="12.42578125" style="5" customWidth="1"/>
    <col min="11" max="11" width="16.5703125" style="3" customWidth="1"/>
    <col min="12" max="12" width="11.85546875" style="5" customWidth="1"/>
    <col min="13" max="15" width="21.7109375" style="6" customWidth="1"/>
    <col min="16" max="16" width="19.85546875" style="3" customWidth="1"/>
    <col min="17" max="17" width="42.7109375" style="7" customWidth="1"/>
    <col min="18" max="22" width="29.42578125" customWidth="1"/>
    <col min="23" max="23" width="39.5703125" style="8" customWidth="1"/>
    <col min="24" max="76" width="11.42578125" style="9"/>
    <col min="77" max="102" width="11.42578125" style="10"/>
  </cols>
  <sheetData>
    <row r="1" spans="1:76" ht="47.25" customHeight="1" thickBot="1" x14ac:dyDescent="0.3">
      <c r="A1" s="11"/>
      <c r="B1" s="12"/>
      <c r="C1" s="12"/>
      <c r="D1" s="12"/>
      <c r="E1" s="12"/>
      <c r="F1" s="12"/>
      <c r="G1" s="13"/>
      <c r="H1" s="14"/>
      <c r="I1" s="15"/>
      <c r="J1" s="15"/>
      <c r="K1" s="14"/>
      <c r="L1" s="15"/>
      <c r="M1" s="16"/>
      <c r="N1" s="16"/>
      <c r="O1" s="16"/>
      <c r="P1" s="12"/>
      <c r="Q1" s="17"/>
      <c r="R1" s="17"/>
      <c r="S1" s="17"/>
      <c r="T1" s="17"/>
      <c r="U1" s="17"/>
      <c r="V1" s="18"/>
      <c r="W1" s="17"/>
    </row>
    <row r="2" spans="1:76" s="78" customFormat="1" ht="52.5" customHeight="1" thickBot="1" x14ac:dyDescent="0.3">
      <c r="A2" s="19" t="s">
        <v>1</v>
      </c>
      <c r="B2" s="20" t="s">
        <v>2</v>
      </c>
      <c r="C2" s="20" t="s">
        <v>3</v>
      </c>
      <c r="D2" s="20" t="s">
        <v>4</v>
      </c>
      <c r="E2" s="20" t="s">
        <v>5</v>
      </c>
      <c r="F2" s="20" t="s">
        <v>6</v>
      </c>
      <c r="G2" s="21" t="s">
        <v>7</v>
      </c>
      <c r="H2" s="22" t="s">
        <v>8</v>
      </c>
      <c r="I2" s="22" t="s">
        <v>9</v>
      </c>
      <c r="J2" s="22" t="s">
        <v>10</v>
      </c>
      <c r="K2" s="22" t="s">
        <v>11</v>
      </c>
      <c r="L2" s="22" t="s">
        <v>12</v>
      </c>
      <c r="M2" s="23" t="s">
        <v>13</v>
      </c>
      <c r="N2" s="23" t="s">
        <v>14</v>
      </c>
      <c r="O2" s="23" t="s">
        <v>15</v>
      </c>
      <c r="P2" s="20" t="s">
        <v>16</v>
      </c>
      <c r="Q2" s="20" t="s">
        <v>17</v>
      </c>
      <c r="R2" s="20" t="s">
        <v>18</v>
      </c>
      <c r="S2" s="20" t="s">
        <v>19</v>
      </c>
      <c r="T2" s="20" t="s">
        <v>20</v>
      </c>
      <c r="U2" s="20" t="s">
        <v>21</v>
      </c>
      <c r="V2" s="24" t="s">
        <v>22</v>
      </c>
      <c r="W2" s="24" t="s">
        <v>23</v>
      </c>
      <c r="X2" s="77"/>
      <c r="Y2" s="77"/>
      <c r="Z2" s="77"/>
      <c r="AA2" s="77"/>
      <c r="AB2" s="77"/>
      <c r="AC2" s="77"/>
      <c r="AD2" s="77"/>
      <c r="AE2" s="77"/>
      <c r="AF2" s="77"/>
      <c r="AG2" s="77"/>
      <c r="AH2" s="77"/>
      <c r="AI2" s="77"/>
      <c r="AJ2" s="77"/>
      <c r="AK2" s="77"/>
      <c r="AL2" s="77"/>
      <c r="AM2" s="77"/>
      <c r="AN2" s="77"/>
      <c r="AO2" s="77"/>
      <c r="AP2" s="77"/>
      <c r="AQ2" s="77"/>
      <c r="AR2" s="77"/>
      <c r="AS2" s="77"/>
      <c r="AT2" s="77"/>
      <c r="AU2" s="77"/>
      <c r="AV2" s="77"/>
      <c r="AW2" s="77"/>
      <c r="AX2" s="77"/>
      <c r="AY2" s="77"/>
      <c r="AZ2" s="77"/>
      <c r="BA2" s="77"/>
      <c r="BB2" s="77"/>
      <c r="BC2" s="77"/>
      <c r="BD2" s="77"/>
      <c r="BE2" s="77"/>
      <c r="BF2" s="77"/>
      <c r="BG2" s="77"/>
      <c r="BH2" s="77"/>
      <c r="BI2" s="77"/>
      <c r="BJ2" s="77"/>
      <c r="BK2" s="77"/>
      <c r="BL2" s="77"/>
      <c r="BM2" s="77"/>
      <c r="BN2" s="77"/>
      <c r="BO2" s="77"/>
      <c r="BP2" s="77"/>
      <c r="BQ2" s="77"/>
      <c r="BR2" s="77"/>
      <c r="BS2" s="77"/>
      <c r="BT2" s="77"/>
      <c r="BU2" s="77"/>
      <c r="BV2" s="77"/>
      <c r="BW2" s="77"/>
      <c r="BX2" s="77"/>
    </row>
    <row r="3" spans="1:76" ht="17.45" customHeight="1" thickTop="1" x14ac:dyDescent="0.25">
      <c r="A3" s="25">
        <v>1</v>
      </c>
      <c r="B3" s="26" t="s">
        <v>24</v>
      </c>
      <c r="C3" s="26" t="s">
        <v>25</v>
      </c>
      <c r="D3" s="27"/>
      <c r="E3" s="28"/>
      <c r="F3" s="28"/>
      <c r="G3" s="29"/>
      <c r="H3" s="30"/>
      <c r="I3" s="31"/>
      <c r="J3" s="32"/>
      <c r="K3" s="33"/>
      <c r="L3" s="31"/>
      <c r="M3" s="34"/>
      <c r="N3" s="34"/>
      <c r="O3" s="35"/>
      <c r="P3" s="36"/>
      <c r="Q3" s="37"/>
      <c r="R3" s="38"/>
      <c r="S3" s="38"/>
      <c r="T3" s="38"/>
      <c r="U3" s="38"/>
      <c r="V3" s="39"/>
      <c r="W3" s="39" t="str">
        <f t="shared" ref="W3:W66" si="0">CONCATENATE(A3," ",C3," ",B3)</f>
        <v>1 Adrian BARRAGAN</v>
      </c>
    </row>
    <row r="4" spans="1:76" ht="17.45" customHeight="1" x14ac:dyDescent="0.25">
      <c r="A4" s="40">
        <v>2</v>
      </c>
      <c r="B4" s="41" t="s">
        <v>27</v>
      </c>
      <c r="C4" s="41" t="s">
        <v>28</v>
      </c>
      <c r="D4" s="42"/>
      <c r="E4" s="42"/>
      <c r="F4" s="42"/>
      <c r="G4" s="43"/>
      <c r="H4" s="44"/>
      <c r="I4" s="45"/>
      <c r="J4" s="45"/>
      <c r="K4" s="44"/>
      <c r="L4" s="45"/>
      <c r="M4" s="46"/>
      <c r="N4" s="46"/>
      <c r="O4" s="47"/>
      <c r="P4" s="48"/>
      <c r="Q4" s="49"/>
      <c r="R4" s="50"/>
      <c r="S4" s="50"/>
      <c r="T4" s="50" t="s">
        <v>26</v>
      </c>
      <c r="U4" s="50"/>
      <c r="V4" s="51"/>
      <c r="W4" s="51" t="str">
        <f t="shared" si="0"/>
        <v>2 Joëlle BAUDIN</v>
      </c>
    </row>
    <row r="5" spans="1:76" ht="17.45" customHeight="1" x14ac:dyDescent="0.25">
      <c r="A5" s="25">
        <v>3</v>
      </c>
      <c r="B5" s="26" t="s">
        <v>29</v>
      </c>
      <c r="C5" s="26" t="s">
        <v>30</v>
      </c>
      <c r="D5" s="27"/>
      <c r="E5" s="28"/>
      <c r="F5" s="28"/>
      <c r="G5" s="29"/>
      <c r="H5" s="30"/>
      <c r="I5" s="31"/>
      <c r="J5" s="32"/>
      <c r="K5" s="33"/>
      <c r="L5" s="31"/>
      <c r="M5" s="34"/>
      <c r="N5" s="34"/>
      <c r="O5" s="35"/>
      <c r="P5" s="36"/>
      <c r="Q5" s="37"/>
      <c r="R5" s="38"/>
      <c r="S5" s="38"/>
      <c r="T5" s="38"/>
      <c r="U5" s="38"/>
      <c r="V5" s="39"/>
      <c r="W5" s="39" t="str">
        <f t="shared" si="0"/>
        <v>3 Claude BAUDRON</v>
      </c>
    </row>
    <row r="6" spans="1:76" ht="17.45" customHeight="1" x14ac:dyDescent="0.25">
      <c r="A6" s="40">
        <v>4</v>
      </c>
      <c r="B6" s="41" t="s">
        <v>29</v>
      </c>
      <c r="C6" s="41" t="s">
        <v>31</v>
      </c>
      <c r="D6" s="42"/>
      <c r="E6" s="42"/>
      <c r="F6" s="42"/>
      <c r="G6" s="43"/>
      <c r="H6" s="44"/>
      <c r="I6" s="45"/>
      <c r="J6" s="45"/>
      <c r="K6" s="44"/>
      <c r="L6" s="45"/>
      <c r="M6" s="46"/>
      <c r="N6" s="46"/>
      <c r="O6" s="47"/>
      <c r="P6" s="48"/>
      <c r="Q6" s="49"/>
      <c r="R6" s="50"/>
      <c r="S6" s="50"/>
      <c r="T6" s="50"/>
      <c r="U6" s="50"/>
      <c r="V6" s="51"/>
      <c r="W6" s="51" t="str">
        <f t="shared" si="0"/>
        <v>4 Yann BAUDRON</v>
      </c>
    </row>
    <row r="7" spans="1:76" ht="17.45" customHeight="1" x14ac:dyDescent="0.25">
      <c r="A7" s="25">
        <v>5</v>
      </c>
      <c r="B7" s="26" t="s">
        <v>32</v>
      </c>
      <c r="C7" s="26" t="s">
        <v>33</v>
      </c>
      <c r="D7" s="27"/>
      <c r="E7" s="28"/>
      <c r="F7" s="28"/>
      <c r="G7" s="29"/>
      <c r="H7" s="30"/>
      <c r="I7" s="31"/>
      <c r="J7" s="32"/>
      <c r="K7" s="33"/>
      <c r="L7" s="31"/>
      <c r="M7" s="34"/>
      <c r="N7" s="34"/>
      <c r="O7" s="35"/>
      <c r="P7" s="36"/>
      <c r="Q7" s="37"/>
      <c r="R7" s="38"/>
      <c r="S7" s="38"/>
      <c r="T7" s="38"/>
      <c r="U7" s="38"/>
      <c r="V7" s="39"/>
      <c r="W7" s="39" t="str">
        <f t="shared" si="0"/>
        <v>5 François BERNARD</v>
      </c>
    </row>
    <row r="8" spans="1:76" ht="17.45" customHeight="1" x14ac:dyDescent="0.25">
      <c r="A8" s="40">
        <v>6</v>
      </c>
      <c r="B8" s="41" t="s">
        <v>34</v>
      </c>
      <c r="C8" s="41" t="s">
        <v>35</v>
      </c>
      <c r="D8" s="42"/>
      <c r="E8" s="42"/>
      <c r="F8" s="42"/>
      <c r="G8" s="43"/>
      <c r="H8" s="44"/>
      <c r="I8" s="45"/>
      <c r="J8" s="45"/>
      <c r="K8" s="44"/>
      <c r="L8" s="45"/>
      <c r="M8" s="46"/>
      <c r="N8" s="46"/>
      <c r="O8" s="47"/>
      <c r="P8" s="48"/>
      <c r="Q8" s="49"/>
      <c r="R8" s="50"/>
      <c r="S8" s="50"/>
      <c r="T8" s="50"/>
      <c r="U8" s="50"/>
      <c r="V8" s="51"/>
      <c r="W8" s="51" t="str">
        <f t="shared" si="0"/>
        <v>6 Simon BRANTHOMME</v>
      </c>
    </row>
    <row r="9" spans="1:76" ht="17.45" customHeight="1" x14ac:dyDescent="0.25">
      <c r="A9" s="25">
        <v>7</v>
      </c>
      <c r="B9" s="26" t="s">
        <v>36</v>
      </c>
      <c r="C9" s="26" t="s">
        <v>37</v>
      </c>
      <c r="D9" s="27"/>
      <c r="E9" s="28"/>
      <c r="F9" s="28"/>
      <c r="G9" s="29"/>
      <c r="H9" s="30"/>
      <c r="I9" s="31"/>
      <c r="J9" s="32"/>
      <c r="K9" s="33"/>
      <c r="L9" s="31"/>
      <c r="M9" s="34"/>
      <c r="N9" s="34"/>
      <c r="O9" s="35"/>
      <c r="P9" s="36"/>
      <c r="Q9" s="37"/>
      <c r="R9" s="38"/>
      <c r="S9" s="38"/>
      <c r="T9" s="38"/>
      <c r="U9" s="38"/>
      <c r="V9" s="39"/>
      <c r="W9" s="39" t="str">
        <f t="shared" si="0"/>
        <v>7 Georges CESPEDES</v>
      </c>
    </row>
    <row r="10" spans="1:76" ht="17.45" customHeight="1" x14ac:dyDescent="0.25">
      <c r="A10" s="40">
        <v>8</v>
      </c>
      <c r="B10" s="41" t="s">
        <v>38</v>
      </c>
      <c r="C10" s="41" t="s">
        <v>28</v>
      </c>
      <c r="D10" s="42"/>
      <c r="E10" s="42"/>
      <c r="F10" s="42"/>
      <c r="G10" s="43"/>
      <c r="H10" s="44"/>
      <c r="I10" s="45"/>
      <c r="J10" s="45"/>
      <c r="K10" s="44"/>
      <c r="L10" s="45"/>
      <c r="M10" s="46"/>
      <c r="N10" s="46"/>
      <c r="O10" s="47"/>
      <c r="P10" s="48"/>
      <c r="Q10" s="49"/>
      <c r="R10" s="50"/>
      <c r="S10" s="50"/>
      <c r="T10" s="50"/>
      <c r="U10" s="50"/>
      <c r="V10" s="51"/>
      <c r="W10" s="51" t="str">
        <f t="shared" si="0"/>
        <v>8 Joëlle CHANTRAINE</v>
      </c>
    </row>
    <row r="11" spans="1:76" ht="17.45" customHeight="1" x14ac:dyDescent="0.25">
      <c r="A11" s="25">
        <v>9</v>
      </c>
      <c r="B11" s="26" t="s">
        <v>39</v>
      </c>
      <c r="C11" s="26" t="s">
        <v>40</v>
      </c>
      <c r="D11" s="27"/>
      <c r="E11" s="28"/>
      <c r="F11" s="28"/>
      <c r="G11" s="29"/>
      <c r="H11" s="30"/>
      <c r="I11" s="31"/>
      <c r="J11" s="32"/>
      <c r="K11" s="33"/>
      <c r="L11" s="31"/>
      <c r="M11" s="34"/>
      <c r="N11" s="34"/>
      <c r="O11" s="35"/>
      <c r="P11" s="36"/>
      <c r="Q11" s="37"/>
      <c r="R11" s="38"/>
      <c r="S11" s="38"/>
      <c r="T11" s="38"/>
      <c r="U11" s="38"/>
      <c r="V11" s="39"/>
      <c r="W11" s="39" t="str">
        <f t="shared" si="0"/>
        <v>9 Jean Michel CHARTIER</v>
      </c>
    </row>
    <row r="12" spans="1:76" ht="17.45" customHeight="1" x14ac:dyDescent="0.25">
      <c r="A12" s="40">
        <v>10</v>
      </c>
      <c r="B12" s="41" t="s">
        <v>41</v>
      </c>
      <c r="C12" s="41" t="s">
        <v>42</v>
      </c>
      <c r="D12" s="42"/>
      <c r="E12" s="42"/>
      <c r="F12" s="42"/>
      <c r="G12" s="43"/>
      <c r="H12" s="44"/>
      <c r="I12" s="45"/>
      <c r="J12" s="45"/>
      <c r="K12" s="44"/>
      <c r="L12" s="45"/>
      <c r="M12" s="46"/>
      <c r="N12" s="46"/>
      <c r="O12" s="47"/>
      <c r="P12" s="48"/>
      <c r="Q12" s="49"/>
      <c r="R12" s="50"/>
      <c r="S12" s="50"/>
      <c r="T12" s="50"/>
      <c r="U12" s="50"/>
      <c r="V12" s="51"/>
      <c r="W12" s="51" t="str">
        <f t="shared" si="0"/>
        <v>10 Jean-Louis CINTADO</v>
      </c>
    </row>
    <row r="13" spans="1:76" ht="17.45" customHeight="1" x14ac:dyDescent="0.25">
      <c r="A13" s="25">
        <v>11</v>
      </c>
      <c r="B13" s="26" t="s">
        <v>43</v>
      </c>
      <c r="C13" s="26" t="s">
        <v>44</v>
      </c>
      <c r="D13" s="27"/>
      <c r="E13" s="28"/>
      <c r="F13" s="28"/>
      <c r="G13" s="29"/>
      <c r="H13" s="30"/>
      <c r="I13" s="31"/>
      <c r="J13" s="32"/>
      <c r="K13" s="33"/>
      <c r="L13" s="31"/>
      <c r="M13" s="34"/>
      <c r="N13" s="34"/>
      <c r="O13" s="35"/>
      <c r="P13" s="36"/>
      <c r="Q13" s="37"/>
      <c r="R13" s="38"/>
      <c r="S13" s="38"/>
      <c r="T13" s="38"/>
      <c r="U13" s="38"/>
      <c r="V13" s="39"/>
      <c r="W13" s="39" t="str">
        <f t="shared" si="0"/>
        <v>11 Filipe DELGADO</v>
      </c>
    </row>
    <row r="14" spans="1:76" ht="17.45" customHeight="1" x14ac:dyDescent="0.25">
      <c r="A14" s="40">
        <v>12</v>
      </c>
      <c r="B14" s="41" t="s">
        <v>45</v>
      </c>
      <c r="C14" s="41" t="s">
        <v>30</v>
      </c>
      <c r="D14" s="42"/>
      <c r="E14" s="42"/>
      <c r="F14" s="42"/>
      <c r="G14" s="43"/>
      <c r="H14" s="44"/>
      <c r="I14" s="45"/>
      <c r="J14" s="45"/>
      <c r="K14" s="44"/>
      <c r="L14" s="45"/>
      <c r="M14" s="46"/>
      <c r="N14" s="46"/>
      <c r="O14" s="47"/>
      <c r="P14" s="48"/>
      <c r="Q14" s="49"/>
      <c r="R14" s="50"/>
      <c r="S14" s="50"/>
      <c r="T14" s="50"/>
      <c r="U14" s="50"/>
      <c r="V14" s="51"/>
      <c r="W14" s="51" t="str">
        <f t="shared" si="0"/>
        <v>12 Claude DORNIER</v>
      </c>
    </row>
    <row r="15" spans="1:76" ht="17.45" customHeight="1" x14ac:dyDescent="0.25">
      <c r="A15" s="25">
        <v>13</v>
      </c>
      <c r="B15" s="26" t="s">
        <v>46</v>
      </c>
      <c r="C15" s="26" t="s">
        <v>47</v>
      </c>
      <c r="D15" s="27"/>
      <c r="E15" s="28"/>
      <c r="F15" s="28"/>
      <c r="G15" s="29"/>
      <c r="H15" s="30"/>
      <c r="I15" s="31"/>
      <c r="J15" s="32"/>
      <c r="K15" s="33"/>
      <c r="L15" s="31"/>
      <c r="M15" s="34"/>
      <c r="N15" s="34"/>
      <c r="O15" s="35"/>
      <c r="P15" s="36"/>
      <c r="Q15" s="37"/>
      <c r="R15" s="38"/>
      <c r="S15" s="38"/>
      <c r="T15" s="38"/>
      <c r="U15" s="38"/>
      <c r="V15" s="39"/>
      <c r="W15" s="39" t="str">
        <f t="shared" si="0"/>
        <v>13 Jérôme DURAND</v>
      </c>
    </row>
    <row r="16" spans="1:76" ht="17.45" customHeight="1" x14ac:dyDescent="0.25">
      <c r="A16" s="40">
        <v>14</v>
      </c>
      <c r="B16" s="41" t="s">
        <v>48</v>
      </c>
      <c r="C16" s="41" t="s">
        <v>49</v>
      </c>
      <c r="D16" s="42"/>
      <c r="E16" s="42"/>
      <c r="F16" s="42"/>
      <c r="G16" s="43"/>
      <c r="H16" s="44"/>
      <c r="I16" s="45"/>
      <c r="J16" s="45"/>
      <c r="K16" s="44"/>
      <c r="L16" s="45"/>
      <c r="M16" s="46"/>
      <c r="N16" s="46"/>
      <c r="O16" s="47"/>
      <c r="P16" s="48"/>
      <c r="Q16" s="49"/>
      <c r="R16" s="50"/>
      <c r="S16" s="50"/>
      <c r="T16" s="50"/>
      <c r="U16" s="50"/>
      <c r="V16" s="51"/>
      <c r="W16" s="51" t="str">
        <f t="shared" si="0"/>
        <v>14 Jean paul GAMBART</v>
      </c>
    </row>
    <row r="17" spans="1:23" ht="17.45" customHeight="1" x14ac:dyDescent="0.25">
      <c r="A17" s="25">
        <v>15</v>
      </c>
      <c r="B17" s="26" t="s">
        <v>50</v>
      </c>
      <c r="C17" s="26" t="s">
        <v>51</v>
      </c>
      <c r="D17" s="27"/>
      <c r="E17" s="28"/>
      <c r="F17" s="28"/>
      <c r="G17" s="29"/>
      <c r="H17" s="30"/>
      <c r="I17" s="31"/>
      <c r="J17" s="32"/>
      <c r="K17" s="33"/>
      <c r="L17" s="31"/>
      <c r="M17" s="34"/>
      <c r="N17" s="34"/>
      <c r="O17" s="35"/>
      <c r="P17" s="36"/>
      <c r="Q17" s="37"/>
      <c r="R17" s="38"/>
      <c r="S17" s="38"/>
      <c r="T17" s="38"/>
      <c r="U17" s="38"/>
      <c r="V17" s="39"/>
      <c r="W17" s="39" t="str">
        <f t="shared" si="0"/>
        <v>15 Luis Manuel GARCIA ORTEGA</v>
      </c>
    </row>
    <row r="18" spans="1:23" ht="17.45" customHeight="1" x14ac:dyDescent="0.25">
      <c r="A18" s="40">
        <v>16</v>
      </c>
      <c r="B18" s="41" t="s">
        <v>52</v>
      </c>
      <c r="C18" s="41" t="s">
        <v>53</v>
      </c>
      <c r="D18" s="42"/>
      <c r="E18" s="42"/>
      <c r="F18" s="42"/>
      <c r="G18" s="43"/>
      <c r="H18" s="44"/>
      <c r="I18" s="45"/>
      <c r="J18" s="45"/>
      <c r="K18" s="44"/>
      <c r="L18" s="45"/>
      <c r="M18" s="46"/>
      <c r="N18" s="46"/>
      <c r="O18" s="47"/>
      <c r="P18" s="48"/>
      <c r="Q18" s="49"/>
      <c r="R18" s="50"/>
      <c r="S18" s="50"/>
      <c r="T18" s="50"/>
      <c r="U18" s="50"/>
      <c r="V18" s="51"/>
      <c r="W18" s="51" t="str">
        <f t="shared" si="0"/>
        <v>16 Thierry GAUTHIER</v>
      </c>
    </row>
    <row r="19" spans="1:23" ht="17.45" customHeight="1" x14ac:dyDescent="0.25">
      <c r="A19" s="25">
        <v>17</v>
      </c>
      <c r="B19" s="26" t="s">
        <v>54</v>
      </c>
      <c r="C19" s="26" t="s">
        <v>55</v>
      </c>
      <c r="D19" s="27"/>
      <c r="E19" s="28"/>
      <c r="F19" s="28"/>
      <c r="G19" s="29"/>
      <c r="H19" s="30"/>
      <c r="I19" s="31"/>
      <c r="J19" s="32"/>
      <c r="K19" s="33"/>
      <c r="L19" s="31"/>
      <c r="M19" s="34"/>
      <c r="N19" s="34"/>
      <c r="O19" s="35"/>
      <c r="P19" s="36"/>
      <c r="Q19" s="37"/>
      <c r="R19" s="38"/>
      <c r="S19" s="38"/>
      <c r="T19" s="38"/>
      <c r="U19" s="38"/>
      <c r="V19" s="39"/>
      <c r="W19" s="39" t="str">
        <f t="shared" si="0"/>
        <v>17 Sylvain GORAU</v>
      </c>
    </row>
    <row r="20" spans="1:23" ht="17.45" customHeight="1" x14ac:dyDescent="0.25">
      <c r="A20" s="40">
        <v>18</v>
      </c>
      <c r="B20" s="41" t="s">
        <v>56</v>
      </c>
      <c r="C20" s="41" t="s">
        <v>57</v>
      </c>
      <c r="D20" s="42"/>
      <c r="E20" s="42"/>
      <c r="F20" s="42"/>
      <c r="G20" s="43"/>
      <c r="H20" s="44"/>
      <c r="I20" s="45"/>
      <c r="J20" s="45"/>
      <c r="K20" s="44"/>
      <c r="L20" s="45"/>
      <c r="M20" s="46"/>
      <c r="N20" s="46"/>
      <c r="O20" s="47"/>
      <c r="P20" s="48"/>
      <c r="Q20" s="49"/>
      <c r="R20" s="50"/>
      <c r="S20" s="50"/>
      <c r="T20" s="50"/>
      <c r="U20" s="50"/>
      <c r="V20" s="51"/>
      <c r="W20" s="51" t="str">
        <f t="shared" si="0"/>
        <v>18 Frédéric LACOU</v>
      </c>
    </row>
    <row r="21" spans="1:23" ht="17.45" customHeight="1" x14ac:dyDescent="0.25">
      <c r="A21" s="25">
        <v>19</v>
      </c>
      <c r="B21" s="26" t="s">
        <v>58</v>
      </c>
      <c r="C21" s="26" t="s">
        <v>59</v>
      </c>
      <c r="D21" s="27"/>
      <c r="E21" s="28"/>
      <c r="F21" s="28"/>
      <c r="G21" s="29"/>
      <c r="H21" s="30"/>
      <c r="I21" s="31"/>
      <c r="J21" s="32"/>
      <c r="K21" s="33"/>
      <c r="L21" s="31"/>
      <c r="M21" s="34"/>
      <c r="N21" s="34"/>
      <c r="O21" s="35"/>
      <c r="P21" s="36"/>
      <c r="Q21" s="37"/>
      <c r="R21" s="38"/>
      <c r="S21" s="38"/>
      <c r="T21" s="38"/>
      <c r="U21" s="38"/>
      <c r="V21" s="39"/>
      <c r="W21" s="39" t="str">
        <f t="shared" si="0"/>
        <v>19 Thibaud LE MOIGN</v>
      </c>
    </row>
    <row r="22" spans="1:23" ht="17.45" customHeight="1" x14ac:dyDescent="0.25">
      <c r="A22" s="40">
        <v>20</v>
      </c>
      <c r="B22" s="41" t="s">
        <v>60</v>
      </c>
      <c r="C22" s="41" t="s">
        <v>61</v>
      </c>
      <c r="D22" s="42"/>
      <c r="E22" s="42"/>
      <c r="F22" s="42"/>
      <c r="G22" s="43"/>
      <c r="H22" s="44"/>
      <c r="I22" s="45"/>
      <c r="J22" s="45"/>
      <c r="K22" s="44"/>
      <c r="L22" s="45"/>
      <c r="M22" s="46"/>
      <c r="N22" s="46"/>
      <c r="O22" s="47"/>
      <c r="P22" s="48"/>
      <c r="Q22" s="49"/>
      <c r="R22" s="50"/>
      <c r="S22" s="50"/>
      <c r="T22" s="50"/>
      <c r="U22" s="50"/>
      <c r="V22" s="51"/>
      <c r="W22" s="51" t="str">
        <f t="shared" si="0"/>
        <v>20 Pascal LENNE</v>
      </c>
    </row>
    <row r="23" spans="1:23" ht="17.45" customHeight="1" x14ac:dyDescent="0.25">
      <c r="A23" s="25">
        <v>21</v>
      </c>
      <c r="B23" s="26" t="s">
        <v>62</v>
      </c>
      <c r="C23" s="26" t="s">
        <v>63</v>
      </c>
      <c r="D23" s="27"/>
      <c r="E23" s="28"/>
      <c r="F23" s="28"/>
      <c r="G23" s="29"/>
      <c r="H23" s="30"/>
      <c r="I23" s="31"/>
      <c r="J23" s="32"/>
      <c r="K23" s="33"/>
      <c r="L23" s="31"/>
      <c r="M23" s="34"/>
      <c r="N23" s="34"/>
      <c r="O23" s="35"/>
      <c r="P23" s="36"/>
      <c r="Q23" s="37"/>
      <c r="R23" s="38"/>
      <c r="S23" s="38"/>
      <c r="T23" s="38"/>
      <c r="U23" s="38"/>
      <c r="V23" s="39"/>
      <c r="W23" s="39" t="str">
        <f t="shared" si="0"/>
        <v>21 Romain LIBAULT</v>
      </c>
    </row>
    <row r="24" spans="1:23" ht="17.45" customHeight="1" x14ac:dyDescent="0.25">
      <c r="A24" s="40">
        <v>22</v>
      </c>
      <c r="B24" s="41" t="s">
        <v>64</v>
      </c>
      <c r="C24" s="41" t="s">
        <v>61</v>
      </c>
      <c r="D24" s="42"/>
      <c r="E24" s="42"/>
      <c r="F24" s="42"/>
      <c r="G24" s="43"/>
      <c r="H24" s="44"/>
      <c r="I24" s="45"/>
      <c r="J24" s="45"/>
      <c r="K24" s="44"/>
      <c r="L24" s="45"/>
      <c r="M24" s="46"/>
      <c r="N24" s="46"/>
      <c r="O24" s="47"/>
      <c r="P24" s="48"/>
      <c r="Q24" s="49"/>
      <c r="R24" s="50"/>
      <c r="S24" s="50"/>
      <c r="T24" s="50"/>
      <c r="U24" s="50"/>
      <c r="V24" s="51"/>
      <c r="W24" s="51" t="str">
        <f t="shared" si="0"/>
        <v>22 Pascal LOUIS</v>
      </c>
    </row>
    <row r="25" spans="1:23" ht="17.45" customHeight="1" x14ac:dyDescent="0.25">
      <c r="A25" s="25">
        <v>23</v>
      </c>
      <c r="B25" s="26" t="s">
        <v>65</v>
      </c>
      <c r="C25" s="26" t="s">
        <v>66</v>
      </c>
      <c r="D25" s="27"/>
      <c r="E25" s="28"/>
      <c r="F25" s="28"/>
      <c r="G25" s="29"/>
      <c r="H25" s="30"/>
      <c r="I25" s="31"/>
      <c r="J25" s="32"/>
      <c r="K25" s="33"/>
      <c r="L25" s="31"/>
      <c r="M25" s="34"/>
      <c r="N25" s="34"/>
      <c r="O25" s="35"/>
      <c r="P25" s="36"/>
      <c r="Q25" s="37"/>
      <c r="R25" s="38"/>
      <c r="S25" s="38"/>
      <c r="T25" s="38"/>
      <c r="U25" s="38"/>
      <c r="V25" s="39"/>
      <c r="W25" s="39" t="str">
        <f t="shared" si="0"/>
        <v>23 Ludovic LOUSSOUARN</v>
      </c>
    </row>
    <row r="26" spans="1:23" ht="17.45" customHeight="1" x14ac:dyDescent="0.25">
      <c r="A26" s="40">
        <v>24</v>
      </c>
      <c r="B26" s="41" t="s">
        <v>67</v>
      </c>
      <c r="C26" s="41" t="s">
        <v>68</v>
      </c>
      <c r="D26" s="42"/>
      <c r="E26" s="42"/>
      <c r="F26" s="42"/>
      <c r="G26" s="43"/>
      <c r="H26" s="44"/>
      <c r="I26" s="45"/>
      <c r="J26" s="45"/>
      <c r="K26" s="44"/>
      <c r="L26" s="45"/>
      <c r="M26" s="46"/>
      <c r="N26" s="46"/>
      <c r="O26" s="47"/>
      <c r="P26" s="48"/>
      <c r="Q26" s="49"/>
      <c r="R26" s="50"/>
      <c r="S26" s="50"/>
      <c r="T26" s="50"/>
      <c r="U26" s="50"/>
      <c r="V26" s="51"/>
      <c r="W26" s="51" t="str">
        <f t="shared" si="0"/>
        <v>24 StéphanIe MARCHAND</v>
      </c>
    </row>
    <row r="27" spans="1:23" ht="17.45" customHeight="1" x14ac:dyDescent="0.25">
      <c r="A27" s="25">
        <v>25</v>
      </c>
      <c r="B27" s="26" t="s">
        <v>69</v>
      </c>
      <c r="C27" s="26" t="s">
        <v>70</v>
      </c>
      <c r="D27" s="27"/>
      <c r="E27" s="28"/>
      <c r="F27" s="28"/>
      <c r="G27" s="29"/>
      <c r="H27" s="30"/>
      <c r="I27" s="31"/>
      <c r="J27" s="32"/>
      <c r="K27" s="33"/>
      <c r="L27" s="31"/>
      <c r="M27" s="34"/>
      <c r="N27" s="34"/>
      <c r="O27" s="35"/>
      <c r="P27" s="36"/>
      <c r="Q27" s="37"/>
      <c r="R27" s="38"/>
      <c r="S27" s="38"/>
      <c r="T27" s="38"/>
      <c r="U27" s="38"/>
      <c r="V27" s="39"/>
      <c r="W27" s="39" t="str">
        <f t="shared" si="0"/>
        <v>25 Dominique MERCIER</v>
      </c>
    </row>
    <row r="28" spans="1:23" ht="17.45" customHeight="1" x14ac:dyDescent="0.25">
      <c r="A28" s="40">
        <v>26</v>
      </c>
      <c r="B28" s="41" t="s">
        <v>71</v>
      </c>
      <c r="C28" s="41" t="s">
        <v>72</v>
      </c>
      <c r="D28" s="42"/>
      <c r="E28" s="42"/>
      <c r="F28" s="42"/>
      <c r="G28" s="43"/>
      <c r="H28" s="44"/>
      <c r="I28" s="45"/>
      <c r="J28" s="45"/>
      <c r="K28" s="44"/>
      <c r="L28" s="45"/>
      <c r="M28" s="46"/>
      <c r="N28" s="46"/>
      <c r="O28" s="47"/>
      <c r="P28" s="48"/>
      <c r="Q28" s="49"/>
      <c r="R28" s="50"/>
      <c r="S28" s="50"/>
      <c r="T28" s="50"/>
      <c r="U28" s="50"/>
      <c r="V28" s="51"/>
      <c r="W28" s="51" t="str">
        <f t="shared" si="0"/>
        <v>26 Éric MERON</v>
      </c>
    </row>
    <row r="29" spans="1:23" ht="17.45" customHeight="1" x14ac:dyDescent="0.25">
      <c r="A29" s="25">
        <v>27</v>
      </c>
      <c r="B29" s="26" t="s">
        <v>73</v>
      </c>
      <c r="C29" s="26" t="s">
        <v>74</v>
      </c>
      <c r="D29" s="27"/>
      <c r="E29" s="28"/>
      <c r="F29" s="28"/>
      <c r="G29" s="29"/>
      <c r="H29" s="30"/>
      <c r="I29" s="31"/>
      <c r="J29" s="32"/>
      <c r="K29" s="33"/>
      <c r="L29" s="31"/>
      <c r="M29" s="34"/>
      <c r="N29" s="34"/>
      <c r="O29" s="35"/>
      <c r="P29" s="36"/>
      <c r="Q29" s="37"/>
      <c r="R29" s="38"/>
      <c r="S29" s="38"/>
      <c r="T29" s="38"/>
      <c r="U29" s="38"/>
      <c r="V29" s="39"/>
      <c r="W29" s="39" t="str">
        <f t="shared" si="0"/>
        <v>27 Laurent PELOILLE</v>
      </c>
    </row>
    <row r="30" spans="1:23" ht="17.45" customHeight="1" x14ac:dyDescent="0.25">
      <c r="A30" s="40">
        <v>28</v>
      </c>
      <c r="B30" s="41" t="s">
        <v>75</v>
      </c>
      <c r="C30" s="41" t="s">
        <v>76</v>
      </c>
      <c r="D30" s="42"/>
      <c r="E30" s="42"/>
      <c r="F30" s="42"/>
      <c r="G30" s="43"/>
      <c r="H30" s="44"/>
      <c r="I30" s="45"/>
      <c r="J30" s="45"/>
      <c r="K30" s="44"/>
      <c r="L30" s="45"/>
      <c r="M30" s="46"/>
      <c r="N30" s="46"/>
      <c r="O30" s="47"/>
      <c r="P30" s="48"/>
      <c r="Q30" s="49"/>
      <c r="R30" s="50"/>
      <c r="S30" s="50"/>
      <c r="T30" s="50"/>
      <c r="U30" s="50"/>
      <c r="V30" s="51"/>
      <c r="W30" s="51" t="str">
        <f t="shared" si="0"/>
        <v>28 Christophe PIAT</v>
      </c>
    </row>
    <row r="31" spans="1:23" ht="17.45" customHeight="1" x14ac:dyDescent="0.25">
      <c r="A31" s="25">
        <v>29</v>
      </c>
      <c r="B31" s="26" t="s">
        <v>77</v>
      </c>
      <c r="C31" s="26" t="s">
        <v>78</v>
      </c>
      <c r="D31" s="27"/>
      <c r="E31" s="28"/>
      <c r="F31" s="28"/>
      <c r="G31" s="29"/>
      <c r="H31" s="30"/>
      <c r="I31" s="31"/>
      <c r="J31" s="32"/>
      <c r="K31" s="33"/>
      <c r="L31" s="31"/>
      <c r="M31" s="34"/>
      <c r="N31" s="34"/>
      <c r="O31" s="35"/>
      <c r="P31" s="36"/>
      <c r="Q31" s="37"/>
      <c r="R31" s="38"/>
      <c r="S31" s="38"/>
      <c r="T31" s="38"/>
      <c r="U31" s="38"/>
      <c r="V31" s="39"/>
      <c r="W31" s="39" t="str">
        <f t="shared" si="0"/>
        <v>29 Alberto RODRIGUEZ</v>
      </c>
    </row>
    <row r="32" spans="1:23" ht="17.45" customHeight="1" x14ac:dyDescent="0.25">
      <c r="A32" s="40">
        <v>30</v>
      </c>
      <c r="B32" s="41" t="s">
        <v>79</v>
      </c>
      <c r="C32" s="41" t="s">
        <v>80</v>
      </c>
      <c r="D32" s="42"/>
      <c r="E32" s="42"/>
      <c r="F32" s="42"/>
      <c r="G32" s="43"/>
      <c r="H32" s="44"/>
      <c r="I32" s="45"/>
      <c r="J32" s="45"/>
      <c r="K32" s="44"/>
      <c r="L32" s="45"/>
      <c r="M32" s="46"/>
      <c r="N32" s="46"/>
      <c r="O32" s="47"/>
      <c r="P32" s="48"/>
      <c r="Q32" s="49"/>
      <c r="R32" s="50"/>
      <c r="S32" s="50"/>
      <c r="T32" s="50"/>
      <c r="U32" s="50"/>
      <c r="V32" s="51"/>
      <c r="W32" s="51" t="str">
        <f t="shared" si="0"/>
        <v>30 Bernard SCHAFER</v>
      </c>
    </row>
    <row r="33" spans="1:23" ht="17.45" customHeight="1" x14ac:dyDescent="0.25">
      <c r="A33" s="25">
        <v>31</v>
      </c>
      <c r="B33" s="26" t="s">
        <v>81</v>
      </c>
      <c r="C33" s="26" t="s">
        <v>74</v>
      </c>
      <c r="D33" s="27"/>
      <c r="E33" s="28"/>
      <c r="F33" s="28"/>
      <c r="G33" s="29"/>
      <c r="H33" s="30"/>
      <c r="I33" s="31"/>
      <c r="J33" s="32"/>
      <c r="K33" s="33"/>
      <c r="L33" s="31"/>
      <c r="M33" s="34"/>
      <c r="N33" s="34"/>
      <c r="O33" s="35"/>
      <c r="P33" s="36"/>
      <c r="Q33" s="37"/>
      <c r="R33" s="38"/>
      <c r="S33" s="38"/>
      <c r="T33" s="38"/>
      <c r="U33" s="38"/>
      <c r="V33" s="39"/>
      <c r="W33" s="39" t="str">
        <f t="shared" si="0"/>
        <v>31 Laurent SOBCZAK</v>
      </c>
    </row>
    <row r="34" spans="1:23" ht="17.45" customHeight="1" x14ac:dyDescent="0.25">
      <c r="A34" s="40">
        <v>32</v>
      </c>
      <c r="B34" s="41" t="s">
        <v>82</v>
      </c>
      <c r="C34" s="41" t="s">
        <v>83</v>
      </c>
      <c r="D34" s="42"/>
      <c r="E34" s="42"/>
      <c r="F34" s="42"/>
      <c r="G34" s="43"/>
      <c r="H34" s="44"/>
      <c r="I34" s="45"/>
      <c r="J34" s="45"/>
      <c r="K34" s="44"/>
      <c r="L34" s="45"/>
      <c r="M34" s="46"/>
      <c r="N34" s="46"/>
      <c r="O34" s="47"/>
      <c r="P34" s="48"/>
      <c r="Q34" s="49"/>
      <c r="R34" s="50"/>
      <c r="S34" s="50"/>
      <c r="T34" s="50"/>
      <c r="U34" s="50"/>
      <c r="V34" s="51"/>
      <c r="W34" s="51" t="str">
        <f t="shared" si="0"/>
        <v>32 Sandrine TOURETTE</v>
      </c>
    </row>
    <row r="35" spans="1:23" ht="17.45" customHeight="1" x14ac:dyDescent="0.25">
      <c r="A35" s="25">
        <v>33</v>
      </c>
      <c r="B35" s="26" t="s">
        <v>82</v>
      </c>
      <c r="C35" s="26" t="s">
        <v>53</v>
      </c>
      <c r="D35" s="27"/>
      <c r="E35" s="28"/>
      <c r="F35" s="28"/>
      <c r="G35" s="29"/>
      <c r="H35" s="30"/>
      <c r="I35" s="31"/>
      <c r="J35" s="32"/>
      <c r="K35" s="33"/>
      <c r="L35" s="31"/>
      <c r="M35" s="34"/>
      <c r="N35" s="34"/>
      <c r="O35" s="35"/>
      <c r="P35" s="36"/>
      <c r="Q35" s="37"/>
      <c r="R35" s="38"/>
      <c r="S35" s="38"/>
      <c r="T35" s="38"/>
      <c r="U35" s="38"/>
      <c r="V35" s="39"/>
      <c r="W35" s="39" t="str">
        <f t="shared" si="0"/>
        <v>33 Thierry TOURETTE</v>
      </c>
    </row>
    <row r="36" spans="1:23" ht="17.45" customHeight="1" x14ac:dyDescent="0.25">
      <c r="A36" s="40" t="s">
        <v>84</v>
      </c>
      <c r="B36" s="41" t="s">
        <v>85</v>
      </c>
      <c r="C36" s="41" t="s">
        <v>86</v>
      </c>
      <c r="D36" s="42"/>
      <c r="E36" s="42"/>
      <c r="F36" s="42"/>
      <c r="G36" s="43"/>
      <c r="H36" s="44"/>
      <c r="I36" s="45"/>
      <c r="J36" s="45"/>
      <c r="K36" s="44"/>
      <c r="L36" s="45"/>
      <c r="M36" s="46"/>
      <c r="N36" s="46"/>
      <c r="O36" s="47"/>
      <c r="P36" s="48"/>
      <c r="Q36" s="49"/>
      <c r="R36" s="50"/>
      <c r="S36" s="50"/>
      <c r="T36" s="50"/>
      <c r="U36" s="50"/>
      <c r="V36" s="51"/>
      <c r="W36" s="51" t="str">
        <f t="shared" si="0"/>
        <v>34 Jean Marie TOURY</v>
      </c>
    </row>
    <row r="37" spans="1:23" ht="17.45" customHeight="1" x14ac:dyDescent="0.25">
      <c r="A37" s="25" t="s">
        <v>87</v>
      </c>
      <c r="B37" s="26" t="s">
        <v>88</v>
      </c>
      <c r="C37" s="26" t="s">
        <v>89</v>
      </c>
      <c r="D37" s="27"/>
      <c r="E37" s="28"/>
      <c r="F37" s="28"/>
      <c r="G37" s="29"/>
      <c r="H37" s="30"/>
      <c r="I37" s="31"/>
      <c r="J37" s="32"/>
      <c r="K37" s="33"/>
      <c r="L37" s="31"/>
      <c r="M37" s="34"/>
      <c r="N37" s="34"/>
      <c r="O37" s="35"/>
      <c r="P37" s="36"/>
      <c r="Q37" s="37"/>
      <c r="R37" s="38"/>
      <c r="S37" s="38"/>
      <c r="T37" s="38"/>
      <c r="U37" s="38"/>
      <c r="V37" s="39"/>
      <c r="W37" s="39" t="str">
        <f t="shared" si="0"/>
        <v>35 Jean Pierre VERGNE</v>
      </c>
    </row>
    <row r="38" spans="1:23" ht="17.45" customHeight="1" x14ac:dyDescent="0.25">
      <c r="A38" s="40"/>
      <c r="B38" s="41"/>
      <c r="C38" s="41"/>
      <c r="D38" s="42"/>
      <c r="E38" s="42"/>
      <c r="F38" s="42"/>
      <c r="G38" s="43"/>
      <c r="H38" s="44"/>
      <c r="I38" s="45"/>
      <c r="J38" s="45"/>
      <c r="K38" s="44"/>
      <c r="L38" s="45"/>
      <c r="M38" s="46"/>
      <c r="N38" s="46"/>
      <c r="O38" s="47"/>
      <c r="P38" s="48"/>
      <c r="Q38" s="49"/>
      <c r="R38" s="50"/>
      <c r="S38" s="50"/>
      <c r="T38" s="50"/>
      <c r="U38" s="50"/>
      <c r="V38" s="51"/>
      <c r="W38" s="51" t="str">
        <f t="shared" si="0"/>
        <v xml:space="preserve">  </v>
      </c>
    </row>
    <row r="39" spans="1:23" ht="17.45" customHeight="1" x14ac:dyDescent="0.25">
      <c r="A39" s="25"/>
      <c r="B39" s="26"/>
      <c r="C39" s="26"/>
      <c r="D39" s="27"/>
      <c r="E39" s="28"/>
      <c r="F39" s="28"/>
      <c r="G39" s="29"/>
      <c r="H39" s="30"/>
      <c r="I39" s="31"/>
      <c r="J39" s="32"/>
      <c r="K39" s="33"/>
      <c r="L39" s="31"/>
      <c r="M39" s="34"/>
      <c r="N39" s="34"/>
      <c r="O39" s="35"/>
      <c r="P39" s="36"/>
      <c r="Q39" s="37"/>
      <c r="R39" s="38"/>
      <c r="S39" s="38"/>
      <c r="T39" s="38"/>
      <c r="U39" s="38"/>
      <c r="V39" s="39"/>
      <c r="W39" s="39" t="str">
        <f t="shared" si="0"/>
        <v xml:space="preserve">  </v>
      </c>
    </row>
    <row r="40" spans="1:23" ht="17.45" customHeight="1" x14ac:dyDescent="0.25">
      <c r="A40" s="40"/>
      <c r="B40" s="41"/>
      <c r="C40" s="41"/>
      <c r="D40" s="42"/>
      <c r="E40" s="42"/>
      <c r="F40" s="42"/>
      <c r="G40" s="43"/>
      <c r="H40" s="44"/>
      <c r="I40" s="45"/>
      <c r="J40" s="45"/>
      <c r="K40" s="44"/>
      <c r="L40" s="45"/>
      <c r="M40" s="46"/>
      <c r="N40" s="46"/>
      <c r="O40" s="47"/>
      <c r="P40" s="48"/>
      <c r="Q40" s="49"/>
      <c r="R40" s="50"/>
      <c r="S40" s="50"/>
      <c r="T40" s="50"/>
      <c r="U40" s="50"/>
      <c r="V40" s="51"/>
      <c r="W40" s="51" t="str">
        <f t="shared" si="0"/>
        <v xml:space="preserve">  </v>
      </c>
    </row>
    <row r="41" spans="1:23" ht="17.45" customHeight="1" x14ac:dyDescent="0.25">
      <c r="A41" s="25"/>
      <c r="B41" s="26"/>
      <c r="C41" s="26"/>
      <c r="D41" s="27"/>
      <c r="E41" s="28"/>
      <c r="F41" s="28"/>
      <c r="G41" s="29"/>
      <c r="H41" s="30"/>
      <c r="I41" s="31"/>
      <c r="J41" s="32"/>
      <c r="K41" s="33"/>
      <c r="L41" s="31"/>
      <c r="M41" s="34"/>
      <c r="N41" s="34"/>
      <c r="O41" s="35"/>
      <c r="P41" s="36"/>
      <c r="Q41" s="37"/>
      <c r="R41" s="38"/>
      <c r="S41" s="38"/>
      <c r="T41" s="38"/>
      <c r="U41" s="38"/>
      <c r="V41" s="39"/>
      <c r="W41" s="39" t="str">
        <f t="shared" si="0"/>
        <v xml:space="preserve">  </v>
      </c>
    </row>
    <row r="42" spans="1:23" ht="17.45" customHeight="1" x14ac:dyDescent="0.25">
      <c r="A42" s="40"/>
      <c r="B42" s="41"/>
      <c r="C42" s="41"/>
      <c r="D42" s="42"/>
      <c r="E42" s="42"/>
      <c r="F42" s="42"/>
      <c r="G42" s="43"/>
      <c r="H42" s="44"/>
      <c r="I42" s="45"/>
      <c r="J42" s="45"/>
      <c r="K42" s="44"/>
      <c r="L42" s="45"/>
      <c r="M42" s="46"/>
      <c r="N42" s="46"/>
      <c r="O42" s="47"/>
      <c r="P42" s="48"/>
      <c r="Q42" s="49"/>
      <c r="R42" s="50"/>
      <c r="S42" s="50"/>
      <c r="T42" s="50"/>
      <c r="U42" s="50"/>
      <c r="V42" s="51"/>
      <c r="W42" s="51" t="str">
        <f t="shared" si="0"/>
        <v xml:space="preserve">  </v>
      </c>
    </row>
    <row r="43" spans="1:23" ht="17.45" customHeight="1" x14ac:dyDescent="0.25">
      <c r="A43" s="25"/>
      <c r="B43" s="26"/>
      <c r="C43" s="26"/>
      <c r="D43" s="27"/>
      <c r="E43" s="28"/>
      <c r="F43" s="28"/>
      <c r="G43" s="29"/>
      <c r="H43" s="30"/>
      <c r="I43" s="31"/>
      <c r="J43" s="32"/>
      <c r="K43" s="33"/>
      <c r="L43" s="31"/>
      <c r="M43" s="34"/>
      <c r="N43" s="34"/>
      <c r="O43" s="35"/>
      <c r="P43" s="36"/>
      <c r="Q43" s="37"/>
      <c r="R43" s="38"/>
      <c r="S43" s="38"/>
      <c r="T43" s="38"/>
      <c r="U43" s="38"/>
      <c r="V43" s="39"/>
      <c r="W43" s="39" t="str">
        <f t="shared" si="0"/>
        <v xml:space="preserve">  </v>
      </c>
    </row>
    <row r="44" spans="1:23" ht="17.45" customHeight="1" x14ac:dyDescent="0.25">
      <c r="A44" s="40"/>
      <c r="B44" s="41"/>
      <c r="C44" s="41"/>
      <c r="D44" s="42"/>
      <c r="E44" s="42"/>
      <c r="F44" s="42"/>
      <c r="G44" s="43"/>
      <c r="H44" s="44"/>
      <c r="I44" s="45"/>
      <c r="J44" s="45"/>
      <c r="K44" s="44"/>
      <c r="L44" s="45"/>
      <c r="M44" s="46"/>
      <c r="N44" s="46"/>
      <c r="O44" s="47"/>
      <c r="P44" s="48"/>
      <c r="Q44" s="49"/>
      <c r="R44" s="50"/>
      <c r="S44" s="50"/>
      <c r="T44" s="50"/>
      <c r="U44" s="50"/>
      <c r="V44" s="51"/>
      <c r="W44" s="51" t="str">
        <f t="shared" si="0"/>
        <v xml:space="preserve">  </v>
      </c>
    </row>
    <row r="45" spans="1:23" ht="17.45" customHeight="1" x14ac:dyDescent="0.25">
      <c r="A45" s="25"/>
      <c r="B45" s="26"/>
      <c r="C45" s="26"/>
      <c r="D45" s="27"/>
      <c r="E45" s="28"/>
      <c r="F45" s="28"/>
      <c r="G45" s="29"/>
      <c r="H45" s="30"/>
      <c r="I45" s="31"/>
      <c r="J45" s="32"/>
      <c r="K45" s="33"/>
      <c r="L45" s="31"/>
      <c r="M45" s="34"/>
      <c r="N45" s="34"/>
      <c r="O45" s="35"/>
      <c r="P45" s="36"/>
      <c r="Q45" s="37"/>
      <c r="R45" s="38"/>
      <c r="S45" s="38"/>
      <c r="T45" s="38"/>
      <c r="U45" s="38"/>
      <c r="V45" s="39"/>
      <c r="W45" s="39" t="str">
        <f t="shared" si="0"/>
        <v xml:space="preserve">  </v>
      </c>
    </row>
    <row r="46" spans="1:23" ht="17.45" customHeight="1" x14ac:dyDescent="0.25">
      <c r="A46" s="40"/>
      <c r="B46" s="41"/>
      <c r="C46" s="41"/>
      <c r="D46" s="42"/>
      <c r="E46" s="42"/>
      <c r="F46" s="42"/>
      <c r="G46" s="43"/>
      <c r="H46" s="44"/>
      <c r="I46" s="45"/>
      <c r="J46" s="45"/>
      <c r="K46" s="44"/>
      <c r="L46" s="45"/>
      <c r="M46" s="46"/>
      <c r="N46" s="46"/>
      <c r="O46" s="47"/>
      <c r="P46" s="48"/>
      <c r="Q46" s="49"/>
      <c r="R46" s="50"/>
      <c r="S46" s="50"/>
      <c r="T46" s="50"/>
      <c r="U46" s="50"/>
      <c r="V46" s="51"/>
      <c r="W46" s="51" t="str">
        <f t="shared" si="0"/>
        <v xml:space="preserve">  </v>
      </c>
    </row>
    <row r="47" spans="1:23" ht="17.45" customHeight="1" x14ac:dyDescent="0.25">
      <c r="A47" s="25"/>
      <c r="B47" s="26"/>
      <c r="C47" s="26"/>
      <c r="D47" s="27"/>
      <c r="E47" s="28"/>
      <c r="F47" s="28"/>
      <c r="G47" s="29"/>
      <c r="H47" s="30"/>
      <c r="I47" s="31"/>
      <c r="J47" s="32"/>
      <c r="K47" s="33"/>
      <c r="L47" s="31"/>
      <c r="M47" s="34"/>
      <c r="N47" s="34"/>
      <c r="O47" s="35"/>
      <c r="P47" s="36"/>
      <c r="Q47" s="37"/>
      <c r="R47" s="38"/>
      <c r="S47" s="38"/>
      <c r="T47" s="38"/>
      <c r="U47" s="38"/>
      <c r="V47" s="39"/>
      <c r="W47" s="39" t="str">
        <f t="shared" si="0"/>
        <v xml:space="preserve">  </v>
      </c>
    </row>
    <row r="48" spans="1:23" ht="17.45" customHeight="1" x14ac:dyDescent="0.25">
      <c r="A48" s="40"/>
      <c r="B48" s="41"/>
      <c r="C48" s="41"/>
      <c r="D48" s="42"/>
      <c r="E48" s="42"/>
      <c r="F48" s="42"/>
      <c r="G48" s="43"/>
      <c r="H48" s="44"/>
      <c r="I48" s="45"/>
      <c r="J48" s="45"/>
      <c r="K48" s="44"/>
      <c r="L48" s="45"/>
      <c r="M48" s="46"/>
      <c r="N48" s="46"/>
      <c r="O48" s="47"/>
      <c r="P48" s="48"/>
      <c r="Q48" s="49"/>
      <c r="R48" s="50"/>
      <c r="S48" s="50"/>
      <c r="T48" s="50"/>
      <c r="U48" s="50"/>
      <c r="V48" s="51"/>
      <c r="W48" s="51" t="str">
        <f t="shared" si="0"/>
        <v xml:space="preserve">  </v>
      </c>
    </row>
    <row r="49" spans="1:23" ht="17.45" customHeight="1" x14ac:dyDescent="0.25">
      <c r="A49" s="25"/>
      <c r="B49" s="26"/>
      <c r="C49" s="26"/>
      <c r="D49" s="27"/>
      <c r="E49" s="28"/>
      <c r="F49" s="28"/>
      <c r="G49" s="29"/>
      <c r="H49" s="30"/>
      <c r="I49" s="31"/>
      <c r="J49" s="32"/>
      <c r="K49" s="33"/>
      <c r="L49" s="31"/>
      <c r="M49" s="34"/>
      <c r="N49" s="34"/>
      <c r="O49" s="35"/>
      <c r="P49" s="36"/>
      <c r="Q49" s="37"/>
      <c r="R49" s="38"/>
      <c r="S49" s="38"/>
      <c r="T49" s="38"/>
      <c r="U49" s="38"/>
      <c r="V49" s="39"/>
      <c r="W49" s="39" t="str">
        <f t="shared" si="0"/>
        <v xml:space="preserve">  </v>
      </c>
    </row>
    <row r="50" spans="1:23" ht="17.45" customHeight="1" x14ac:dyDescent="0.25">
      <c r="A50" s="40"/>
      <c r="B50" s="41"/>
      <c r="C50" s="41"/>
      <c r="D50" s="42"/>
      <c r="E50" s="42"/>
      <c r="F50" s="42"/>
      <c r="G50" s="43"/>
      <c r="H50" s="44"/>
      <c r="I50" s="45"/>
      <c r="J50" s="45"/>
      <c r="K50" s="44"/>
      <c r="L50" s="45"/>
      <c r="M50" s="46"/>
      <c r="N50" s="46"/>
      <c r="O50" s="47"/>
      <c r="P50" s="48"/>
      <c r="Q50" s="49"/>
      <c r="R50" s="50"/>
      <c r="S50" s="50"/>
      <c r="T50" s="50"/>
      <c r="U50" s="50"/>
      <c r="V50" s="51"/>
      <c r="W50" s="51" t="str">
        <f t="shared" si="0"/>
        <v xml:space="preserve">  </v>
      </c>
    </row>
    <row r="51" spans="1:23" ht="17.45" customHeight="1" x14ac:dyDescent="0.25">
      <c r="A51" s="25"/>
      <c r="B51" s="26"/>
      <c r="C51" s="26"/>
      <c r="D51" s="27"/>
      <c r="E51" s="28"/>
      <c r="F51" s="28"/>
      <c r="G51" s="29"/>
      <c r="H51" s="30"/>
      <c r="I51" s="31"/>
      <c r="J51" s="32"/>
      <c r="K51" s="33"/>
      <c r="L51" s="31"/>
      <c r="M51" s="34"/>
      <c r="N51" s="34"/>
      <c r="O51" s="35"/>
      <c r="P51" s="36"/>
      <c r="Q51" s="37"/>
      <c r="R51" s="38"/>
      <c r="S51" s="38"/>
      <c r="T51" s="38"/>
      <c r="U51" s="38"/>
      <c r="V51" s="39"/>
      <c r="W51" s="39" t="str">
        <f t="shared" si="0"/>
        <v xml:space="preserve">  </v>
      </c>
    </row>
    <row r="52" spans="1:23" ht="17.45" customHeight="1" x14ac:dyDescent="0.25">
      <c r="A52" s="40"/>
      <c r="B52" s="41"/>
      <c r="C52" s="41"/>
      <c r="D52" s="42"/>
      <c r="E52" s="42"/>
      <c r="F52" s="42"/>
      <c r="G52" s="43"/>
      <c r="H52" s="44"/>
      <c r="I52" s="45"/>
      <c r="J52" s="45"/>
      <c r="K52" s="44"/>
      <c r="L52" s="45"/>
      <c r="M52" s="46"/>
      <c r="N52" s="46"/>
      <c r="O52" s="47"/>
      <c r="P52" s="48"/>
      <c r="Q52" s="49"/>
      <c r="R52" s="50"/>
      <c r="S52" s="50"/>
      <c r="T52" s="50"/>
      <c r="U52" s="50"/>
      <c r="V52" s="51"/>
      <c r="W52" s="51" t="str">
        <f t="shared" si="0"/>
        <v xml:space="preserve">  </v>
      </c>
    </row>
    <row r="53" spans="1:23" ht="17.45" customHeight="1" x14ac:dyDescent="0.25">
      <c r="A53" s="25"/>
      <c r="B53" s="26"/>
      <c r="C53" s="26"/>
      <c r="D53" s="27"/>
      <c r="E53" s="28"/>
      <c r="F53" s="28"/>
      <c r="G53" s="29"/>
      <c r="H53" s="30"/>
      <c r="I53" s="31"/>
      <c r="J53" s="32"/>
      <c r="K53" s="33"/>
      <c r="L53" s="31"/>
      <c r="M53" s="34"/>
      <c r="N53" s="34"/>
      <c r="O53" s="35"/>
      <c r="P53" s="36"/>
      <c r="Q53" s="37"/>
      <c r="R53" s="38"/>
      <c r="S53" s="38"/>
      <c r="T53" s="38"/>
      <c r="U53" s="38"/>
      <c r="V53" s="39"/>
      <c r="W53" s="39" t="str">
        <f t="shared" si="0"/>
        <v xml:space="preserve">  </v>
      </c>
    </row>
    <row r="54" spans="1:23" ht="17.45" customHeight="1" x14ac:dyDescent="0.25">
      <c r="A54" s="40"/>
      <c r="B54" s="41"/>
      <c r="C54" s="41"/>
      <c r="D54" s="42"/>
      <c r="E54" s="42"/>
      <c r="F54" s="42"/>
      <c r="G54" s="43"/>
      <c r="H54" s="44"/>
      <c r="I54" s="45"/>
      <c r="J54" s="45"/>
      <c r="K54" s="44"/>
      <c r="L54" s="45"/>
      <c r="M54" s="46"/>
      <c r="N54" s="46"/>
      <c r="O54" s="47"/>
      <c r="P54" s="48"/>
      <c r="Q54" s="49"/>
      <c r="R54" s="50"/>
      <c r="S54" s="50"/>
      <c r="T54" s="50"/>
      <c r="U54" s="50"/>
      <c r="V54" s="51"/>
      <c r="W54" s="51" t="str">
        <f t="shared" si="0"/>
        <v xml:space="preserve">  </v>
      </c>
    </row>
    <row r="55" spans="1:23" ht="17.45" customHeight="1" x14ac:dyDescent="0.25">
      <c r="A55" s="25"/>
      <c r="B55" s="26"/>
      <c r="C55" s="26"/>
      <c r="D55" s="27"/>
      <c r="E55" s="28"/>
      <c r="F55" s="28"/>
      <c r="G55" s="29"/>
      <c r="H55" s="30"/>
      <c r="I55" s="31"/>
      <c r="J55" s="32"/>
      <c r="K55" s="33"/>
      <c r="L55" s="31"/>
      <c r="M55" s="34"/>
      <c r="N55" s="34"/>
      <c r="O55" s="35"/>
      <c r="P55" s="36"/>
      <c r="Q55" s="37"/>
      <c r="R55" s="38"/>
      <c r="S55" s="38"/>
      <c r="T55" s="38"/>
      <c r="U55" s="38"/>
      <c r="V55" s="39"/>
      <c r="W55" s="39" t="str">
        <f t="shared" si="0"/>
        <v xml:space="preserve">  </v>
      </c>
    </row>
    <row r="56" spans="1:23" ht="17.45" customHeight="1" x14ac:dyDescent="0.25">
      <c r="A56" s="40"/>
      <c r="B56" s="41"/>
      <c r="C56" s="41"/>
      <c r="D56" s="42"/>
      <c r="E56" s="42"/>
      <c r="F56" s="42"/>
      <c r="G56" s="43"/>
      <c r="H56" s="44"/>
      <c r="I56" s="45"/>
      <c r="J56" s="45"/>
      <c r="K56" s="44"/>
      <c r="L56" s="45"/>
      <c r="M56" s="46"/>
      <c r="N56" s="46"/>
      <c r="O56" s="47"/>
      <c r="P56" s="48"/>
      <c r="Q56" s="49"/>
      <c r="R56" s="50"/>
      <c r="S56" s="50"/>
      <c r="T56" s="50"/>
      <c r="U56" s="50"/>
      <c r="V56" s="51"/>
      <c r="W56" s="51" t="str">
        <f t="shared" si="0"/>
        <v xml:space="preserve">  </v>
      </c>
    </row>
    <row r="57" spans="1:23" ht="17.45" customHeight="1" x14ac:dyDescent="0.25">
      <c r="A57" s="25"/>
      <c r="B57" s="26"/>
      <c r="C57" s="26"/>
      <c r="D57" s="27"/>
      <c r="E57" s="28"/>
      <c r="F57" s="28"/>
      <c r="G57" s="29"/>
      <c r="H57" s="30"/>
      <c r="I57" s="31"/>
      <c r="J57" s="32"/>
      <c r="K57" s="33"/>
      <c r="L57" s="31"/>
      <c r="M57" s="34"/>
      <c r="N57" s="34"/>
      <c r="O57" s="35"/>
      <c r="P57" s="36"/>
      <c r="Q57" s="37"/>
      <c r="R57" s="38"/>
      <c r="S57" s="38"/>
      <c r="T57" s="38"/>
      <c r="U57" s="38"/>
      <c r="V57" s="39"/>
      <c r="W57" s="39" t="str">
        <f t="shared" si="0"/>
        <v xml:space="preserve">  </v>
      </c>
    </row>
    <row r="58" spans="1:23" ht="17.45" customHeight="1" x14ac:dyDescent="0.25">
      <c r="A58" s="40"/>
      <c r="B58" s="41"/>
      <c r="C58" s="41"/>
      <c r="D58" s="42"/>
      <c r="E58" s="42"/>
      <c r="F58" s="42"/>
      <c r="G58" s="43"/>
      <c r="H58" s="44"/>
      <c r="I58" s="45"/>
      <c r="J58" s="45"/>
      <c r="K58" s="44"/>
      <c r="L58" s="45"/>
      <c r="M58" s="46"/>
      <c r="N58" s="46"/>
      <c r="O58" s="47"/>
      <c r="P58" s="48"/>
      <c r="Q58" s="49"/>
      <c r="R58" s="50"/>
      <c r="S58" s="50"/>
      <c r="T58" s="50"/>
      <c r="U58" s="50"/>
      <c r="V58" s="51"/>
      <c r="W58" s="51" t="str">
        <f t="shared" si="0"/>
        <v xml:space="preserve">  </v>
      </c>
    </row>
    <row r="59" spans="1:23" ht="17.45" customHeight="1" x14ac:dyDescent="0.25">
      <c r="A59" s="25"/>
      <c r="B59" s="26"/>
      <c r="C59" s="26"/>
      <c r="D59" s="27"/>
      <c r="E59" s="28"/>
      <c r="F59" s="28"/>
      <c r="G59" s="29"/>
      <c r="H59" s="30"/>
      <c r="I59" s="31"/>
      <c r="J59" s="32"/>
      <c r="K59" s="33"/>
      <c r="L59" s="31"/>
      <c r="M59" s="34"/>
      <c r="N59" s="34"/>
      <c r="O59" s="35"/>
      <c r="P59" s="36"/>
      <c r="Q59" s="37"/>
      <c r="R59" s="38"/>
      <c r="S59" s="38"/>
      <c r="T59" s="38"/>
      <c r="U59" s="38"/>
      <c r="V59" s="39"/>
      <c r="W59" s="39" t="str">
        <f t="shared" si="0"/>
        <v xml:space="preserve">  </v>
      </c>
    </row>
    <row r="60" spans="1:23" ht="17.45" customHeight="1" x14ac:dyDescent="0.25">
      <c r="A60" s="40"/>
      <c r="B60" s="41"/>
      <c r="C60" s="41"/>
      <c r="D60" s="42"/>
      <c r="E60" s="42"/>
      <c r="F60" s="42"/>
      <c r="G60" s="43"/>
      <c r="H60" s="44"/>
      <c r="I60" s="45"/>
      <c r="J60" s="45"/>
      <c r="K60" s="44"/>
      <c r="L60" s="45"/>
      <c r="M60" s="46"/>
      <c r="N60" s="46"/>
      <c r="O60" s="47"/>
      <c r="P60" s="48"/>
      <c r="Q60" s="49"/>
      <c r="R60" s="50"/>
      <c r="S60" s="50"/>
      <c r="T60" s="50"/>
      <c r="U60" s="50"/>
      <c r="V60" s="51"/>
      <c r="W60" s="51" t="str">
        <f t="shared" si="0"/>
        <v xml:space="preserve">  </v>
      </c>
    </row>
    <row r="61" spans="1:23" ht="17.45" customHeight="1" x14ac:dyDescent="0.25">
      <c r="A61" s="25"/>
      <c r="B61" s="26"/>
      <c r="C61" s="26"/>
      <c r="D61" s="27"/>
      <c r="E61" s="28"/>
      <c r="F61" s="28"/>
      <c r="G61" s="29"/>
      <c r="H61" s="30"/>
      <c r="I61" s="31"/>
      <c r="J61" s="32"/>
      <c r="K61" s="33"/>
      <c r="L61" s="31"/>
      <c r="M61" s="34"/>
      <c r="N61" s="34"/>
      <c r="O61" s="35"/>
      <c r="P61" s="36"/>
      <c r="Q61" s="37"/>
      <c r="R61" s="38"/>
      <c r="S61" s="38"/>
      <c r="T61" s="38"/>
      <c r="U61" s="38"/>
      <c r="V61" s="39"/>
      <c r="W61" s="39" t="str">
        <f t="shared" si="0"/>
        <v xml:space="preserve">  </v>
      </c>
    </row>
    <row r="62" spans="1:23" ht="17.45" customHeight="1" x14ac:dyDescent="0.25">
      <c r="A62" s="40"/>
      <c r="B62" s="41"/>
      <c r="C62" s="41"/>
      <c r="D62" s="42"/>
      <c r="E62" s="42"/>
      <c r="F62" s="42"/>
      <c r="G62" s="43"/>
      <c r="H62" s="44"/>
      <c r="I62" s="45"/>
      <c r="J62" s="45"/>
      <c r="K62" s="44"/>
      <c r="L62" s="45"/>
      <c r="M62" s="46"/>
      <c r="N62" s="46"/>
      <c r="O62" s="47"/>
      <c r="P62" s="48"/>
      <c r="Q62" s="49"/>
      <c r="R62" s="50"/>
      <c r="S62" s="50"/>
      <c r="T62" s="50"/>
      <c r="U62" s="50"/>
      <c r="V62" s="51"/>
      <c r="W62" s="51" t="str">
        <f t="shared" si="0"/>
        <v xml:space="preserve">  </v>
      </c>
    </row>
    <row r="63" spans="1:23" ht="17.45" customHeight="1" x14ac:dyDescent="0.25">
      <c r="A63" s="25"/>
      <c r="B63" s="26"/>
      <c r="C63" s="26"/>
      <c r="D63" s="27"/>
      <c r="E63" s="28"/>
      <c r="F63" s="28"/>
      <c r="G63" s="29"/>
      <c r="H63" s="30"/>
      <c r="I63" s="31"/>
      <c r="J63" s="32"/>
      <c r="K63" s="33"/>
      <c r="L63" s="31"/>
      <c r="M63" s="34"/>
      <c r="N63" s="34"/>
      <c r="O63" s="35"/>
      <c r="P63" s="36"/>
      <c r="Q63" s="37"/>
      <c r="R63" s="38"/>
      <c r="S63" s="38"/>
      <c r="T63" s="38"/>
      <c r="U63" s="38"/>
      <c r="V63" s="39"/>
      <c r="W63" s="39" t="str">
        <f t="shared" si="0"/>
        <v xml:space="preserve">  </v>
      </c>
    </row>
    <row r="64" spans="1:23" ht="17.45" customHeight="1" x14ac:dyDescent="0.25">
      <c r="A64" s="40"/>
      <c r="B64" s="41"/>
      <c r="C64" s="41"/>
      <c r="D64" s="42"/>
      <c r="E64" s="42"/>
      <c r="F64" s="42"/>
      <c r="G64" s="43"/>
      <c r="H64" s="44"/>
      <c r="I64" s="45"/>
      <c r="J64" s="45"/>
      <c r="K64" s="44"/>
      <c r="L64" s="45"/>
      <c r="M64" s="46"/>
      <c r="N64" s="46"/>
      <c r="O64" s="47"/>
      <c r="P64" s="48"/>
      <c r="Q64" s="49"/>
      <c r="R64" s="50"/>
      <c r="S64" s="50"/>
      <c r="T64" s="50"/>
      <c r="U64" s="50"/>
      <c r="V64" s="51"/>
      <c r="W64" s="51" t="str">
        <f t="shared" si="0"/>
        <v xml:space="preserve">  </v>
      </c>
    </row>
    <row r="65" spans="1:23" ht="17.45" customHeight="1" x14ac:dyDescent="0.25">
      <c r="A65" s="25"/>
      <c r="B65" s="26"/>
      <c r="C65" s="26"/>
      <c r="D65" s="27"/>
      <c r="E65" s="28"/>
      <c r="F65" s="28"/>
      <c r="G65" s="29"/>
      <c r="H65" s="30"/>
      <c r="I65" s="31"/>
      <c r="J65" s="32"/>
      <c r="K65" s="33"/>
      <c r="L65" s="31"/>
      <c r="M65" s="34"/>
      <c r="N65" s="34"/>
      <c r="O65" s="35"/>
      <c r="P65" s="36"/>
      <c r="Q65" s="37"/>
      <c r="R65" s="38"/>
      <c r="S65" s="38"/>
      <c r="T65" s="38"/>
      <c r="U65" s="38"/>
      <c r="V65" s="39"/>
      <c r="W65" s="39" t="str">
        <f t="shared" si="0"/>
        <v xml:space="preserve">  </v>
      </c>
    </row>
    <row r="66" spans="1:23" ht="17.45" customHeight="1" x14ac:dyDescent="0.25">
      <c r="A66" s="40"/>
      <c r="B66" s="41"/>
      <c r="C66" s="41"/>
      <c r="D66" s="42"/>
      <c r="E66" s="42"/>
      <c r="F66" s="42"/>
      <c r="G66" s="43"/>
      <c r="H66" s="44"/>
      <c r="I66" s="45"/>
      <c r="J66" s="45"/>
      <c r="K66" s="44"/>
      <c r="L66" s="45"/>
      <c r="M66" s="46"/>
      <c r="N66" s="46"/>
      <c r="O66" s="47"/>
      <c r="P66" s="48"/>
      <c r="Q66" s="49"/>
      <c r="R66" s="50"/>
      <c r="S66" s="50"/>
      <c r="T66" s="50"/>
      <c r="U66" s="50"/>
      <c r="V66" s="51"/>
      <c r="W66" s="51" t="str">
        <f t="shared" si="0"/>
        <v xml:space="preserve">  </v>
      </c>
    </row>
    <row r="67" spans="1:23" ht="17.45" customHeight="1" x14ac:dyDescent="0.25">
      <c r="A67" s="25"/>
      <c r="B67" s="26"/>
      <c r="C67" s="26"/>
      <c r="D67" s="27"/>
      <c r="E67" s="28"/>
      <c r="F67" s="28"/>
      <c r="G67" s="29"/>
      <c r="H67" s="30"/>
      <c r="I67" s="31"/>
      <c r="J67" s="32"/>
      <c r="K67" s="33"/>
      <c r="L67" s="31"/>
      <c r="M67" s="34"/>
      <c r="N67" s="34"/>
      <c r="O67" s="35"/>
      <c r="P67" s="36"/>
      <c r="Q67" s="37"/>
      <c r="R67" s="38"/>
      <c r="S67" s="38"/>
      <c r="T67" s="38"/>
      <c r="U67" s="38"/>
      <c r="V67" s="39"/>
      <c r="W67" s="39" t="str">
        <f t="shared" ref="W67:W74" si="1">CONCATENATE(A67," ",C67," ",B67)</f>
        <v xml:space="preserve">  </v>
      </c>
    </row>
    <row r="68" spans="1:23" ht="17.45" customHeight="1" x14ac:dyDescent="0.25">
      <c r="A68" s="40"/>
      <c r="B68" s="41"/>
      <c r="C68" s="41"/>
      <c r="D68" s="42"/>
      <c r="E68" s="42"/>
      <c r="F68" s="42"/>
      <c r="G68" s="43"/>
      <c r="H68" s="44"/>
      <c r="I68" s="45"/>
      <c r="J68" s="45"/>
      <c r="K68" s="44"/>
      <c r="L68" s="45"/>
      <c r="M68" s="46"/>
      <c r="N68" s="46"/>
      <c r="O68" s="47"/>
      <c r="P68" s="48"/>
      <c r="Q68" s="49"/>
      <c r="R68" s="50"/>
      <c r="S68" s="50"/>
      <c r="T68" s="50"/>
      <c r="U68" s="50"/>
      <c r="V68" s="51"/>
      <c r="W68" s="51" t="str">
        <f t="shared" si="1"/>
        <v xml:space="preserve">  </v>
      </c>
    </row>
    <row r="69" spans="1:23" ht="17.45" customHeight="1" x14ac:dyDescent="0.25">
      <c r="A69" s="25"/>
      <c r="B69" s="26"/>
      <c r="C69" s="26"/>
      <c r="D69" s="27"/>
      <c r="E69" s="28"/>
      <c r="F69" s="28"/>
      <c r="G69" s="29"/>
      <c r="H69" s="30"/>
      <c r="I69" s="31"/>
      <c r="J69" s="32"/>
      <c r="K69" s="33"/>
      <c r="L69" s="31"/>
      <c r="M69" s="34"/>
      <c r="N69" s="34"/>
      <c r="O69" s="35"/>
      <c r="P69" s="36"/>
      <c r="Q69" s="37"/>
      <c r="R69" s="38"/>
      <c r="S69" s="38"/>
      <c r="T69" s="38"/>
      <c r="U69" s="38"/>
      <c r="V69" s="39"/>
      <c r="W69" s="39" t="str">
        <f t="shared" si="1"/>
        <v xml:space="preserve">  </v>
      </c>
    </row>
    <row r="70" spans="1:23" ht="17.45" customHeight="1" x14ac:dyDescent="0.25">
      <c r="A70" s="40"/>
      <c r="B70" s="41"/>
      <c r="C70" s="41"/>
      <c r="D70" s="42"/>
      <c r="E70" s="42"/>
      <c r="F70" s="42"/>
      <c r="G70" s="43"/>
      <c r="H70" s="44"/>
      <c r="I70" s="45"/>
      <c r="J70" s="45"/>
      <c r="K70" s="44"/>
      <c r="L70" s="45"/>
      <c r="M70" s="46"/>
      <c r="N70" s="46"/>
      <c r="O70" s="47"/>
      <c r="P70" s="48"/>
      <c r="Q70" s="49"/>
      <c r="R70" s="50"/>
      <c r="S70" s="50"/>
      <c r="T70" s="50"/>
      <c r="U70" s="50"/>
      <c r="V70" s="51"/>
      <c r="W70" s="51" t="str">
        <f t="shared" si="1"/>
        <v xml:space="preserve">  </v>
      </c>
    </row>
    <row r="71" spans="1:23" ht="17.45" customHeight="1" x14ac:dyDescent="0.25">
      <c r="A71" s="25"/>
      <c r="B71" s="26"/>
      <c r="C71" s="26"/>
      <c r="D71" s="27"/>
      <c r="E71" s="28"/>
      <c r="F71" s="28"/>
      <c r="G71" s="29"/>
      <c r="H71" s="30"/>
      <c r="I71" s="31"/>
      <c r="J71" s="32"/>
      <c r="K71" s="33"/>
      <c r="L71" s="31"/>
      <c r="M71" s="34"/>
      <c r="N71" s="34"/>
      <c r="O71" s="35"/>
      <c r="P71" s="36"/>
      <c r="Q71" s="37"/>
      <c r="R71" s="38"/>
      <c r="S71" s="38"/>
      <c r="T71" s="38"/>
      <c r="U71" s="38"/>
      <c r="V71" s="39"/>
      <c r="W71" s="39" t="str">
        <f t="shared" si="1"/>
        <v xml:space="preserve">  </v>
      </c>
    </row>
    <row r="72" spans="1:23" ht="17.45" customHeight="1" x14ac:dyDescent="0.25">
      <c r="A72" s="40"/>
      <c r="B72" s="41"/>
      <c r="C72" s="41"/>
      <c r="D72" s="42"/>
      <c r="E72" s="42"/>
      <c r="F72" s="42"/>
      <c r="G72" s="43"/>
      <c r="H72" s="44"/>
      <c r="I72" s="45"/>
      <c r="J72" s="45"/>
      <c r="K72" s="44"/>
      <c r="L72" s="45"/>
      <c r="M72" s="46"/>
      <c r="N72" s="46"/>
      <c r="O72" s="47"/>
      <c r="P72" s="48"/>
      <c r="Q72" s="49"/>
      <c r="R72" s="50"/>
      <c r="S72" s="50"/>
      <c r="T72" s="50"/>
      <c r="U72" s="50"/>
      <c r="V72" s="51"/>
      <c r="W72" s="51" t="str">
        <f t="shared" si="1"/>
        <v xml:space="preserve">  </v>
      </c>
    </row>
    <row r="73" spans="1:23" ht="17.45" customHeight="1" x14ac:dyDescent="0.25">
      <c r="A73" s="25"/>
      <c r="B73" s="26"/>
      <c r="C73" s="26"/>
      <c r="D73" s="27"/>
      <c r="E73" s="28"/>
      <c r="F73" s="28"/>
      <c r="G73" s="29"/>
      <c r="H73" s="30"/>
      <c r="I73" s="31"/>
      <c r="J73" s="32"/>
      <c r="K73" s="33"/>
      <c r="L73" s="31"/>
      <c r="M73" s="34"/>
      <c r="N73" s="34"/>
      <c r="O73" s="35"/>
      <c r="P73" s="36"/>
      <c r="Q73" s="37"/>
      <c r="R73" s="38"/>
      <c r="S73" s="38"/>
      <c r="T73" s="38"/>
      <c r="U73" s="38"/>
      <c r="V73" s="39"/>
      <c r="W73" s="39" t="str">
        <f t="shared" si="1"/>
        <v xml:space="preserve">  </v>
      </c>
    </row>
    <row r="74" spans="1:23" ht="17.45" customHeight="1" thickBot="1" x14ac:dyDescent="0.3">
      <c r="A74" s="52"/>
      <c r="B74" s="53"/>
      <c r="C74" s="53"/>
      <c r="D74" s="54"/>
      <c r="E74" s="54"/>
      <c r="F74" s="54"/>
      <c r="G74" s="55"/>
      <c r="H74" s="56"/>
      <c r="I74" s="57"/>
      <c r="J74" s="57"/>
      <c r="K74" s="56"/>
      <c r="L74" s="57"/>
      <c r="M74" s="58"/>
      <c r="N74" s="58"/>
      <c r="O74" s="59"/>
      <c r="P74" s="60"/>
      <c r="Q74" s="61"/>
      <c r="R74" s="62"/>
      <c r="S74" s="62"/>
      <c r="T74" s="62"/>
      <c r="U74" s="62"/>
      <c r="V74" s="63"/>
      <c r="W74" s="63" t="str">
        <f t="shared" si="1"/>
        <v xml:space="preserve">  </v>
      </c>
    </row>
    <row r="100" spans="1:22" ht="47.25" customHeight="1" x14ac:dyDescent="0.25">
      <c r="R100" s="9"/>
      <c r="S100" s="9"/>
      <c r="T100" s="9"/>
      <c r="U100" s="9"/>
      <c r="V100" s="9"/>
    </row>
    <row r="101" spans="1:22" ht="47.25" customHeight="1" x14ac:dyDescent="0.25">
      <c r="A101" s="64"/>
      <c r="B101" s="65"/>
      <c r="C101" s="65"/>
      <c r="D101" s="66"/>
      <c r="E101" s="67"/>
      <c r="F101" s="67"/>
      <c r="G101" s="68"/>
      <c r="H101" s="65"/>
      <c r="I101" s="69"/>
      <c r="J101" s="69"/>
      <c r="K101" s="65"/>
      <c r="L101" s="69"/>
      <c r="M101" s="70"/>
      <c r="N101" s="70"/>
      <c r="O101" s="71"/>
      <c r="P101" s="72"/>
      <c r="Q101" s="73"/>
      <c r="R101" s="9"/>
      <c r="S101" s="9"/>
      <c r="T101" s="9"/>
      <c r="U101" s="9"/>
      <c r="V101" s="9"/>
    </row>
    <row r="102" spans="1:22" ht="47.25" customHeight="1" x14ac:dyDescent="0.25">
      <c r="A102" s="64"/>
      <c r="B102" s="74"/>
      <c r="C102" s="65"/>
      <c r="D102" s="66"/>
      <c r="E102" s="67"/>
      <c r="F102" s="67"/>
      <c r="G102" s="75"/>
      <c r="H102" s="76"/>
      <c r="I102" s="69"/>
      <c r="J102" s="69"/>
      <c r="K102" s="76"/>
      <c r="L102" s="69"/>
      <c r="M102" s="70"/>
      <c r="N102" s="70"/>
      <c r="O102" s="71"/>
      <c r="P102" s="72"/>
      <c r="Q102" s="73"/>
    </row>
  </sheetData>
  <hyperlinks>
    <hyperlink ref="B28" r:id="rId1" display="LEMONNIER"/>
    <hyperlink ref="B23" r:id="rId2" display="MARCHAND"/>
    <hyperlink ref="B11" r:id="rId3"/>
  </hyperlinks>
  <pageMargins left="0.23622047244094491" right="0.23622047244094491" top="0.74803149606299213" bottom="0.74803149606299213" header="0.31496062992125984" footer="0.31496062992125984"/>
  <pageSetup paperSize="9" scale="86" orientation="portrait" horizontalDpi="300" verticalDpi="300" r:id="rId4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7" name="Button 2">
              <controlPr defaultSize="0" print="0" autoFill="0" autoPict="0" macro="[0]!Macro4">
                <anchor moveWithCells="1" sizeWithCells="1">
                  <from>
                    <xdr:col>0</xdr:col>
                    <xdr:colOff>247650</xdr:colOff>
                    <xdr:row>0</xdr:row>
                    <xdr:rowOff>104775</xdr:rowOff>
                  </from>
                  <to>
                    <xdr:col>3</xdr:col>
                    <xdr:colOff>314325</xdr:colOff>
                    <xdr:row>0</xdr:row>
                    <xdr:rowOff>428625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J60"/>
  <sheetViews>
    <sheetView tabSelected="1" view="pageBreakPreview" zoomScale="160" zoomScaleNormal="100" zoomScaleSheetLayoutView="160" workbookViewId="0">
      <selection activeCell="I11" sqref="I11"/>
    </sheetView>
  </sheetViews>
  <sheetFormatPr baseColWidth="10" defaultRowHeight="15" x14ac:dyDescent="0.25"/>
  <cols>
    <col min="1" max="1" width="14.7109375" customWidth="1"/>
    <col min="2" max="2" width="13.42578125" customWidth="1"/>
    <col min="5" max="5" width="13.42578125" customWidth="1"/>
    <col min="8" max="8" width="13.42578125" customWidth="1"/>
  </cols>
  <sheetData>
    <row r="1" spans="1:10" x14ac:dyDescent="0.25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2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x14ac:dyDescent="0.2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x14ac:dyDescent="0.25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x14ac:dyDescent="0.25">
      <c r="A5" s="1"/>
      <c r="B5" s="1"/>
      <c r="C5" s="1"/>
      <c r="D5" s="1"/>
      <c r="E5" s="1"/>
      <c r="F5" s="1"/>
      <c r="G5" s="1"/>
      <c r="H5" s="1"/>
      <c r="I5" s="1"/>
      <c r="J5" s="1"/>
    </row>
    <row r="6" spans="1:10" x14ac:dyDescent="0.25">
      <c r="A6" s="1"/>
      <c r="B6" s="1"/>
      <c r="C6" s="1"/>
      <c r="D6" s="1"/>
      <c r="E6" s="1"/>
      <c r="F6" s="1"/>
      <c r="G6" s="1"/>
      <c r="H6" s="1"/>
      <c r="I6" s="1"/>
      <c r="J6" s="1"/>
    </row>
    <row r="7" spans="1:10" x14ac:dyDescent="0.25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x14ac:dyDescent="0.25">
      <c r="A8" s="79" t="s">
        <v>99</v>
      </c>
      <c r="B8" s="83">
        <v>15</v>
      </c>
      <c r="C8" s="1"/>
      <c r="D8" s="1"/>
      <c r="E8" s="1"/>
      <c r="F8" s="1"/>
      <c r="G8" s="1"/>
      <c r="H8" s="1"/>
      <c r="I8" s="1"/>
      <c r="J8" s="1"/>
    </row>
    <row r="9" spans="1:10" x14ac:dyDescent="0.25">
      <c r="B9" s="1"/>
      <c r="C9" s="1"/>
      <c r="D9" s="1"/>
      <c r="E9" s="1"/>
      <c r="F9" s="1"/>
      <c r="G9" s="1"/>
      <c r="H9" s="1"/>
      <c r="I9" s="1"/>
      <c r="J9" s="1"/>
    </row>
    <row r="10" spans="1:10" x14ac:dyDescent="0.25">
      <c r="A10" s="2"/>
      <c r="B10" s="79" t="s">
        <v>0</v>
      </c>
      <c r="C10" s="81" t="str">
        <f>IFERROR(INDEX(Listing_Coursiers!A3:C74,MATCH(B8,Listing_Coursiers!A3:A74,0),2),"")</f>
        <v>GARCIA ORTEGA</v>
      </c>
      <c r="D10" s="81"/>
      <c r="E10" s="79" t="s">
        <v>90</v>
      </c>
      <c r="F10" s="81" t="str">
        <f>IFERROR(INDEX(Listing_Coursiers!A3:C74,MATCH(Original!B8,Listing_Coursiers!A3:A74,0),3),"")</f>
        <v>Luis Manuel</v>
      </c>
      <c r="G10" s="81"/>
      <c r="H10" s="79" t="s">
        <v>91</v>
      </c>
      <c r="I10" s="81" t="str">
        <f>IF(INDEX(Listing_Coursiers!A3:G74,MATCH(Original!B8,Listing_Coursiers!A3:A74,0),7)="","",INDEX(Listing_Coursiers!A3:G74,MATCH(Original!B8,Listing_Coursiers!A3:A74,0),7))</f>
        <v/>
      </c>
      <c r="J10" s="81"/>
    </row>
    <row r="11" spans="1:10" x14ac:dyDescent="0.25">
      <c r="A11" s="1"/>
      <c r="C11" s="1"/>
      <c r="D11" s="1"/>
      <c r="E11" s="1"/>
      <c r="F11" s="1"/>
      <c r="G11" s="1"/>
      <c r="H11" s="1"/>
      <c r="I11" s="1"/>
      <c r="J11" s="1"/>
    </row>
    <row r="12" spans="1:10" x14ac:dyDescent="0.25">
      <c r="A12" s="1"/>
      <c r="B12" s="79" t="s">
        <v>92</v>
      </c>
      <c r="C12" s="81">
        <f>IFERROR(INDEX(Listing_Coursiers!A3:F74,MATCH(Original!B8,Listing_Coursiers!A3:A74,0),4),"")</f>
        <v>0</v>
      </c>
      <c r="D12" s="81"/>
      <c r="E12" s="81"/>
      <c r="F12" s="81"/>
      <c r="G12" s="81"/>
      <c r="J12" s="80"/>
    </row>
    <row r="13" spans="1:10" x14ac:dyDescent="0.25">
      <c r="A13" s="1"/>
      <c r="B13" s="1"/>
      <c r="C13" s="1"/>
      <c r="D13" s="1"/>
      <c r="E13" s="1"/>
      <c r="I13" s="1"/>
      <c r="J13" s="1"/>
    </row>
    <row r="14" spans="1:10" x14ac:dyDescent="0.25">
      <c r="A14" s="1"/>
      <c r="B14" s="79" t="s">
        <v>94</v>
      </c>
      <c r="C14" s="82">
        <f>IFERROR(INDEX(Listing_Coursiers!A3:F74,MATCH(Original!B8,Listing_Coursiers!A3:A74,0),5),"")</f>
        <v>0</v>
      </c>
      <c r="D14" s="82"/>
      <c r="E14" s="79" t="s">
        <v>93</v>
      </c>
      <c r="F14" s="81">
        <f>IFERROR(INDEX(Listing_Coursiers!A3:F74,MATCH(Original!B8,Listing_Coursiers!A3:A74,0),6),"")</f>
        <v>0</v>
      </c>
      <c r="G14" s="81"/>
      <c r="H14" s="81"/>
      <c r="I14" s="82"/>
      <c r="J14" s="82"/>
    </row>
    <row r="15" spans="1:10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</row>
    <row r="16" spans="1:10" x14ac:dyDescent="0.25">
      <c r="B16" s="1"/>
      <c r="C16" s="1"/>
      <c r="D16" s="1"/>
      <c r="E16" s="1"/>
      <c r="F16" s="1"/>
      <c r="G16" s="1"/>
      <c r="I16" s="1"/>
      <c r="J16" s="1"/>
    </row>
    <row r="17" spans="1:10" x14ac:dyDescent="0.25">
      <c r="A17" s="1"/>
      <c r="B17" s="79" t="s">
        <v>96</v>
      </c>
      <c r="C17" s="81" t="str">
        <f>IF(INDEX(Listing_Coursiers!A3:P74,MATCH(Original!B8,Listing_Coursiers!A3:A74,0),13)=0,"",INDEX(Listing_Coursiers!A3:P74,MATCH(Original!B8,Listing_Coursiers!A3:A74,0),13))</f>
        <v/>
      </c>
      <c r="D17" s="81"/>
      <c r="E17" s="79" t="s">
        <v>97</v>
      </c>
      <c r="F17" s="81" t="str">
        <f>IF(INDEX(Listing_Coursiers!A3:P74,MATCH(Original!B8,Listing_Coursiers!A3:A74,0),14)=0,"",INDEX(Listing_Coursiers!A3:P74,MATCH(Original!B8,Listing_Coursiers!A3:A74,0),14))</f>
        <v/>
      </c>
      <c r="G17" s="81"/>
      <c r="H17" s="79" t="s">
        <v>98</v>
      </c>
      <c r="I17" s="81" t="str">
        <f>IF(INDEX(Listing_Coursiers!A3:P74,MATCH(Original!B8,Listing_Coursiers!A3:A74,0),15)=0,"",INDEX(Listing_Coursiers!A3:P74,MATCH(Original!B8,Listing_Coursiers!A3:A74,0),15))</f>
        <v/>
      </c>
      <c r="J17" s="81"/>
    </row>
    <row r="18" spans="1:10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</row>
    <row r="19" spans="1:10" x14ac:dyDescent="0.25">
      <c r="A19" s="1"/>
      <c r="B19" s="79" t="s">
        <v>95</v>
      </c>
      <c r="C19" s="81" t="str">
        <f>IF(INDEX(Listing_Coursiers!A3:Q74,MATCH(Original!B8,Listing_Coursiers!A3:A74,0),17)=0,"",INDEX(Listing_Coursiers!A3:Q74,MATCH(Original!B8,Listing_Coursiers!A3:A74,0),17))</f>
        <v/>
      </c>
      <c r="D19" s="81"/>
      <c r="E19" s="81"/>
      <c r="F19" s="82"/>
      <c r="G19" s="82"/>
      <c r="H19" s="82"/>
      <c r="I19" s="1"/>
      <c r="J19" s="1"/>
    </row>
    <row r="20" spans="1:10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</row>
    <row r="21" spans="1:10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</row>
    <row r="22" spans="1:1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</row>
    <row r="24" spans="1:10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</row>
    <row r="25" spans="1:10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0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0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pans="1:10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</row>
    <row r="29" spans="1:10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</row>
    <row r="30" spans="1:10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</row>
    <row r="31" spans="1:10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</row>
    <row r="32" spans="1:10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</row>
    <row r="33" spans="1:10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</row>
    <row r="34" spans="1:10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</row>
    <row r="35" spans="1:10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</row>
    <row r="36" spans="1:10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</row>
    <row r="37" spans="1:10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</row>
    <row r="38" spans="1:10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</row>
    <row r="39" spans="1:10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</row>
    <row r="40" spans="1:10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</row>
    <row r="41" spans="1:10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</row>
    <row r="42" spans="1:10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</row>
    <row r="43" spans="1:10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</row>
    <row r="44" spans="1:10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</row>
    <row r="45" spans="1:10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</row>
    <row r="46" spans="1:10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</row>
    <row r="47" spans="1:10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</row>
    <row r="48" spans="1:10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</row>
    <row r="49" spans="1:10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</row>
    <row r="50" spans="1:10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</row>
    <row r="51" spans="1:10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</row>
    <row r="52" spans="1:10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</row>
    <row r="53" spans="1:10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</row>
    <row r="54" spans="1:10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</row>
    <row r="55" spans="1:10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</row>
    <row r="56" spans="1:10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</row>
    <row r="57" spans="1:10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</row>
    <row r="58" spans="1:10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</row>
    <row r="59" spans="1:10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</row>
    <row r="60" spans="1:10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</row>
  </sheetData>
  <dataConsolidate/>
  <mergeCells count="9">
    <mergeCell ref="C17:D17"/>
    <mergeCell ref="F17:G17"/>
    <mergeCell ref="I17:J17"/>
    <mergeCell ref="C19:E19"/>
    <mergeCell ref="C12:G12"/>
    <mergeCell ref="C10:D10"/>
    <mergeCell ref="F10:G10"/>
    <mergeCell ref="I10:J10"/>
    <mergeCell ref="F14:H14"/>
  </mergeCells>
  <dataValidations count="1">
    <dataValidation type="list" allowBlank="1" showInputMessage="1" showErrorMessage="1" sqref="B8">
      <formula1>Identifiants_Coursiers</formula1>
    </dataValidation>
  </dataValidations>
  <pageMargins left="0.23622047244094491" right="0.23622047244094491" top="0.74803149606299213" bottom="0.74803149606299213" header="0.31496062992125984" footer="0.31496062992125984"/>
  <pageSetup paperSize="9" scale="76" orientation="portrait" r:id="rId1"/>
  <headerFooter>
    <oddHeader>&amp;L&amp;G&amp;C
&amp;"Times New Roman,Gras"&amp;18&amp;K02-044RE-ADHESION SAISON 2017/2018&amp;R&amp;"Times New Roman,Gras"&amp;18&amp;K02-043
&amp;K02-044SECTION CYCLISME</oddHead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Button 1">
              <controlPr defaultSize="0" print="0" autoFill="0" autoPict="0" macro="[0]!Macro8">
                <anchor moveWithCells="1" sizeWithCells="1">
                  <from>
                    <xdr:col>10</xdr:col>
                    <xdr:colOff>323850</xdr:colOff>
                    <xdr:row>2</xdr:row>
                    <xdr:rowOff>123825</xdr:rowOff>
                  </from>
                  <to>
                    <xdr:col>11</xdr:col>
                    <xdr:colOff>371475</xdr:colOff>
                    <xdr:row>4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A35" sqref="A35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sqref="A1:XFD104857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Listing_Coursiers</vt:lpstr>
      <vt:lpstr>Original</vt:lpstr>
      <vt:lpstr>BARRAGAN </vt:lpstr>
      <vt:lpstr>Feuil3</vt:lpstr>
      <vt:lpstr>Identifiants_Coursiers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SCHÄFER</dc:creator>
  <cp:lastModifiedBy>Bernard SCHÄFER</cp:lastModifiedBy>
  <cp:lastPrinted>2017-10-26T18:19:51Z</cp:lastPrinted>
  <dcterms:created xsi:type="dcterms:W3CDTF">2017-10-25T10:32:27Z</dcterms:created>
  <dcterms:modified xsi:type="dcterms:W3CDTF">2017-10-26T18:26:32Z</dcterms:modified>
</cp:coreProperties>
</file>