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4270" windowHeight="12570" tabRatio="771" firstSheet="1" activeTab="8"/>
  </bookViews>
  <sheets>
    <sheet name="CHOIX" sheetId="3" r:id="rId1"/>
    <sheet name="Coursiers" sheetId="1" r:id="rId2"/>
    <sheet name="Listing FFC" sheetId="4" r:id="rId3"/>
    <sheet name="Inscription UFOLEP" sheetId="2" r:id="rId4"/>
    <sheet name="Inscription Cross" sheetId="6" r:id="rId5"/>
    <sheet name="Liste courses UFOLEP" sheetId="10" r:id="rId6"/>
    <sheet name="Liste courses CROSS" sheetId="11" r:id="rId7"/>
    <sheet name="Inscripts FFC" sheetId="7" r:id="rId8"/>
    <sheet name="Recap UFOLEP" sheetId="8" r:id="rId9"/>
    <sheet name="Coûts " sheetId="9" r:id="rId10"/>
  </sheets>
  <externalReferences>
    <externalReference r:id="rId11"/>
  </externalReferences>
  <definedNames>
    <definedName name="critère">'Recap UFOLEP'!$D$65</definedName>
    <definedName name="recap">'Recap UFOLEP'!$D$65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8" l="1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3" i="8"/>
  <c r="L3" i="8"/>
  <c r="BC3" i="8"/>
  <c r="AO4" i="8"/>
  <c r="AO5" i="8"/>
  <c r="AO6" i="8"/>
  <c r="AO7" i="8"/>
  <c r="AO8" i="8"/>
  <c r="AO9" i="8"/>
  <c r="AO10" i="8"/>
  <c r="AO11" i="8"/>
  <c r="AO12" i="8"/>
  <c r="AO13" i="8"/>
  <c r="AO14" i="8"/>
  <c r="AO15" i="8"/>
  <c r="AO16" i="8"/>
  <c r="AO17" i="8"/>
  <c r="AO18" i="8"/>
  <c r="AO19" i="8"/>
  <c r="AO20" i="8"/>
  <c r="AO21" i="8"/>
  <c r="AO22" i="8"/>
  <c r="AO23" i="8"/>
  <c r="AO24" i="8"/>
  <c r="AO25" i="8"/>
  <c r="AO26" i="8"/>
  <c r="AO27" i="8"/>
  <c r="AO28" i="8"/>
  <c r="AO29" i="8"/>
  <c r="AO30" i="8"/>
  <c r="AO31" i="8"/>
  <c r="AO32" i="8"/>
  <c r="AO33" i="8"/>
  <c r="AO34" i="8"/>
  <c r="AO35" i="8"/>
  <c r="AO36" i="8"/>
  <c r="AO37" i="8"/>
  <c r="AO38" i="8"/>
  <c r="AO39" i="8"/>
  <c r="AO40" i="8"/>
  <c r="AO41" i="8"/>
  <c r="AO42" i="8"/>
  <c r="AO43" i="8"/>
  <c r="AO44" i="8"/>
  <c r="AO45" i="8"/>
  <c r="AO46" i="8"/>
  <c r="AO47" i="8"/>
  <c r="AO48" i="8"/>
  <c r="AO49" i="8"/>
  <c r="AO50" i="8"/>
  <c r="AO51" i="8"/>
  <c r="AO52" i="8"/>
  <c r="AO53" i="8"/>
  <c r="AO54" i="8"/>
  <c r="AO55" i="8"/>
  <c r="AO56" i="8"/>
  <c r="AO57" i="8"/>
  <c r="AO58" i="8"/>
  <c r="AO59" i="8"/>
  <c r="AO60" i="8"/>
  <c r="AO61" i="8"/>
  <c r="AO62" i="8"/>
  <c r="AO3" i="8"/>
  <c r="L4" i="8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E4" i="8"/>
  <c r="F4" i="8"/>
  <c r="G4" i="8"/>
  <c r="H4" i="8"/>
  <c r="I4" i="8"/>
  <c r="J4" i="8"/>
  <c r="K4" i="8"/>
  <c r="M4" i="8"/>
  <c r="N4" i="8"/>
  <c r="O4" i="8"/>
  <c r="P4" i="8"/>
  <c r="Q4" i="8"/>
  <c r="R4" i="8"/>
  <c r="S4" i="8"/>
  <c r="T4" i="8"/>
  <c r="U4" i="8"/>
  <c r="V4" i="8"/>
  <c r="W4" i="8"/>
  <c r="X4" i="8"/>
  <c r="Y4" i="8"/>
  <c r="Z4" i="8"/>
  <c r="AA4" i="8"/>
  <c r="AB4" i="8"/>
  <c r="AC4" i="8"/>
  <c r="AD4" i="8"/>
  <c r="AE4" i="8"/>
  <c r="AF4" i="8"/>
  <c r="AG4" i="8"/>
  <c r="AH4" i="8"/>
  <c r="AI4" i="8"/>
  <c r="AJ4" i="8"/>
  <c r="AK4" i="8"/>
  <c r="AL4" i="8"/>
  <c r="AM4" i="8"/>
  <c r="AN4" i="8"/>
  <c r="AP4" i="8"/>
  <c r="AQ4" i="8"/>
  <c r="AR4" i="8"/>
  <c r="AS4" i="8"/>
  <c r="AT4" i="8"/>
  <c r="AU4" i="8"/>
  <c r="AV4" i="8"/>
  <c r="AW4" i="8"/>
  <c r="AX4" i="8"/>
  <c r="AY4" i="8"/>
  <c r="AZ4" i="8"/>
  <c r="BA4" i="8"/>
  <c r="BB4" i="8"/>
  <c r="BC4" i="8"/>
  <c r="BD4" i="8"/>
  <c r="BE4" i="8"/>
  <c r="BF4" i="8"/>
  <c r="E5" i="8"/>
  <c r="F5" i="8"/>
  <c r="G5" i="8"/>
  <c r="H5" i="8"/>
  <c r="I5" i="8"/>
  <c r="J5" i="8"/>
  <c r="K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P5" i="8"/>
  <c r="AQ5" i="8"/>
  <c r="AR5" i="8"/>
  <c r="AS5" i="8"/>
  <c r="AT5" i="8"/>
  <c r="AU5" i="8"/>
  <c r="AV5" i="8"/>
  <c r="AW5" i="8"/>
  <c r="AX5" i="8"/>
  <c r="AY5" i="8"/>
  <c r="AZ5" i="8"/>
  <c r="BA5" i="8"/>
  <c r="BB5" i="8"/>
  <c r="BC5" i="8"/>
  <c r="BD5" i="8"/>
  <c r="BE5" i="8"/>
  <c r="BF5" i="8"/>
  <c r="E6" i="8"/>
  <c r="F6" i="8"/>
  <c r="G6" i="8"/>
  <c r="H6" i="8"/>
  <c r="I6" i="8"/>
  <c r="J6" i="8"/>
  <c r="K6" i="8"/>
  <c r="M6" i="8"/>
  <c r="N6" i="8"/>
  <c r="O6" i="8"/>
  <c r="P6" i="8"/>
  <c r="Q6" i="8"/>
  <c r="R6" i="8"/>
  <c r="S6" i="8"/>
  <c r="T6" i="8"/>
  <c r="U6" i="8"/>
  <c r="V6" i="8"/>
  <c r="W6" i="8"/>
  <c r="X6" i="8"/>
  <c r="Y6" i="8"/>
  <c r="Z6" i="8"/>
  <c r="AA6" i="8"/>
  <c r="AB6" i="8"/>
  <c r="AC6" i="8"/>
  <c r="AD6" i="8"/>
  <c r="AE6" i="8"/>
  <c r="AF6" i="8"/>
  <c r="AG6" i="8"/>
  <c r="AH6" i="8"/>
  <c r="AI6" i="8"/>
  <c r="AJ6" i="8"/>
  <c r="AK6" i="8"/>
  <c r="AL6" i="8"/>
  <c r="AM6" i="8"/>
  <c r="AN6" i="8"/>
  <c r="AP6" i="8"/>
  <c r="AQ6" i="8"/>
  <c r="AR6" i="8"/>
  <c r="AS6" i="8"/>
  <c r="AT6" i="8"/>
  <c r="AU6" i="8"/>
  <c r="AV6" i="8"/>
  <c r="AW6" i="8"/>
  <c r="AX6" i="8"/>
  <c r="AY6" i="8"/>
  <c r="AZ6" i="8"/>
  <c r="BA6" i="8"/>
  <c r="BB6" i="8"/>
  <c r="BC6" i="8"/>
  <c r="BD6" i="8"/>
  <c r="BE6" i="8"/>
  <c r="BF6" i="8"/>
  <c r="E7" i="8"/>
  <c r="F7" i="8"/>
  <c r="G7" i="8"/>
  <c r="H7" i="8"/>
  <c r="I7" i="8"/>
  <c r="J7" i="8"/>
  <c r="K7" i="8"/>
  <c r="M7" i="8"/>
  <c r="N7" i="8"/>
  <c r="O7" i="8"/>
  <c r="P7" i="8"/>
  <c r="Q7" i="8"/>
  <c r="R7" i="8"/>
  <c r="S7" i="8"/>
  <c r="T7" i="8"/>
  <c r="U7" i="8"/>
  <c r="V7" i="8"/>
  <c r="W7" i="8"/>
  <c r="X7" i="8"/>
  <c r="Y7" i="8"/>
  <c r="Z7" i="8"/>
  <c r="AA7" i="8"/>
  <c r="AB7" i="8"/>
  <c r="AC7" i="8"/>
  <c r="AD7" i="8"/>
  <c r="AE7" i="8"/>
  <c r="AF7" i="8"/>
  <c r="AG7" i="8"/>
  <c r="AH7" i="8"/>
  <c r="AI7" i="8"/>
  <c r="AJ7" i="8"/>
  <c r="AK7" i="8"/>
  <c r="AL7" i="8"/>
  <c r="AM7" i="8"/>
  <c r="AN7" i="8"/>
  <c r="AP7" i="8"/>
  <c r="AQ7" i="8"/>
  <c r="AR7" i="8"/>
  <c r="AS7" i="8"/>
  <c r="AT7" i="8"/>
  <c r="AU7" i="8"/>
  <c r="AV7" i="8"/>
  <c r="AW7" i="8"/>
  <c r="AX7" i="8"/>
  <c r="AY7" i="8"/>
  <c r="AZ7" i="8"/>
  <c r="BA7" i="8"/>
  <c r="BB7" i="8"/>
  <c r="BC7" i="8"/>
  <c r="BD7" i="8"/>
  <c r="BE7" i="8"/>
  <c r="BF7" i="8"/>
  <c r="E8" i="8"/>
  <c r="F8" i="8"/>
  <c r="G8" i="8"/>
  <c r="H8" i="8"/>
  <c r="I8" i="8"/>
  <c r="J8" i="8"/>
  <c r="K8" i="8"/>
  <c r="M8" i="8"/>
  <c r="N8" i="8"/>
  <c r="O8" i="8"/>
  <c r="P8" i="8"/>
  <c r="Q8" i="8"/>
  <c r="R8" i="8"/>
  <c r="S8" i="8"/>
  <c r="T8" i="8"/>
  <c r="U8" i="8"/>
  <c r="V8" i="8"/>
  <c r="W8" i="8"/>
  <c r="X8" i="8"/>
  <c r="Y8" i="8"/>
  <c r="Z8" i="8"/>
  <c r="AA8" i="8"/>
  <c r="AB8" i="8"/>
  <c r="AC8" i="8"/>
  <c r="AD8" i="8"/>
  <c r="AE8" i="8"/>
  <c r="AF8" i="8"/>
  <c r="AG8" i="8"/>
  <c r="AH8" i="8"/>
  <c r="AI8" i="8"/>
  <c r="AJ8" i="8"/>
  <c r="AK8" i="8"/>
  <c r="AL8" i="8"/>
  <c r="AM8" i="8"/>
  <c r="AN8" i="8"/>
  <c r="AP8" i="8"/>
  <c r="AQ8" i="8"/>
  <c r="AR8" i="8"/>
  <c r="AS8" i="8"/>
  <c r="AT8" i="8"/>
  <c r="AU8" i="8"/>
  <c r="AV8" i="8"/>
  <c r="AW8" i="8"/>
  <c r="AX8" i="8"/>
  <c r="AY8" i="8"/>
  <c r="AZ8" i="8"/>
  <c r="BA8" i="8"/>
  <c r="BB8" i="8"/>
  <c r="BC8" i="8"/>
  <c r="BD8" i="8"/>
  <c r="BE8" i="8"/>
  <c r="BF8" i="8"/>
  <c r="E9" i="8"/>
  <c r="F9" i="8"/>
  <c r="G9" i="8"/>
  <c r="H9" i="8"/>
  <c r="I9" i="8"/>
  <c r="J9" i="8"/>
  <c r="K9" i="8"/>
  <c r="M9" i="8"/>
  <c r="N9" i="8"/>
  <c r="O9" i="8"/>
  <c r="P9" i="8"/>
  <c r="Q9" i="8"/>
  <c r="R9" i="8"/>
  <c r="S9" i="8"/>
  <c r="T9" i="8"/>
  <c r="U9" i="8"/>
  <c r="V9" i="8"/>
  <c r="W9" i="8"/>
  <c r="X9" i="8"/>
  <c r="Y9" i="8"/>
  <c r="Z9" i="8"/>
  <c r="AA9" i="8"/>
  <c r="AB9" i="8"/>
  <c r="AC9" i="8"/>
  <c r="AD9" i="8"/>
  <c r="AE9" i="8"/>
  <c r="AF9" i="8"/>
  <c r="AG9" i="8"/>
  <c r="AH9" i="8"/>
  <c r="AI9" i="8"/>
  <c r="AJ9" i="8"/>
  <c r="AK9" i="8"/>
  <c r="AL9" i="8"/>
  <c r="AM9" i="8"/>
  <c r="AN9" i="8"/>
  <c r="AP9" i="8"/>
  <c r="AQ9" i="8"/>
  <c r="AR9" i="8"/>
  <c r="AS9" i="8"/>
  <c r="AT9" i="8"/>
  <c r="AU9" i="8"/>
  <c r="AV9" i="8"/>
  <c r="AW9" i="8"/>
  <c r="AX9" i="8"/>
  <c r="AY9" i="8"/>
  <c r="AZ9" i="8"/>
  <c r="BA9" i="8"/>
  <c r="BB9" i="8"/>
  <c r="BC9" i="8"/>
  <c r="BD9" i="8"/>
  <c r="BE9" i="8"/>
  <c r="BF9" i="8"/>
  <c r="E10" i="8"/>
  <c r="F10" i="8"/>
  <c r="G10" i="8"/>
  <c r="H10" i="8"/>
  <c r="I10" i="8"/>
  <c r="J10" i="8"/>
  <c r="K10" i="8"/>
  <c r="M10" i="8"/>
  <c r="N10" i="8"/>
  <c r="O10" i="8"/>
  <c r="P10" i="8"/>
  <c r="Q10" i="8"/>
  <c r="R10" i="8"/>
  <c r="S10" i="8"/>
  <c r="T10" i="8"/>
  <c r="U10" i="8"/>
  <c r="V10" i="8"/>
  <c r="W10" i="8"/>
  <c r="X10" i="8"/>
  <c r="Y10" i="8"/>
  <c r="Z10" i="8"/>
  <c r="AA10" i="8"/>
  <c r="AB10" i="8"/>
  <c r="AC10" i="8"/>
  <c r="AD10" i="8"/>
  <c r="AE10" i="8"/>
  <c r="AF10" i="8"/>
  <c r="AG10" i="8"/>
  <c r="AH10" i="8"/>
  <c r="AI10" i="8"/>
  <c r="AJ10" i="8"/>
  <c r="AK10" i="8"/>
  <c r="AL10" i="8"/>
  <c r="AM10" i="8"/>
  <c r="AN10" i="8"/>
  <c r="AP10" i="8"/>
  <c r="AQ10" i="8"/>
  <c r="AR10" i="8"/>
  <c r="AS10" i="8"/>
  <c r="AT10" i="8"/>
  <c r="AU10" i="8"/>
  <c r="AV10" i="8"/>
  <c r="AW10" i="8"/>
  <c r="AX10" i="8"/>
  <c r="AY10" i="8"/>
  <c r="AZ10" i="8"/>
  <c r="BA10" i="8"/>
  <c r="BB10" i="8"/>
  <c r="BC10" i="8"/>
  <c r="BD10" i="8"/>
  <c r="BE10" i="8"/>
  <c r="BF10" i="8"/>
  <c r="E11" i="8"/>
  <c r="F11" i="8"/>
  <c r="G11" i="8"/>
  <c r="H11" i="8"/>
  <c r="I11" i="8"/>
  <c r="J11" i="8"/>
  <c r="K11" i="8"/>
  <c r="M11" i="8"/>
  <c r="N11" i="8"/>
  <c r="O11" i="8"/>
  <c r="P11" i="8"/>
  <c r="Q11" i="8"/>
  <c r="R11" i="8"/>
  <c r="S11" i="8"/>
  <c r="T11" i="8"/>
  <c r="U11" i="8"/>
  <c r="V11" i="8"/>
  <c r="W11" i="8"/>
  <c r="X11" i="8"/>
  <c r="Y11" i="8"/>
  <c r="Z11" i="8"/>
  <c r="AA11" i="8"/>
  <c r="AB11" i="8"/>
  <c r="AC11" i="8"/>
  <c r="AD11" i="8"/>
  <c r="AE11" i="8"/>
  <c r="AF11" i="8"/>
  <c r="AG11" i="8"/>
  <c r="AH11" i="8"/>
  <c r="AI11" i="8"/>
  <c r="AJ11" i="8"/>
  <c r="AK11" i="8"/>
  <c r="AL11" i="8"/>
  <c r="AM11" i="8"/>
  <c r="AN11" i="8"/>
  <c r="AP11" i="8"/>
  <c r="AQ11" i="8"/>
  <c r="AR11" i="8"/>
  <c r="AS11" i="8"/>
  <c r="AT11" i="8"/>
  <c r="AU11" i="8"/>
  <c r="AV11" i="8"/>
  <c r="AW11" i="8"/>
  <c r="AX11" i="8"/>
  <c r="AY11" i="8"/>
  <c r="AZ11" i="8"/>
  <c r="BA11" i="8"/>
  <c r="BB11" i="8"/>
  <c r="BC11" i="8"/>
  <c r="BD11" i="8"/>
  <c r="BE11" i="8"/>
  <c r="BF11" i="8"/>
  <c r="E12" i="8"/>
  <c r="F12" i="8"/>
  <c r="G12" i="8"/>
  <c r="H12" i="8"/>
  <c r="I12" i="8"/>
  <c r="J12" i="8"/>
  <c r="K12" i="8"/>
  <c r="M12" i="8"/>
  <c r="N12" i="8"/>
  <c r="O12" i="8"/>
  <c r="P12" i="8"/>
  <c r="Q12" i="8"/>
  <c r="R12" i="8"/>
  <c r="S12" i="8"/>
  <c r="T12" i="8"/>
  <c r="U12" i="8"/>
  <c r="V12" i="8"/>
  <c r="W12" i="8"/>
  <c r="X12" i="8"/>
  <c r="Y12" i="8"/>
  <c r="Z12" i="8"/>
  <c r="AA12" i="8"/>
  <c r="AB12" i="8"/>
  <c r="AC12" i="8"/>
  <c r="AD12" i="8"/>
  <c r="AE12" i="8"/>
  <c r="AF12" i="8"/>
  <c r="AG12" i="8"/>
  <c r="AH12" i="8"/>
  <c r="AI12" i="8"/>
  <c r="AJ12" i="8"/>
  <c r="AK12" i="8"/>
  <c r="AL12" i="8"/>
  <c r="AM12" i="8"/>
  <c r="AN12" i="8"/>
  <c r="AP12" i="8"/>
  <c r="AQ12" i="8"/>
  <c r="AR12" i="8"/>
  <c r="AS12" i="8"/>
  <c r="AT12" i="8"/>
  <c r="AU12" i="8"/>
  <c r="AV12" i="8"/>
  <c r="AW12" i="8"/>
  <c r="AX12" i="8"/>
  <c r="AY12" i="8"/>
  <c r="AZ12" i="8"/>
  <c r="BA12" i="8"/>
  <c r="BB12" i="8"/>
  <c r="BC12" i="8"/>
  <c r="BD12" i="8"/>
  <c r="BE12" i="8"/>
  <c r="BF12" i="8"/>
  <c r="E13" i="8"/>
  <c r="F13" i="8"/>
  <c r="G13" i="8"/>
  <c r="H13" i="8"/>
  <c r="I13" i="8"/>
  <c r="J13" i="8"/>
  <c r="K13" i="8"/>
  <c r="M13" i="8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D13" i="8"/>
  <c r="AE13" i="8"/>
  <c r="AF13" i="8"/>
  <c r="AG13" i="8"/>
  <c r="AH13" i="8"/>
  <c r="AI13" i="8"/>
  <c r="AJ13" i="8"/>
  <c r="AK13" i="8"/>
  <c r="AL13" i="8"/>
  <c r="AM13" i="8"/>
  <c r="AN13" i="8"/>
  <c r="AP13" i="8"/>
  <c r="AQ13" i="8"/>
  <c r="AR13" i="8"/>
  <c r="AS13" i="8"/>
  <c r="AT13" i="8"/>
  <c r="AU13" i="8"/>
  <c r="AV13" i="8"/>
  <c r="AW13" i="8"/>
  <c r="AX13" i="8"/>
  <c r="AY13" i="8"/>
  <c r="AZ13" i="8"/>
  <c r="BA13" i="8"/>
  <c r="BB13" i="8"/>
  <c r="BC13" i="8"/>
  <c r="BD13" i="8"/>
  <c r="BE13" i="8"/>
  <c r="BF13" i="8"/>
  <c r="E14" i="8"/>
  <c r="F14" i="8"/>
  <c r="G14" i="8"/>
  <c r="H14" i="8"/>
  <c r="I14" i="8"/>
  <c r="J14" i="8"/>
  <c r="K14" i="8"/>
  <c r="M14" i="8"/>
  <c r="N14" i="8"/>
  <c r="O14" i="8"/>
  <c r="P14" i="8"/>
  <c r="Q14" i="8"/>
  <c r="R14" i="8"/>
  <c r="S14" i="8"/>
  <c r="T14" i="8"/>
  <c r="U14" i="8"/>
  <c r="V14" i="8"/>
  <c r="W14" i="8"/>
  <c r="X14" i="8"/>
  <c r="Y14" i="8"/>
  <c r="Z14" i="8"/>
  <c r="AA14" i="8"/>
  <c r="AB14" i="8"/>
  <c r="AC14" i="8"/>
  <c r="AD14" i="8"/>
  <c r="AE14" i="8"/>
  <c r="AF14" i="8"/>
  <c r="AG14" i="8"/>
  <c r="AH14" i="8"/>
  <c r="AI14" i="8"/>
  <c r="AJ14" i="8"/>
  <c r="AK14" i="8"/>
  <c r="AL14" i="8"/>
  <c r="AM14" i="8"/>
  <c r="AN14" i="8"/>
  <c r="AP14" i="8"/>
  <c r="AQ14" i="8"/>
  <c r="AR14" i="8"/>
  <c r="AS14" i="8"/>
  <c r="AT14" i="8"/>
  <c r="AU14" i="8"/>
  <c r="AV14" i="8"/>
  <c r="AW14" i="8"/>
  <c r="AX14" i="8"/>
  <c r="AY14" i="8"/>
  <c r="AZ14" i="8"/>
  <c r="BA14" i="8"/>
  <c r="BB14" i="8"/>
  <c r="BC14" i="8"/>
  <c r="BD14" i="8"/>
  <c r="BE14" i="8"/>
  <c r="BF14" i="8"/>
  <c r="E15" i="8"/>
  <c r="F15" i="8"/>
  <c r="G15" i="8"/>
  <c r="H15" i="8"/>
  <c r="I15" i="8"/>
  <c r="J15" i="8"/>
  <c r="K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AH15" i="8"/>
  <c r="AI15" i="8"/>
  <c r="AJ15" i="8"/>
  <c r="AK15" i="8"/>
  <c r="AL15" i="8"/>
  <c r="AM15" i="8"/>
  <c r="AN15" i="8"/>
  <c r="AP15" i="8"/>
  <c r="AQ15" i="8"/>
  <c r="AR15" i="8"/>
  <c r="AS15" i="8"/>
  <c r="AT15" i="8"/>
  <c r="AU15" i="8"/>
  <c r="AV15" i="8"/>
  <c r="AW15" i="8"/>
  <c r="AX15" i="8"/>
  <c r="AY15" i="8"/>
  <c r="AZ15" i="8"/>
  <c r="BA15" i="8"/>
  <c r="BB15" i="8"/>
  <c r="BC15" i="8"/>
  <c r="BD15" i="8"/>
  <c r="BE15" i="8"/>
  <c r="BF15" i="8"/>
  <c r="E16" i="8"/>
  <c r="F16" i="8"/>
  <c r="G16" i="8"/>
  <c r="H16" i="8"/>
  <c r="I16" i="8"/>
  <c r="J16" i="8"/>
  <c r="K16" i="8"/>
  <c r="M16" i="8"/>
  <c r="N16" i="8"/>
  <c r="O16" i="8"/>
  <c r="P16" i="8"/>
  <c r="Q16" i="8"/>
  <c r="R16" i="8"/>
  <c r="S16" i="8"/>
  <c r="T16" i="8"/>
  <c r="U16" i="8"/>
  <c r="V16" i="8"/>
  <c r="W16" i="8"/>
  <c r="X16" i="8"/>
  <c r="Y16" i="8"/>
  <c r="Z16" i="8"/>
  <c r="AA16" i="8"/>
  <c r="AB16" i="8"/>
  <c r="AC16" i="8"/>
  <c r="AD16" i="8"/>
  <c r="AE16" i="8"/>
  <c r="AF16" i="8"/>
  <c r="AG16" i="8"/>
  <c r="AH16" i="8"/>
  <c r="AI16" i="8"/>
  <c r="AJ16" i="8"/>
  <c r="AK16" i="8"/>
  <c r="AL16" i="8"/>
  <c r="AM16" i="8"/>
  <c r="AN16" i="8"/>
  <c r="AP16" i="8"/>
  <c r="AQ16" i="8"/>
  <c r="AR16" i="8"/>
  <c r="AS16" i="8"/>
  <c r="AT16" i="8"/>
  <c r="AU16" i="8"/>
  <c r="AV16" i="8"/>
  <c r="AW16" i="8"/>
  <c r="AX16" i="8"/>
  <c r="AY16" i="8"/>
  <c r="AZ16" i="8"/>
  <c r="BA16" i="8"/>
  <c r="BB16" i="8"/>
  <c r="BC16" i="8"/>
  <c r="BD16" i="8"/>
  <c r="BE16" i="8"/>
  <c r="BF16" i="8"/>
  <c r="E17" i="8"/>
  <c r="F17" i="8"/>
  <c r="G17" i="8"/>
  <c r="H17" i="8"/>
  <c r="I17" i="8"/>
  <c r="J17" i="8"/>
  <c r="K17" i="8"/>
  <c r="M17" i="8"/>
  <c r="N17" i="8"/>
  <c r="O17" i="8"/>
  <c r="P17" i="8"/>
  <c r="Q17" i="8"/>
  <c r="R17" i="8"/>
  <c r="S17" i="8"/>
  <c r="T17" i="8"/>
  <c r="U17" i="8"/>
  <c r="V17" i="8"/>
  <c r="W17" i="8"/>
  <c r="X17" i="8"/>
  <c r="Y17" i="8"/>
  <c r="Z17" i="8"/>
  <c r="AA17" i="8"/>
  <c r="AB17" i="8"/>
  <c r="AC17" i="8"/>
  <c r="AD17" i="8"/>
  <c r="AE17" i="8"/>
  <c r="AF17" i="8"/>
  <c r="AG17" i="8"/>
  <c r="AH17" i="8"/>
  <c r="AI17" i="8"/>
  <c r="AJ17" i="8"/>
  <c r="AK17" i="8"/>
  <c r="AL17" i="8"/>
  <c r="AM17" i="8"/>
  <c r="AN17" i="8"/>
  <c r="AP17" i="8"/>
  <c r="AQ17" i="8"/>
  <c r="AR17" i="8"/>
  <c r="AS17" i="8"/>
  <c r="AT17" i="8"/>
  <c r="AU17" i="8"/>
  <c r="AV17" i="8"/>
  <c r="AW17" i="8"/>
  <c r="AX17" i="8"/>
  <c r="AY17" i="8"/>
  <c r="AZ17" i="8"/>
  <c r="BA17" i="8"/>
  <c r="BB17" i="8"/>
  <c r="BC17" i="8"/>
  <c r="BD17" i="8"/>
  <c r="BE17" i="8"/>
  <c r="BF17" i="8"/>
  <c r="E18" i="8"/>
  <c r="F18" i="8"/>
  <c r="G18" i="8"/>
  <c r="H18" i="8"/>
  <c r="I18" i="8"/>
  <c r="J18" i="8"/>
  <c r="K18" i="8"/>
  <c r="M18" i="8"/>
  <c r="N18" i="8"/>
  <c r="O18" i="8"/>
  <c r="P18" i="8"/>
  <c r="Q18" i="8"/>
  <c r="R18" i="8"/>
  <c r="S18" i="8"/>
  <c r="T18" i="8"/>
  <c r="U18" i="8"/>
  <c r="V18" i="8"/>
  <c r="W18" i="8"/>
  <c r="X18" i="8"/>
  <c r="Y18" i="8"/>
  <c r="Z18" i="8"/>
  <c r="AA18" i="8"/>
  <c r="AB18" i="8"/>
  <c r="AC18" i="8"/>
  <c r="AD18" i="8"/>
  <c r="AE18" i="8"/>
  <c r="AF18" i="8"/>
  <c r="AG18" i="8"/>
  <c r="AH18" i="8"/>
  <c r="AI18" i="8"/>
  <c r="AJ18" i="8"/>
  <c r="AK18" i="8"/>
  <c r="AL18" i="8"/>
  <c r="AM18" i="8"/>
  <c r="AN18" i="8"/>
  <c r="AP18" i="8"/>
  <c r="AQ18" i="8"/>
  <c r="AR18" i="8"/>
  <c r="AS18" i="8"/>
  <c r="AT18" i="8"/>
  <c r="AU18" i="8"/>
  <c r="AV18" i="8"/>
  <c r="AW18" i="8"/>
  <c r="AX18" i="8"/>
  <c r="AY18" i="8"/>
  <c r="AZ18" i="8"/>
  <c r="BA18" i="8"/>
  <c r="BB18" i="8"/>
  <c r="BC18" i="8"/>
  <c r="BD18" i="8"/>
  <c r="BE18" i="8"/>
  <c r="BF18" i="8"/>
  <c r="E19" i="8"/>
  <c r="F19" i="8"/>
  <c r="G19" i="8"/>
  <c r="H19" i="8"/>
  <c r="I19" i="8"/>
  <c r="J19" i="8"/>
  <c r="K19" i="8"/>
  <c r="M19" i="8"/>
  <c r="N19" i="8"/>
  <c r="O19" i="8"/>
  <c r="P19" i="8"/>
  <c r="Q19" i="8"/>
  <c r="R19" i="8"/>
  <c r="S19" i="8"/>
  <c r="T19" i="8"/>
  <c r="U19" i="8"/>
  <c r="V19" i="8"/>
  <c r="W19" i="8"/>
  <c r="X19" i="8"/>
  <c r="Y19" i="8"/>
  <c r="Z19" i="8"/>
  <c r="AA19" i="8"/>
  <c r="AB19" i="8"/>
  <c r="AC19" i="8"/>
  <c r="AD19" i="8"/>
  <c r="AE19" i="8"/>
  <c r="AF19" i="8"/>
  <c r="AG19" i="8"/>
  <c r="AH19" i="8"/>
  <c r="AI19" i="8"/>
  <c r="AJ19" i="8"/>
  <c r="AK19" i="8"/>
  <c r="AL19" i="8"/>
  <c r="AM19" i="8"/>
  <c r="AN19" i="8"/>
  <c r="AP19" i="8"/>
  <c r="AQ19" i="8"/>
  <c r="AR19" i="8"/>
  <c r="AS19" i="8"/>
  <c r="AT19" i="8"/>
  <c r="AU19" i="8"/>
  <c r="AV19" i="8"/>
  <c r="AW19" i="8"/>
  <c r="AX19" i="8"/>
  <c r="AY19" i="8"/>
  <c r="AZ19" i="8"/>
  <c r="BA19" i="8"/>
  <c r="BB19" i="8"/>
  <c r="BC19" i="8"/>
  <c r="BD19" i="8"/>
  <c r="BE19" i="8"/>
  <c r="BF19" i="8"/>
  <c r="E20" i="8"/>
  <c r="F20" i="8"/>
  <c r="G20" i="8"/>
  <c r="H20" i="8"/>
  <c r="I20" i="8"/>
  <c r="J20" i="8"/>
  <c r="K20" i="8"/>
  <c r="M20" i="8"/>
  <c r="N20" i="8"/>
  <c r="O20" i="8"/>
  <c r="P20" i="8"/>
  <c r="Q20" i="8"/>
  <c r="R20" i="8"/>
  <c r="S20" i="8"/>
  <c r="T20" i="8"/>
  <c r="U20" i="8"/>
  <c r="V20" i="8"/>
  <c r="W20" i="8"/>
  <c r="X20" i="8"/>
  <c r="Y20" i="8"/>
  <c r="Z20" i="8"/>
  <c r="AA20" i="8"/>
  <c r="AB20" i="8"/>
  <c r="AC20" i="8"/>
  <c r="AD20" i="8"/>
  <c r="AE20" i="8"/>
  <c r="AF20" i="8"/>
  <c r="AG20" i="8"/>
  <c r="AH20" i="8"/>
  <c r="AI20" i="8"/>
  <c r="AJ20" i="8"/>
  <c r="AK20" i="8"/>
  <c r="AL20" i="8"/>
  <c r="AM20" i="8"/>
  <c r="AN20" i="8"/>
  <c r="AP20" i="8"/>
  <c r="AQ20" i="8"/>
  <c r="AR20" i="8"/>
  <c r="AS20" i="8"/>
  <c r="AT20" i="8"/>
  <c r="AU20" i="8"/>
  <c r="AV20" i="8"/>
  <c r="AW20" i="8"/>
  <c r="AX20" i="8"/>
  <c r="AY20" i="8"/>
  <c r="AZ20" i="8"/>
  <c r="BA20" i="8"/>
  <c r="BB20" i="8"/>
  <c r="BC20" i="8"/>
  <c r="BD20" i="8"/>
  <c r="BE20" i="8"/>
  <c r="BF20" i="8"/>
  <c r="E21" i="8"/>
  <c r="F21" i="8"/>
  <c r="G21" i="8"/>
  <c r="H21" i="8"/>
  <c r="I21" i="8"/>
  <c r="J21" i="8"/>
  <c r="K21" i="8"/>
  <c r="M21" i="8"/>
  <c r="N21" i="8"/>
  <c r="O21" i="8"/>
  <c r="P21" i="8"/>
  <c r="Q21" i="8"/>
  <c r="R21" i="8"/>
  <c r="S21" i="8"/>
  <c r="T21" i="8"/>
  <c r="U21" i="8"/>
  <c r="V21" i="8"/>
  <c r="W21" i="8"/>
  <c r="X21" i="8"/>
  <c r="Y21" i="8"/>
  <c r="Z21" i="8"/>
  <c r="AA21" i="8"/>
  <c r="AB21" i="8"/>
  <c r="AC21" i="8"/>
  <c r="AD21" i="8"/>
  <c r="AE21" i="8"/>
  <c r="AF21" i="8"/>
  <c r="AG21" i="8"/>
  <c r="AH21" i="8"/>
  <c r="AI21" i="8"/>
  <c r="AJ21" i="8"/>
  <c r="AK21" i="8"/>
  <c r="AL21" i="8"/>
  <c r="AM21" i="8"/>
  <c r="AN21" i="8"/>
  <c r="AP21" i="8"/>
  <c r="AQ21" i="8"/>
  <c r="AR21" i="8"/>
  <c r="AS21" i="8"/>
  <c r="AT21" i="8"/>
  <c r="AU21" i="8"/>
  <c r="AV21" i="8"/>
  <c r="AW21" i="8"/>
  <c r="AX21" i="8"/>
  <c r="AY21" i="8"/>
  <c r="AZ21" i="8"/>
  <c r="BA21" i="8"/>
  <c r="BB21" i="8"/>
  <c r="BC21" i="8"/>
  <c r="BD21" i="8"/>
  <c r="BE21" i="8"/>
  <c r="BF21" i="8"/>
  <c r="E22" i="8"/>
  <c r="F22" i="8"/>
  <c r="G22" i="8"/>
  <c r="H22" i="8"/>
  <c r="I22" i="8"/>
  <c r="J22" i="8"/>
  <c r="K22" i="8"/>
  <c r="M22" i="8"/>
  <c r="N22" i="8"/>
  <c r="O22" i="8"/>
  <c r="P22" i="8"/>
  <c r="Q22" i="8"/>
  <c r="R22" i="8"/>
  <c r="S22" i="8"/>
  <c r="T22" i="8"/>
  <c r="U22" i="8"/>
  <c r="V22" i="8"/>
  <c r="W22" i="8"/>
  <c r="X22" i="8"/>
  <c r="Y22" i="8"/>
  <c r="Z22" i="8"/>
  <c r="AA22" i="8"/>
  <c r="AB22" i="8"/>
  <c r="AC22" i="8"/>
  <c r="AD22" i="8"/>
  <c r="AE22" i="8"/>
  <c r="AF22" i="8"/>
  <c r="AG22" i="8"/>
  <c r="AH22" i="8"/>
  <c r="AI22" i="8"/>
  <c r="AJ22" i="8"/>
  <c r="AK22" i="8"/>
  <c r="AL22" i="8"/>
  <c r="AM22" i="8"/>
  <c r="AN22" i="8"/>
  <c r="AP22" i="8"/>
  <c r="AQ22" i="8"/>
  <c r="AR22" i="8"/>
  <c r="AS22" i="8"/>
  <c r="AT22" i="8"/>
  <c r="AU22" i="8"/>
  <c r="AV22" i="8"/>
  <c r="AW22" i="8"/>
  <c r="AX22" i="8"/>
  <c r="AY22" i="8"/>
  <c r="AZ22" i="8"/>
  <c r="BA22" i="8"/>
  <c r="BB22" i="8"/>
  <c r="BC22" i="8"/>
  <c r="BD22" i="8"/>
  <c r="BE22" i="8"/>
  <c r="BF22" i="8"/>
  <c r="E23" i="8"/>
  <c r="F23" i="8"/>
  <c r="G23" i="8"/>
  <c r="H23" i="8"/>
  <c r="I23" i="8"/>
  <c r="J23" i="8"/>
  <c r="K23" i="8"/>
  <c r="M23" i="8"/>
  <c r="N23" i="8"/>
  <c r="O23" i="8"/>
  <c r="P23" i="8"/>
  <c r="Q23" i="8"/>
  <c r="R23" i="8"/>
  <c r="S23" i="8"/>
  <c r="T23" i="8"/>
  <c r="U23" i="8"/>
  <c r="V23" i="8"/>
  <c r="W23" i="8"/>
  <c r="X23" i="8"/>
  <c r="Y23" i="8"/>
  <c r="Z23" i="8"/>
  <c r="AA23" i="8"/>
  <c r="AB23" i="8"/>
  <c r="AC23" i="8"/>
  <c r="AD23" i="8"/>
  <c r="AE23" i="8"/>
  <c r="AF23" i="8"/>
  <c r="AG23" i="8"/>
  <c r="AH23" i="8"/>
  <c r="AI23" i="8"/>
  <c r="AJ23" i="8"/>
  <c r="AK23" i="8"/>
  <c r="AL23" i="8"/>
  <c r="AM23" i="8"/>
  <c r="AN23" i="8"/>
  <c r="AP23" i="8"/>
  <c r="AQ23" i="8"/>
  <c r="AR23" i="8"/>
  <c r="AS23" i="8"/>
  <c r="AT23" i="8"/>
  <c r="AU23" i="8"/>
  <c r="AV23" i="8"/>
  <c r="AW23" i="8"/>
  <c r="AX23" i="8"/>
  <c r="AY23" i="8"/>
  <c r="AZ23" i="8"/>
  <c r="BA23" i="8"/>
  <c r="BB23" i="8"/>
  <c r="BC23" i="8"/>
  <c r="BD23" i="8"/>
  <c r="BE23" i="8"/>
  <c r="BF23" i="8"/>
  <c r="E24" i="8"/>
  <c r="F24" i="8"/>
  <c r="G24" i="8"/>
  <c r="H24" i="8"/>
  <c r="I24" i="8"/>
  <c r="J24" i="8"/>
  <c r="K24" i="8"/>
  <c r="M24" i="8"/>
  <c r="N24" i="8"/>
  <c r="O24" i="8"/>
  <c r="P24" i="8"/>
  <c r="Q24" i="8"/>
  <c r="R24" i="8"/>
  <c r="S24" i="8"/>
  <c r="T24" i="8"/>
  <c r="U24" i="8"/>
  <c r="V24" i="8"/>
  <c r="W24" i="8"/>
  <c r="X24" i="8"/>
  <c r="Y24" i="8"/>
  <c r="Z24" i="8"/>
  <c r="AA24" i="8"/>
  <c r="AB24" i="8"/>
  <c r="AC24" i="8"/>
  <c r="AD24" i="8"/>
  <c r="AE24" i="8"/>
  <c r="AF24" i="8"/>
  <c r="AG24" i="8"/>
  <c r="AH24" i="8"/>
  <c r="AI24" i="8"/>
  <c r="AJ24" i="8"/>
  <c r="AK24" i="8"/>
  <c r="AL24" i="8"/>
  <c r="AM24" i="8"/>
  <c r="AN24" i="8"/>
  <c r="AP24" i="8"/>
  <c r="AQ24" i="8"/>
  <c r="AR24" i="8"/>
  <c r="AS24" i="8"/>
  <c r="AT24" i="8"/>
  <c r="AU24" i="8"/>
  <c r="AV24" i="8"/>
  <c r="AW24" i="8"/>
  <c r="AX24" i="8"/>
  <c r="AY24" i="8"/>
  <c r="AZ24" i="8"/>
  <c r="BA24" i="8"/>
  <c r="BB24" i="8"/>
  <c r="BC24" i="8"/>
  <c r="BD24" i="8"/>
  <c r="BE24" i="8"/>
  <c r="BF24" i="8"/>
  <c r="E25" i="8"/>
  <c r="F25" i="8"/>
  <c r="G25" i="8"/>
  <c r="H25" i="8"/>
  <c r="I25" i="8"/>
  <c r="J25" i="8"/>
  <c r="K25" i="8"/>
  <c r="M25" i="8"/>
  <c r="N25" i="8"/>
  <c r="O25" i="8"/>
  <c r="P25" i="8"/>
  <c r="Q25" i="8"/>
  <c r="R25" i="8"/>
  <c r="S25" i="8"/>
  <c r="T25" i="8"/>
  <c r="U25" i="8"/>
  <c r="V25" i="8"/>
  <c r="W25" i="8"/>
  <c r="X25" i="8"/>
  <c r="Y25" i="8"/>
  <c r="Z25" i="8"/>
  <c r="AA25" i="8"/>
  <c r="AB25" i="8"/>
  <c r="AC25" i="8"/>
  <c r="AD25" i="8"/>
  <c r="AE25" i="8"/>
  <c r="AF25" i="8"/>
  <c r="AG25" i="8"/>
  <c r="AH25" i="8"/>
  <c r="AI25" i="8"/>
  <c r="AJ25" i="8"/>
  <c r="AK25" i="8"/>
  <c r="AL25" i="8"/>
  <c r="AM25" i="8"/>
  <c r="AN25" i="8"/>
  <c r="AP25" i="8"/>
  <c r="AQ25" i="8"/>
  <c r="AR25" i="8"/>
  <c r="AS25" i="8"/>
  <c r="AT25" i="8"/>
  <c r="AU25" i="8"/>
  <c r="AV25" i="8"/>
  <c r="AW25" i="8"/>
  <c r="AX25" i="8"/>
  <c r="AY25" i="8"/>
  <c r="AZ25" i="8"/>
  <c r="BA25" i="8"/>
  <c r="BB25" i="8"/>
  <c r="BC25" i="8"/>
  <c r="BD25" i="8"/>
  <c r="BE25" i="8"/>
  <c r="BF25" i="8"/>
  <c r="E26" i="8"/>
  <c r="F26" i="8"/>
  <c r="G26" i="8"/>
  <c r="H26" i="8"/>
  <c r="I26" i="8"/>
  <c r="J26" i="8"/>
  <c r="K26" i="8"/>
  <c r="M26" i="8"/>
  <c r="N26" i="8"/>
  <c r="O26" i="8"/>
  <c r="P26" i="8"/>
  <c r="Q26" i="8"/>
  <c r="R26" i="8"/>
  <c r="S26" i="8"/>
  <c r="T26" i="8"/>
  <c r="U26" i="8"/>
  <c r="V26" i="8"/>
  <c r="W26" i="8"/>
  <c r="X26" i="8"/>
  <c r="Y26" i="8"/>
  <c r="Z26" i="8"/>
  <c r="AA26" i="8"/>
  <c r="AB26" i="8"/>
  <c r="AC26" i="8"/>
  <c r="AD26" i="8"/>
  <c r="AE26" i="8"/>
  <c r="AF26" i="8"/>
  <c r="AG26" i="8"/>
  <c r="AH26" i="8"/>
  <c r="AI26" i="8"/>
  <c r="AJ26" i="8"/>
  <c r="AK26" i="8"/>
  <c r="AL26" i="8"/>
  <c r="AM26" i="8"/>
  <c r="AN26" i="8"/>
  <c r="AP26" i="8"/>
  <c r="AQ26" i="8"/>
  <c r="AR26" i="8"/>
  <c r="AS26" i="8"/>
  <c r="AT26" i="8"/>
  <c r="AU26" i="8"/>
  <c r="AV26" i="8"/>
  <c r="AW26" i="8"/>
  <c r="AX26" i="8"/>
  <c r="AY26" i="8"/>
  <c r="AZ26" i="8"/>
  <c r="BA26" i="8"/>
  <c r="BB26" i="8"/>
  <c r="BC26" i="8"/>
  <c r="BD26" i="8"/>
  <c r="BE26" i="8"/>
  <c r="BF26" i="8"/>
  <c r="E27" i="8"/>
  <c r="F27" i="8"/>
  <c r="G27" i="8"/>
  <c r="H27" i="8"/>
  <c r="I27" i="8"/>
  <c r="J27" i="8"/>
  <c r="K27" i="8"/>
  <c r="M27" i="8"/>
  <c r="N27" i="8"/>
  <c r="O27" i="8"/>
  <c r="P27" i="8"/>
  <c r="Q27" i="8"/>
  <c r="R27" i="8"/>
  <c r="S27" i="8"/>
  <c r="T27" i="8"/>
  <c r="U27" i="8"/>
  <c r="V27" i="8"/>
  <c r="W27" i="8"/>
  <c r="X27" i="8"/>
  <c r="Y27" i="8"/>
  <c r="Z27" i="8"/>
  <c r="AA27" i="8"/>
  <c r="AB27" i="8"/>
  <c r="AC27" i="8"/>
  <c r="AD27" i="8"/>
  <c r="AE27" i="8"/>
  <c r="AF27" i="8"/>
  <c r="AG27" i="8"/>
  <c r="AH27" i="8"/>
  <c r="AI27" i="8"/>
  <c r="AJ27" i="8"/>
  <c r="AK27" i="8"/>
  <c r="AL27" i="8"/>
  <c r="AM27" i="8"/>
  <c r="AN27" i="8"/>
  <c r="AP27" i="8"/>
  <c r="AQ27" i="8"/>
  <c r="AR27" i="8"/>
  <c r="AS27" i="8"/>
  <c r="AT27" i="8"/>
  <c r="AU27" i="8"/>
  <c r="AV27" i="8"/>
  <c r="AW27" i="8"/>
  <c r="AX27" i="8"/>
  <c r="AY27" i="8"/>
  <c r="AZ27" i="8"/>
  <c r="BA27" i="8"/>
  <c r="BB27" i="8"/>
  <c r="BC27" i="8"/>
  <c r="BD27" i="8"/>
  <c r="BE27" i="8"/>
  <c r="BF27" i="8"/>
  <c r="E28" i="8"/>
  <c r="F28" i="8"/>
  <c r="G28" i="8"/>
  <c r="H28" i="8"/>
  <c r="I28" i="8"/>
  <c r="J28" i="8"/>
  <c r="K28" i="8"/>
  <c r="M28" i="8"/>
  <c r="N28" i="8"/>
  <c r="O28" i="8"/>
  <c r="P28" i="8"/>
  <c r="Q28" i="8"/>
  <c r="R28" i="8"/>
  <c r="S28" i="8"/>
  <c r="T28" i="8"/>
  <c r="U28" i="8"/>
  <c r="V28" i="8"/>
  <c r="W28" i="8"/>
  <c r="X28" i="8"/>
  <c r="Y28" i="8"/>
  <c r="Z28" i="8"/>
  <c r="AA28" i="8"/>
  <c r="AB28" i="8"/>
  <c r="AC28" i="8"/>
  <c r="AD28" i="8"/>
  <c r="AE28" i="8"/>
  <c r="AF28" i="8"/>
  <c r="AG28" i="8"/>
  <c r="AH28" i="8"/>
  <c r="AI28" i="8"/>
  <c r="AJ28" i="8"/>
  <c r="AK28" i="8"/>
  <c r="AL28" i="8"/>
  <c r="AM28" i="8"/>
  <c r="AN28" i="8"/>
  <c r="AP28" i="8"/>
  <c r="AQ28" i="8"/>
  <c r="AR28" i="8"/>
  <c r="AS28" i="8"/>
  <c r="AT28" i="8"/>
  <c r="AU28" i="8"/>
  <c r="AV28" i="8"/>
  <c r="AW28" i="8"/>
  <c r="AX28" i="8"/>
  <c r="AY28" i="8"/>
  <c r="AZ28" i="8"/>
  <c r="BA28" i="8"/>
  <c r="BB28" i="8"/>
  <c r="BC28" i="8"/>
  <c r="BD28" i="8"/>
  <c r="BE28" i="8"/>
  <c r="BF28" i="8"/>
  <c r="E29" i="8"/>
  <c r="F29" i="8"/>
  <c r="G29" i="8"/>
  <c r="H29" i="8"/>
  <c r="I29" i="8"/>
  <c r="J29" i="8"/>
  <c r="K29" i="8"/>
  <c r="M29" i="8"/>
  <c r="N29" i="8"/>
  <c r="O29" i="8"/>
  <c r="P29" i="8"/>
  <c r="Q29" i="8"/>
  <c r="R29" i="8"/>
  <c r="S29" i="8"/>
  <c r="T29" i="8"/>
  <c r="U29" i="8"/>
  <c r="V29" i="8"/>
  <c r="W29" i="8"/>
  <c r="X29" i="8"/>
  <c r="Y29" i="8"/>
  <c r="Z29" i="8"/>
  <c r="AA29" i="8"/>
  <c r="AB29" i="8"/>
  <c r="AC29" i="8"/>
  <c r="AD29" i="8"/>
  <c r="AE29" i="8"/>
  <c r="AF29" i="8"/>
  <c r="AG29" i="8"/>
  <c r="AH29" i="8"/>
  <c r="AI29" i="8"/>
  <c r="AJ29" i="8"/>
  <c r="AK29" i="8"/>
  <c r="AL29" i="8"/>
  <c r="AM29" i="8"/>
  <c r="AN29" i="8"/>
  <c r="AP29" i="8"/>
  <c r="AQ29" i="8"/>
  <c r="AR29" i="8"/>
  <c r="AS29" i="8"/>
  <c r="AT29" i="8"/>
  <c r="AU29" i="8"/>
  <c r="AV29" i="8"/>
  <c r="AW29" i="8"/>
  <c r="AX29" i="8"/>
  <c r="AY29" i="8"/>
  <c r="AZ29" i="8"/>
  <c r="BA29" i="8"/>
  <c r="BB29" i="8"/>
  <c r="BC29" i="8"/>
  <c r="BD29" i="8"/>
  <c r="BE29" i="8"/>
  <c r="BF29" i="8"/>
  <c r="E30" i="8"/>
  <c r="F30" i="8"/>
  <c r="G30" i="8"/>
  <c r="H30" i="8"/>
  <c r="I30" i="8"/>
  <c r="J30" i="8"/>
  <c r="K30" i="8"/>
  <c r="M30" i="8"/>
  <c r="N30" i="8"/>
  <c r="O30" i="8"/>
  <c r="P30" i="8"/>
  <c r="Q30" i="8"/>
  <c r="R30" i="8"/>
  <c r="S30" i="8"/>
  <c r="T30" i="8"/>
  <c r="U30" i="8"/>
  <c r="V30" i="8"/>
  <c r="W30" i="8"/>
  <c r="X30" i="8"/>
  <c r="Y30" i="8"/>
  <c r="Z30" i="8"/>
  <c r="AA30" i="8"/>
  <c r="AB30" i="8"/>
  <c r="AC30" i="8"/>
  <c r="AD30" i="8"/>
  <c r="AE30" i="8"/>
  <c r="AF30" i="8"/>
  <c r="AG30" i="8"/>
  <c r="AH30" i="8"/>
  <c r="AI30" i="8"/>
  <c r="AJ30" i="8"/>
  <c r="AK30" i="8"/>
  <c r="AL30" i="8"/>
  <c r="AM30" i="8"/>
  <c r="AN30" i="8"/>
  <c r="AP30" i="8"/>
  <c r="AQ30" i="8"/>
  <c r="AR30" i="8"/>
  <c r="AS30" i="8"/>
  <c r="AT30" i="8"/>
  <c r="AU30" i="8"/>
  <c r="AV30" i="8"/>
  <c r="AW30" i="8"/>
  <c r="AX30" i="8"/>
  <c r="AY30" i="8"/>
  <c r="AZ30" i="8"/>
  <c r="BA30" i="8"/>
  <c r="BB30" i="8"/>
  <c r="BC30" i="8"/>
  <c r="BD30" i="8"/>
  <c r="BE30" i="8"/>
  <c r="BF30" i="8"/>
  <c r="E31" i="8"/>
  <c r="F31" i="8"/>
  <c r="G31" i="8"/>
  <c r="H31" i="8"/>
  <c r="I31" i="8"/>
  <c r="J31" i="8"/>
  <c r="K31" i="8"/>
  <c r="M31" i="8"/>
  <c r="N31" i="8"/>
  <c r="O31" i="8"/>
  <c r="P31" i="8"/>
  <c r="Q31" i="8"/>
  <c r="R31" i="8"/>
  <c r="S31" i="8"/>
  <c r="T31" i="8"/>
  <c r="U31" i="8"/>
  <c r="V31" i="8"/>
  <c r="W31" i="8"/>
  <c r="X31" i="8"/>
  <c r="Y31" i="8"/>
  <c r="Z31" i="8"/>
  <c r="AA31" i="8"/>
  <c r="AB31" i="8"/>
  <c r="AC31" i="8"/>
  <c r="AD31" i="8"/>
  <c r="AE31" i="8"/>
  <c r="AF31" i="8"/>
  <c r="AG31" i="8"/>
  <c r="AH31" i="8"/>
  <c r="AI31" i="8"/>
  <c r="AJ31" i="8"/>
  <c r="AK31" i="8"/>
  <c r="AL31" i="8"/>
  <c r="AM31" i="8"/>
  <c r="AN31" i="8"/>
  <c r="AP31" i="8"/>
  <c r="AQ31" i="8"/>
  <c r="AR31" i="8"/>
  <c r="AS31" i="8"/>
  <c r="AT31" i="8"/>
  <c r="AU31" i="8"/>
  <c r="AV31" i="8"/>
  <c r="AW31" i="8"/>
  <c r="AX31" i="8"/>
  <c r="AY31" i="8"/>
  <c r="AZ31" i="8"/>
  <c r="BA31" i="8"/>
  <c r="BB31" i="8"/>
  <c r="BC31" i="8"/>
  <c r="BD31" i="8"/>
  <c r="BE31" i="8"/>
  <c r="BF31" i="8"/>
  <c r="E32" i="8"/>
  <c r="F32" i="8"/>
  <c r="G32" i="8"/>
  <c r="H32" i="8"/>
  <c r="I32" i="8"/>
  <c r="J32" i="8"/>
  <c r="K32" i="8"/>
  <c r="M32" i="8"/>
  <c r="N32" i="8"/>
  <c r="O32" i="8"/>
  <c r="P32" i="8"/>
  <c r="Q32" i="8"/>
  <c r="R32" i="8"/>
  <c r="S32" i="8"/>
  <c r="T32" i="8"/>
  <c r="U32" i="8"/>
  <c r="V32" i="8"/>
  <c r="W32" i="8"/>
  <c r="X32" i="8"/>
  <c r="Y32" i="8"/>
  <c r="Z32" i="8"/>
  <c r="AA32" i="8"/>
  <c r="AB32" i="8"/>
  <c r="AC32" i="8"/>
  <c r="AD32" i="8"/>
  <c r="AE32" i="8"/>
  <c r="AF32" i="8"/>
  <c r="AG32" i="8"/>
  <c r="AH32" i="8"/>
  <c r="AI32" i="8"/>
  <c r="AJ32" i="8"/>
  <c r="AK32" i="8"/>
  <c r="AL32" i="8"/>
  <c r="AM32" i="8"/>
  <c r="AN32" i="8"/>
  <c r="AP32" i="8"/>
  <c r="AQ32" i="8"/>
  <c r="AR32" i="8"/>
  <c r="AS32" i="8"/>
  <c r="AT32" i="8"/>
  <c r="AU32" i="8"/>
  <c r="AV32" i="8"/>
  <c r="AW32" i="8"/>
  <c r="AX32" i="8"/>
  <c r="AY32" i="8"/>
  <c r="AZ32" i="8"/>
  <c r="BA32" i="8"/>
  <c r="BB32" i="8"/>
  <c r="BC32" i="8"/>
  <c r="BD32" i="8"/>
  <c r="BE32" i="8"/>
  <c r="BF32" i="8"/>
  <c r="E33" i="8"/>
  <c r="F33" i="8"/>
  <c r="G33" i="8"/>
  <c r="H33" i="8"/>
  <c r="I33" i="8"/>
  <c r="J33" i="8"/>
  <c r="K33" i="8"/>
  <c r="M33" i="8"/>
  <c r="N33" i="8"/>
  <c r="O33" i="8"/>
  <c r="P33" i="8"/>
  <c r="Q33" i="8"/>
  <c r="R33" i="8"/>
  <c r="S33" i="8"/>
  <c r="T33" i="8"/>
  <c r="U33" i="8"/>
  <c r="V33" i="8"/>
  <c r="W33" i="8"/>
  <c r="X33" i="8"/>
  <c r="Y33" i="8"/>
  <c r="Z33" i="8"/>
  <c r="AA33" i="8"/>
  <c r="AB33" i="8"/>
  <c r="AC33" i="8"/>
  <c r="AD33" i="8"/>
  <c r="AE33" i="8"/>
  <c r="AF33" i="8"/>
  <c r="AG33" i="8"/>
  <c r="AH33" i="8"/>
  <c r="AI33" i="8"/>
  <c r="AJ33" i="8"/>
  <c r="AK33" i="8"/>
  <c r="AL33" i="8"/>
  <c r="AM33" i="8"/>
  <c r="AN33" i="8"/>
  <c r="AP33" i="8"/>
  <c r="AQ33" i="8"/>
  <c r="AR33" i="8"/>
  <c r="AS33" i="8"/>
  <c r="AT33" i="8"/>
  <c r="AU33" i="8"/>
  <c r="AV33" i="8"/>
  <c r="AW33" i="8"/>
  <c r="AX33" i="8"/>
  <c r="AY33" i="8"/>
  <c r="AZ33" i="8"/>
  <c r="BA33" i="8"/>
  <c r="BB33" i="8"/>
  <c r="BC33" i="8"/>
  <c r="BD33" i="8"/>
  <c r="BE33" i="8"/>
  <c r="BF33" i="8"/>
  <c r="E34" i="8"/>
  <c r="F34" i="8"/>
  <c r="G34" i="8"/>
  <c r="H34" i="8"/>
  <c r="I34" i="8"/>
  <c r="J34" i="8"/>
  <c r="K34" i="8"/>
  <c r="M34" i="8"/>
  <c r="N34" i="8"/>
  <c r="O34" i="8"/>
  <c r="P34" i="8"/>
  <c r="Q34" i="8"/>
  <c r="R34" i="8"/>
  <c r="S34" i="8"/>
  <c r="T34" i="8"/>
  <c r="U34" i="8"/>
  <c r="V34" i="8"/>
  <c r="W34" i="8"/>
  <c r="X34" i="8"/>
  <c r="Y34" i="8"/>
  <c r="Z34" i="8"/>
  <c r="AA34" i="8"/>
  <c r="AB34" i="8"/>
  <c r="AC34" i="8"/>
  <c r="AD34" i="8"/>
  <c r="AE34" i="8"/>
  <c r="AF34" i="8"/>
  <c r="AG34" i="8"/>
  <c r="AH34" i="8"/>
  <c r="AI34" i="8"/>
  <c r="AJ34" i="8"/>
  <c r="AK34" i="8"/>
  <c r="AL34" i="8"/>
  <c r="AM34" i="8"/>
  <c r="AN34" i="8"/>
  <c r="AP34" i="8"/>
  <c r="AQ34" i="8"/>
  <c r="AR34" i="8"/>
  <c r="AS34" i="8"/>
  <c r="AT34" i="8"/>
  <c r="AU34" i="8"/>
  <c r="AV34" i="8"/>
  <c r="AW34" i="8"/>
  <c r="AX34" i="8"/>
  <c r="AY34" i="8"/>
  <c r="AZ34" i="8"/>
  <c r="BA34" i="8"/>
  <c r="BB34" i="8"/>
  <c r="BC34" i="8"/>
  <c r="BD34" i="8"/>
  <c r="BE34" i="8"/>
  <c r="BF34" i="8"/>
  <c r="E35" i="8"/>
  <c r="F35" i="8"/>
  <c r="G35" i="8"/>
  <c r="H35" i="8"/>
  <c r="I35" i="8"/>
  <c r="J35" i="8"/>
  <c r="K35" i="8"/>
  <c r="M35" i="8"/>
  <c r="N35" i="8"/>
  <c r="O35" i="8"/>
  <c r="P35" i="8"/>
  <c r="Q35" i="8"/>
  <c r="R35" i="8"/>
  <c r="S35" i="8"/>
  <c r="T35" i="8"/>
  <c r="U35" i="8"/>
  <c r="V35" i="8"/>
  <c r="W35" i="8"/>
  <c r="X35" i="8"/>
  <c r="Y35" i="8"/>
  <c r="Z35" i="8"/>
  <c r="AA35" i="8"/>
  <c r="AB35" i="8"/>
  <c r="AC35" i="8"/>
  <c r="AD35" i="8"/>
  <c r="AE35" i="8"/>
  <c r="AF35" i="8"/>
  <c r="AG35" i="8"/>
  <c r="AH35" i="8"/>
  <c r="AI35" i="8"/>
  <c r="AJ35" i="8"/>
  <c r="AK35" i="8"/>
  <c r="AL35" i="8"/>
  <c r="AM35" i="8"/>
  <c r="AN35" i="8"/>
  <c r="AP35" i="8"/>
  <c r="AQ35" i="8"/>
  <c r="AR35" i="8"/>
  <c r="AS35" i="8"/>
  <c r="AT35" i="8"/>
  <c r="AU35" i="8"/>
  <c r="AV35" i="8"/>
  <c r="AW35" i="8"/>
  <c r="AX35" i="8"/>
  <c r="AY35" i="8"/>
  <c r="AZ35" i="8"/>
  <c r="BA35" i="8"/>
  <c r="BB35" i="8"/>
  <c r="BC35" i="8"/>
  <c r="BD35" i="8"/>
  <c r="BE35" i="8"/>
  <c r="BF35" i="8"/>
  <c r="E36" i="8"/>
  <c r="F36" i="8"/>
  <c r="G36" i="8"/>
  <c r="H36" i="8"/>
  <c r="I36" i="8"/>
  <c r="J36" i="8"/>
  <c r="K36" i="8"/>
  <c r="M36" i="8"/>
  <c r="N36" i="8"/>
  <c r="O36" i="8"/>
  <c r="P36" i="8"/>
  <c r="Q36" i="8"/>
  <c r="R36" i="8"/>
  <c r="S36" i="8"/>
  <c r="T36" i="8"/>
  <c r="U36" i="8"/>
  <c r="V36" i="8"/>
  <c r="W36" i="8"/>
  <c r="X36" i="8"/>
  <c r="Y36" i="8"/>
  <c r="Z36" i="8"/>
  <c r="AA36" i="8"/>
  <c r="AB36" i="8"/>
  <c r="AC36" i="8"/>
  <c r="AD36" i="8"/>
  <c r="AE36" i="8"/>
  <c r="AF36" i="8"/>
  <c r="AG36" i="8"/>
  <c r="AH36" i="8"/>
  <c r="AI36" i="8"/>
  <c r="AJ36" i="8"/>
  <c r="AK36" i="8"/>
  <c r="AL36" i="8"/>
  <c r="AM36" i="8"/>
  <c r="AN36" i="8"/>
  <c r="AP36" i="8"/>
  <c r="AQ36" i="8"/>
  <c r="AR36" i="8"/>
  <c r="AS36" i="8"/>
  <c r="AT36" i="8"/>
  <c r="AU36" i="8"/>
  <c r="AV36" i="8"/>
  <c r="AW36" i="8"/>
  <c r="AX36" i="8"/>
  <c r="AY36" i="8"/>
  <c r="AZ36" i="8"/>
  <c r="BA36" i="8"/>
  <c r="BB36" i="8"/>
  <c r="BC36" i="8"/>
  <c r="BD36" i="8"/>
  <c r="BE36" i="8"/>
  <c r="BF36" i="8"/>
  <c r="E37" i="8"/>
  <c r="F37" i="8"/>
  <c r="G37" i="8"/>
  <c r="H37" i="8"/>
  <c r="I37" i="8"/>
  <c r="J37" i="8"/>
  <c r="K37" i="8"/>
  <c r="M37" i="8"/>
  <c r="N37" i="8"/>
  <c r="O37" i="8"/>
  <c r="P37" i="8"/>
  <c r="Q37" i="8"/>
  <c r="R37" i="8"/>
  <c r="S37" i="8"/>
  <c r="T37" i="8"/>
  <c r="U37" i="8"/>
  <c r="V37" i="8"/>
  <c r="W37" i="8"/>
  <c r="X37" i="8"/>
  <c r="Y37" i="8"/>
  <c r="Z37" i="8"/>
  <c r="AA37" i="8"/>
  <c r="AB37" i="8"/>
  <c r="AC37" i="8"/>
  <c r="AD37" i="8"/>
  <c r="AE37" i="8"/>
  <c r="AF37" i="8"/>
  <c r="AG37" i="8"/>
  <c r="AH37" i="8"/>
  <c r="AI37" i="8"/>
  <c r="AJ37" i="8"/>
  <c r="AK37" i="8"/>
  <c r="AL37" i="8"/>
  <c r="AM37" i="8"/>
  <c r="AN37" i="8"/>
  <c r="AP37" i="8"/>
  <c r="AQ37" i="8"/>
  <c r="AR37" i="8"/>
  <c r="AS37" i="8"/>
  <c r="AT37" i="8"/>
  <c r="AU37" i="8"/>
  <c r="AV37" i="8"/>
  <c r="AW37" i="8"/>
  <c r="AX37" i="8"/>
  <c r="AY37" i="8"/>
  <c r="AZ37" i="8"/>
  <c r="BA37" i="8"/>
  <c r="BB37" i="8"/>
  <c r="BC37" i="8"/>
  <c r="BD37" i="8"/>
  <c r="BE37" i="8"/>
  <c r="BF37" i="8"/>
  <c r="E38" i="8"/>
  <c r="F38" i="8"/>
  <c r="G38" i="8"/>
  <c r="H38" i="8"/>
  <c r="I38" i="8"/>
  <c r="J38" i="8"/>
  <c r="K38" i="8"/>
  <c r="M38" i="8"/>
  <c r="N38" i="8"/>
  <c r="O38" i="8"/>
  <c r="P38" i="8"/>
  <c r="Q38" i="8"/>
  <c r="R38" i="8"/>
  <c r="S38" i="8"/>
  <c r="T38" i="8"/>
  <c r="U38" i="8"/>
  <c r="V38" i="8"/>
  <c r="W38" i="8"/>
  <c r="X38" i="8"/>
  <c r="Y38" i="8"/>
  <c r="Z38" i="8"/>
  <c r="AA38" i="8"/>
  <c r="AB38" i="8"/>
  <c r="AC38" i="8"/>
  <c r="AD38" i="8"/>
  <c r="AE38" i="8"/>
  <c r="AF38" i="8"/>
  <c r="AG38" i="8"/>
  <c r="AH38" i="8"/>
  <c r="AI38" i="8"/>
  <c r="AJ38" i="8"/>
  <c r="AK38" i="8"/>
  <c r="AL38" i="8"/>
  <c r="AM38" i="8"/>
  <c r="AN38" i="8"/>
  <c r="AP38" i="8"/>
  <c r="AQ38" i="8"/>
  <c r="AR38" i="8"/>
  <c r="AS38" i="8"/>
  <c r="AT38" i="8"/>
  <c r="AU38" i="8"/>
  <c r="AV38" i="8"/>
  <c r="AW38" i="8"/>
  <c r="AX38" i="8"/>
  <c r="AY38" i="8"/>
  <c r="AZ38" i="8"/>
  <c r="BA38" i="8"/>
  <c r="BB38" i="8"/>
  <c r="BC38" i="8"/>
  <c r="BD38" i="8"/>
  <c r="BE38" i="8"/>
  <c r="BF38" i="8"/>
  <c r="E39" i="8"/>
  <c r="F39" i="8"/>
  <c r="G39" i="8"/>
  <c r="H39" i="8"/>
  <c r="I39" i="8"/>
  <c r="J39" i="8"/>
  <c r="K39" i="8"/>
  <c r="M39" i="8"/>
  <c r="N39" i="8"/>
  <c r="O39" i="8"/>
  <c r="P39" i="8"/>
  <c r="Q39" i="8"/>
  <c r="R39" i="8"/>
  <c r="S39" i="8"/>
  <c r="T39" i="8"/>
  <c r="U39" i="8"/>
  <c r="V39" i="8"/>
  <c r="W39" i="8"/>
  <c r="X39" i="8"/>
  <c r="Y39" i="8"/>
  <c r="Z39" i="8"/>
  <c r="AA39" i="8"/>
  <c r="AB39" i="8"/>
  <c r="AC39" i="8"/>
  <c r="AD39" i="8"/>
  <c r="AE39" i="8"/>
  <c r="AF39" i="8"/>
  <c r="AG39" i="8"/>
  <c r="AH39" i="8"/>
  <c r="AI39" i="8"/>
  <c r="AJ39" i="8"/>
  <c r="AK39" i="8"/>
  <c r="AL39" i="8"/>
  <c r="AM39" i="8"/>
  <c r="AN39" i="8"/>
  <c r="AP39" i="8"/>
  <c r="AQ39" i="8"/>
  <c r="AR39" i="8"/>
  <c r="AS39" i="8"/>
  <c r="AT39" i="8"/>
  <c r="AU39" i="8"/>
  <c r="AV39" i="8"/>
  <c r="AW39" i="8"/>
  <c r="AX39" i="8"/>
  <c r="AY39" i="8"/>
  <c r="AZ39" i="8"/>
  <c r="BA39" i="8"/>
  <c r="BB39" i="8"/>
  <c r="BC39" i="8"/>
  <c r="BD39" i="8"/>
  <c r="BE39" i="8"/>
  <c r="BF39" i="8"/>
  <c r="E40" i="8"/>
  <c r="F40" i="8"/>
  <c r="G40" i="8"/>
  <c r="H40" i="8"/>
  <c r="I40" i="8"/>
  <c r="J40" i="8"/>
  <c r="K40" i="8"/>
  <c r="M40" i="8"/>
  <c r="N40" i="8"/>
  <c r="O40" i="8"/>
  <c r="P40" i="8"/>
  <c r="Q40" i="8"/>
  <c r="R40" i="8"/>
  <c r="S40" i="8"/>
  <c r="T40" i="8"/>
  <c r="U40" i="8"/>
  <c r="V40" i="8"/>
  <c r="W40" i="8"/>
  <c r="X40" i="8"/>
  <c r="Y40" i="8"/>
  <c r="Z40" i="8"/>
  <c r="AA40" i="8"/>
  <c r="AB40" i="8"/>
  <c r="AC40" i="8"/>
  <c r="AD40" i="8"/>
  <c r="AE40" i="8"/>
  <c r="AF40" i="8"/>
  <c r="AG40" i="8"/>
  <c r="AH40" i="8"/>
  <c r="AI40" i="8"/>
  <c r="AJ40" i="8"/>
  <c r="AK40" i="8"/>
  <c r="AL40" i="8"/>
  <c r="AM40" i="8"/>
  <c r="AN40" i="8"/>
  <c r="AP40" i="8"/>
  <c r="AQ40" i="8"/>
  <c r="AR40" i="8"/>
  <c r="AS40" i="8"/>
  <c r="AT40" i="8"/>
  <c r="AU40" i="8"/>
  <c r="AV40" i="8"/>
  <c r="AW40" i="8"/>
  <c r="AX40" i="8"/>
  <c r="AY40" i="8"/>
  <c r="AZ40" i="8"/>
  <c r="BA40" i="8"/>
  <c r="BB40" i="8"/>
  <c r="BC40" i="8"/>
  <c r="BD40" i="8"/>
  <c r="BE40" i="8"/>
  <c r="BF40" i="8"/>
  <c r="E41" i="8"/>
  <c r="F41" i="8"/>
  <c r="G41" i="8"/>
  <c r="H41" i="8"/>
  <c r="I41" i="8"/>
  <c r="J41" i="8"/>
  <c r="K41" i="8"/>
  <c r="M41" i="8"/>
  <c r="N41" i="8"/>
  <c r="O41" i="8"/>
  <c r="P41" i="8"/>
  <c r="Q41" i="8"/>
  <c r="R41" i="8"/>
  <c r="S41" i="8"/>
  <c r="T41" i="8"/>
  <c r="U41" i="8"/>
  <c r="V41" i="8"/>
  <c r="W41" i="8"/>
  <c r="X41" i="8"/>
  <c r="Y41" i="8"/>
  <c r="Z41" i="8"/>
  <c r="AA41" i="8"/>
  <c r="AB41" i="8"/>
  <c r="AC41" i="8"/>
  <c r="AD41" i="8"/>
  <c r="AE41" i="8"/>
  <c r="AF41" i="8"/>
  <c r="AG41" i="8"/>
  <c r="AH41" i="8"/>
  <c r="AI41" i="8"/>
  <c r="AJ41" i="8"/>
  <c r="AK41" i="8"/>
  <c r="AL41" i="8"/>
  <c r="AM41" i="8"/>
  <c r="AN41" i="8"/>
  <c r="AP41" i="8"/>
  <c r="AQ41" i="8"/>
  <c r="AR41" i="8"/>
  <c r="AS41" i="8"/>
  <c r="AT41" i="8"/>
  <c r="AU41" i="8"/>
  <c r="AV41" i="8"/>
  <c r="AW41" i="8"/>
  <c r="AX41" i="8"/>
  <c r="AY41" i="8"/>
  <c r="AZ41" i="8"/>
  <c r="BA41" i="8"/>
  <c r="BB41" i="8"/>
  <c r="BC41" i="8"/>
  <c r="BD41" i="8"/>
  <c r="BE41" i="8"/>
  <c r="BF41" i="8"/>
  <c r="E42" i="8"/>
  <c r="F42" i="8"/>
  <c r="G42" i="8"/>
  <c r="H42" i="8"/>
  <c r="I42" i="8"/>
  <c r="J42" i="8"/>
  <c r="K42" i="8"/>
  <c r="M42" i="8"/>
  <c r="N42" i="8"/>
  <c r="O42" i="8"/>
  <c r="P42" i="8"/>
  <c r="Q42" i="8"/>
  <c r="R42" i="8"/>
  <c r="S42" i="8"/>
  <c r="T42" i="8"/>
  <c r="U42" i="8"/>
  <c r="V42" i="8"/>
  <c r="W42" i="8"/>
  <c r="X42" i="8"/>
  <c r="Y42" i="8"/>
  <c r="Z42" i="8"/>
  <c r="AA42" i="8"/>
  <c r="AB42" i="8"/>
  <c r="AC42" i="8"/>
  <c r="AD42" i="8"/>
  <c r="AE42" i="8"/>
  <c r="AF42" i="8"/>
  <c r="AG42" i="8"/>
  <c r="AH42" i="8"/>
  <c r="AI42" i="8"/>
  <c r="AJ42" i="8"/>
  <c r="AK42" i="8"/>
  <c r="AL42" i="8"/>
  <c r="AM42" i="8"/>
  <c r="AN42" i="8"/>
  <c r="AP42" i="8"/>
  <c r="AQ42" i="8"/>
  <c r="AR42" i="8"/>
  <c r="AS42" i="8"/>
  <c r="AT42" i="8"/>
  <c r="AU42" i="8"/>
  <c r="AV42" i="8"/>
  <c r="AW42" i="8"/>
  <c r="AX42" i="8"/>
  <c r="AY42" i="8"/>
  <c r="AZ42" i="8"/>
  <c r="BA42" i="8"/>
  <c r="BB42" i="8"/>
  <c r="BC42" i="8"/>
  <c r="BD42" i="8"/>
  <c r="BE42" i="8"/>
  <c r="BF42" i="8"/>
  <c r="E43" i="8"/>
  <c r="F43" i="8"/>
  <c r="G43" i="8"/>
  <c r="H43" i="8"/>
  <c r="I43" i="8"/>
  <c r="J43" i="8"/>
  <c r="K43" i="8"/>
  <c r="M43" i="8"/>
  <c r="N43" i="8"/>
  <c r="O43" i="8"/>
  <c r="P43" i="8"/>
  <c r="Q43" i="8"/>
  <c r="R43" i="8"/>
  <c r="S43" i="8"/>
  <c r="T43" i="8"/>
  <c r="U43" i="8"/>
  <c r="V43" i="8"/>
  <c r="W43" i="8"/>
  <c r="X43" i="8"/>
  <c r="Y43" i="8"/>
  <c r="Z43" i="8"/>
  <c r="AA43" i="8"/>
  <c r="AB43" i="8"/>
  <c r="AC43" i="8"/>
  <c r="AD43" i="8"/>
  <c r="AE43" i="8"/>
  <c r="AF43" i="8"/>
  <c r="AG43" i="8"/>
  <c r="AH43" i="8"/>
  <c r="AI43" i="8"/>
  <c r="AJ43" i="8"/>
  <c r="AK43" i="8"/>
  <c r="AL43" i="8"/>
  <c r="AM43" i="8"/>
  <c r="AN43" i="8"/>
  <c r="AP43" i="8"/>
  <c r="AQ43" i="8"/>
  <c r="AR43" i="8"/>
  <c r="AS43" i="8"/>
  <c r="AT43" i="8"/>
  <c r="AU43" i="8"/>
  <c r="AV43" i="8"/>
  <c r="AW43" i="8"/>
  <c r="AX43" i="8"/>
  <c r="AY43" i="8"/>
  <c r="AZ43" i="8"/>
  <c r="BA43" i="8"/>
  <c r="BB43" i="8"/>
  <c r="BC43" i="8"/>
  <c r="BD43" i="8"/>
  <c r="BE43" i="8"/>
  <c r="BF43" i="8"/>
  <c r="E44" i="8"/>
  <c r="F44" i="8"/>
  <c r="G44" i="8"/>
  <c r="H44" i="8"/>
  <c r="I44" i="8"/>
  <c r="J44" i="8"/>
  <c r="K44" i="8"/>
  <c r="M44" i="8"/>
  <c r="N44" i="8"/>
  <c r="O44" i="8"/>
  <c r="P44" i="8"/>
  <c r="Q44" i="8"/>
  <c r="R44" i="8"/>
  <c r="S44" i="8"/>
  <c r="T44" i="8"/>
  <c r="U44" i="8"/>
  <c r="V44" i="8"/>
  <c r="W44" i="8"/>
  <c r="X44" i="8"/>
  <c r="Y44" i="8"/>
  <c r="Z44" i="8"/>
  <c r="AA44" i="8"/>
  <c r="AB44" i="8"/>
  <c r="AC44" i="8"/>
  <c r="AD44" i="8"/>
  <c r="AE44" i="8"/>
  <c r="AF44" i="8"/>
  <c r="AG44" i="8"/>
  <c r="AH44" i="8"/>
  <c r="AI44" i="8"/>
  <c r="AJ44" i="8"/>
  <c r="AK44" i="8"/>
  <c r="AL44" i="8"/>
  <c r="AM44" i="8"/>
  <c r="AN44" i="8"/>
  <c r="AP44" i="8"/>
  <c r="AQ44" i="8"/>
  <c r="AR44" i="8"/>
  <c r="AS44" i="8"/>
  <c r="AT44" i="8"/>
  <c r="AU44" i="8"/>
  <c r="AV44" i="8"/>
  <c r="AW44" i="8"/>
  <c r="AX44" i="8"/>
  <c r="AY44" i="8"/>
  <c r="AZ44" i="8"/>
  <c r="BA44" i="8"/>
  <c r="BB44" i="8"/>
  <c r="BC44" i="8"/>
  <c r="BD44" i="8"/>
  <c r="BE44" i="8"/>
  <c r="BF44" i="8"/>
  <c r="E45" i="8"/>
  <c r="F45" i="8"/>
  <c r="G45" i="8"/>
  <c r="H45" i="8"/>
  <c r="I45" i="8"/>
  <c r="J45" i="8"/>
  <c r="K45" i="8"/>
  <c r="M45" i="8"/>
  <c r="N45" i="8"/>
  <c r="O45" i="8"/>
  <c r="P45" i="8"/>
  <c r="Q45" i="8"/>
  <c r="R45" i="8"/>
  <c r="S45" i="8"/>
  <c r="T45" i="8"/>
  <c r="U45" i="8"/>
  <c r="V45" i="8"/>
  <c r="W45" i="8"/>
  <c r="X45" i="8"/>
  <c r="Y45" i="8"/>
  <c r="Z45" i="8"/>
  <c r="AA45" i="8"/>
  <c r="AB45" i="8"/>
  <c r="AC45" i="8"/>
  <c r="AD45" i="8"/>
  <c r="AE45" i="8"/>
  <c r="AF45" i="8"/>
  <c r="AG45" i="8"/>
  <c r="AH45" i="8"/>
  <c r="AI45" i="8"/>
  <c r="AJ45" i="8"/>
  <c r="AK45" i="8"/>
  <c r="AL45" i="8"/>
  <c r="AM45" i="8"/>
  <c r="AN45" i="8"/>
  <c r="AP45" i="8"/>
  <c r="AQ45" i="8"/>
  <c r="AR45" i="8"/>
  <c r="AS45" i="8"/>
  <c r="AT45" i="8"/>
  <c r="AU45" i="8"/>
  <c r="AV45" i="8"/>
  <c r="AW45" i="8"/>
  <c r="AX45" i="8"/>
  <c r="AY45" i="8"/>
  <c r="AZ45" i="8"/>
  <c r="BA45" i="8"/>
  <c r="BB45" i="8"/>
  <c r="BC45" i="8"/>
  <c r="BD45" i="8"/>
  <c r="BE45" i="8"/>
  <c r="BF45" i="8"/>
  <c r="E46" i="8"/>
  <c r="F46" i="8"/>
  <c r="G46" i="8"/>
  <c r="H46" i="8"/>
  <c r="I46" i="8"/>
  <c r="J46" i="8"/>
  <c r="K46" i="8"/>
  <c r="M46" i="8"/>
  <c r="N46" i="8"/>
  <c r="O46" i="8"/>
  <c r="P46" i="8"/>
  <c r="Q46" i="8"/>
  <c r="R46" i="8"/>
  <c r="S46" i="8"/>
  <c r="T46" i="8"/>
  <c r="U46" i="8"/>
  <c r="V46" i="8"/>
  <c r="W46" i="8"/>
  <c r="X46" i="8"/>
  <c r="Y46" i="8"/>
  <c r="Z46" i="8"/>
  <c r="AA46" i="8"/>
  <c r="AB46" i="8"/>
  <c r="AC46" i="8"/>
  <c r="AD46" i="8"/>
  <c r="AE46" i="8"/>
  <c r="AF46" i="8"/>
  <c r="AG46" i="8"/>
  <c r="AH46" i="8"/>
  <c r="AI46" i="8"/>
  <c r="AJ46" i="8"/>
  <c r="AK46" i="8"/>
  <c r="AL46" i="8"/>
  <c r="AM46" i="8"/>
  <c r="AN46" i="8"/>
  <c r="AP46" i="8"/>
  <c r="AQ46" i="8"/>
  <c r="AR46" i="8"/>
  <c r="AS46" i="8"/>
  <c r="AT46" i="8"/>
  <c r="AU46" i="8"/>
  <c r="AV46" i="8"/>
  <c r="AW46" i="8"/>
  <c r="AX46" i="8"/>
  <c r="AY46" i="8"/>
  <c r="AZ46" i="8"/>
  <c r="BA46" i="8"/>
  <c r="BB46" i="8"/>
  <c r="BC46" i="8"/>
  <c r="BD46" i="8"/>
  <c r="BE46" i="8"/>
  <c r="BF46" i="8"/>
  <c r="E47" i="8"/>
  <c r="F47" i="8"/>
  <c r="G47" i="8"/>
  <c r="H47" i="8"/>
  <c r="I47" i="8"/>
  <c r="J47" i="8"/>
  <c r="K47" i="8"/>
  <c r="M47" i="8"/>
  <c r="N47" i="8"/>
  <c r="O47" i="8"/>
  <c r="P47" i="8"/>
  <c r="Q47" i="8"/>
  <c r="R47" i="8"/>
  <c r="S47" i="8"/>
  <c r="T47" i="8"/>
  <c r="U47" i="8"/>
  <c r="V47" i="8"/>
  <c r="W47" i="8"/>
  <c r="X47" i="8"/>
  <c r="Y47" i="8"/>
  <c r="Z47" i="8"/>
  <c r="AA47" i="8"/>
  <c r="AB47" i="8"/>
  <c r="AC47" i="8"/>
  <c r="AD47" i="8"/>
  <c r="AE47" i="8"/>
  <c r="AF47" i="8"/>
  <c r="AG47" i="8"/>
  <c r="AH47" i="8"/>
  <c r="AI47" i="8"/>
  <c r="AJ47" i="8"/>
  <c r="AK47" i="8"/>
  <c r="AL47" i="8"/>
  <c r="AM47" i="8"/>
  <c r="AN47" i="8"/>
  <c r="AP47" i="8"/>
  <c r="AQ47" i="8"/>
  <c r="AR47" i="8"/>
  <c r="AS47" i="8"/>
  <c r="AT47" i="8"/>
  <c r="AU47" i="8"/>
  <c r="AV47" i="8"/>
  <c r="AW47" i="8"/>
  <c r="AX47" i="8"/>
  <c r="AY47" i="8"/>
  <c r="AZ47" i="8"/>
  <c r="BA47" i="8"/>
  <c r="BB47" i="8"/>
  <c r="BC47" i="8"/>
  <c r="BD47" i="8"/>
  <c r="BE47" i="8"/>
  <c r="BF47" i="8"/>
  <c r="E48" i="8"/>
  <c r="F48" i="8"/>
  <c r="G48" i="8"/>
  <c r="H48" i="8"/>
  <c r="I48" i="8"/>
  <c r="J48" i="8"/>
  <c r="K48" i="8"/>
  <c r="M48" i="8"/>
  <c r="N48" i="8"/>
  <c r="O48" i="8"/>
  <c r="P48" i="8"/>
  <c r="Q48" i="8"/>
  <c r="R48" i="8"/>
  <c r="S48" i="8"/>
  <c r="T48" i="8"/>
  <c r="U48" i="8"/>
  <c r="V48" i="8"/>
  <c r="W48" i="8"/>
  <c r="X48" i="8"/>
  <c r="Y48" i="8"/>
  <c r="Z48" i="8"/>
  <c r="AA48" i="8"/>
  <c r="AB48" i="8"/>
  <c r="AC48" i="8"/>
  <c r="AD48" i="8"/>
  <c r="AE48" i="8"/>
  <c r="AF48" i="8"/>
  <c r="AG48" i="8"/>
  <c r="AH48" i="8"/>
  <c r="AI48" i="8"/>
  <c r="AJ48" i="8"/>
  <c r="AK48" i="8"/>
  <c r="AL48" i="8"/>
  <c r="AM48" i="8"/>
  <c r="AN48" i="8"/>
  <c r="AP48" i="8"/>
  <c r="AQ48" i="8"/>
  <c r="AR48" i="8"/>
  <c r="AS48" i="8"/>
  <c r="AT48" i="8"/>
  <c r="AU48" i="8"/>
  <c r="AV48" i="8"/>
  <c r="AW48" i="8"/>
  <c r="AX48" i="8"/>
  <c r="AY48" i="8"/>
  <c r="AZ48" i="8"/>
  <c r="BA48" i="8"/>
  <c r="BB48" i="8"/>
  <c r="BC48" i="8"/>
  <c r="BD48" i="8"/>
  <c r="BE48" i="8"/>
  <c r="BF48" i="8"/>
  <c r="E49" i="8"/>
  <c r="F49" i="8"/>
  <c r="G49" i="8"/>
  <c r="H49" i="8"/>
  <c r="I49" i="8"/>
  <c r="J49" i="8"/>
  <c r="K49" i="8"/>
  <c r="M49" i="8"/>
  <c r="N49" i="8"/>
  <c r="O49" i="8"/>
  <c r="P49" i="8"/>
  <c r="Q49" i="8"/>
  <c r="R49" i="8"/>
  <c r="S49" i="8"/>
  <c r="T49" i="8"/>
  <c r="U49" i="8"/>
  <c r="V49" i="8"/>
  <c r="W49" i="8"/>
  <c r="X49" i="8"/>
  <c r="Y49" i="8"/>
  <c r="Z49" i="8"/>
  <c r="AA49" i="8"/>
  <c r="AB49" i="8"/>
  <c r="AC49" i="8"/>
  <c r="AD49" i="8"/>
  <c r="AE49" i="8"/>
  <c r="AF49" i="8"/>
  <c r="AG49" i="8"/>
  <c r="AH49" i="8"/>
  <c r="AI49" i="8"/>
  <c r="AJ49" i="8"/>
  <c r="AK49" i="8"/>
  <c r="AL49" i="8"/>
  <c r="AM49" i="8"/>
  <c r="AN49" i="8"/>
  <c r="AP49" i="8"/>
  <c r="AQ49" i="8"/>
  <c r="AR49" i="8"/>
  <c r="AS49" i="8"/>
  <c r="AT49" i="8"/>
  <c r="AU49" i="8"/>
  <c r="AV49" i="8"/>
  <c r="AW49" i="8"/>
  <c r="AX49" i="8"/>
  <c r="AY49" i="8"/>
  <c r="AZ49" i="8"/>
  <c r="BA49" i="8"/>
  <c r="BB49" i="8"/>
  <c r="BC49" i="8"/>
  <c r="BD49" i="8"/>
  <c r="BE49" i="8"/>
  <c r="BF49" i="8"/>
  <c r="E50" i="8"/>
  <c r="F50" i="8"/>
  <c r="G50" i="8"/>
  <c r="H50" i="8"/>
  <c r="I50" i="8"/>
  <c r="J50" i="8"/>
  <c r="K50" i="8"/>
  <c r="M50" i="8"/>
  <c r="N50" i="8"/>
  <c r="O50" i="8"/>
  <c r="P50" i="8"/>
  <c r="Q50" i="8"/>
  <c r="R50" i="8"/>
  <c r="S50" i="8"/>
  <c r="T50" i="8"/>
  <c r="U50" i="8"/>
  <c r="V50" i="8"/>
  <c r="W50" i="8"/>
  <c r="X50" i="8"/>
  <c r="Y50" i="8"/>
  <c r="Z50" i="8"/>
  <c r="AA50" i="8"/>
  <c r="AB50" i="8"/>
  <c r="AC50" i="8"/>
  <c r="AD50" i="8"/>
  <c r="AE50" i="8"/>
  <c r="AF50" i="8"/>
  <c r="AG50" i="8"/>
  <c r="AH50" i="8"/>
  <c r="AI50" i="8"/>
  <c r="AJ50" i="8"/>
  <c r="AK50" i="8"/>
  <c r="AL50" i="8"/>
  <c r="AM50" i="8"/>
  <c r="AN50" i="8"/>
  <c r="AP50" i="8"/>
  <c r="AQ50" i="8"/>
  <c r="AR50" i="8"/>
  <c r="AS50" i="8"/>
  <c r="AT50" i="8"/>
  <c r="AU50" i="8"/>
  <c r="AV50" i="8"/>
  <c r="AW50" i="8"/>
  <c r="AX50" i="8"/>
  <c r="AY50" i="8"/>
  <c r="AZ50" i="8"/>
  <c r="BA50" i="8"/>
  <c r="BB50" i="8"/>
  <c r="BC50" i="8"/>
  <c r="BD50" i="8"/>
  <c r="BE50" i="8"/>
  <c r="BF50" i="8"/>
  <c r="E51" i="8"/>
  <c r="F51" i="8"/>
  <c r="G51" i="8"/>
  <c r="H51" i="8"/>
  <c r="I51" i="8"/>
  <c r="J51" i="8"/>
  <c r="K51" i="8"/>
  <c r="M51" i="8"/>
  <c r="N51" i="8"/>
  <c r="O51" i="8"/>
  <c r="P51" i="8"/>
  <c r="Q51" i="8"/>
  <c r="R51" i="8"/>
  <c r="S51" i="8"/>
  <c r="T51" i="8"/>
  <c r="U51" i="8"/>
  <c r="V51" i="8"/>
  <c r="W51" i="8"/>
  <c r="X51" i="8"/>
  <c r="Y51" i="8"/>
  <c r="Z51" i="8"/>
  <c r="AA51" i="8"/>
  <c r="AB51" i="8"/>
  <c r="AC51" i="8"/>
  <c r="AD51" i="8"/>
  <c r="AE51" i="8"/>
  <c r="AF51" i="8"/>
  <c r="AG51" i="8"/>
  <c r="AH51" i="8"/>
  <c r="AI51" i="8"/>
  <c r="AJ51" i="8"/>
  <c r="AK51" i="8"/>
  <c r="AL51" i="8"/>
  <c r="AM51" i="8"/>
  <c r="AN51" i="8"/>
  <c r="AP51" i="8"/>
  <c r="AQ51" i="8"/>
  <c r="AR51" i="8"/>
  <c r="AS51" i="8"/>
  <c r="AT51" i="8"/>
  <c r="AU51" i="8"/>
  <c r="AV51" i="8"/>
  <c r="AW51" i="8"/>
  <c r="AX51" i="8"/>
  <c r="AY51" i="8"/>
  <c r="AZ51" i="8"/>
  <c r="BA51" i="8"/>
  <c r="BB51" i="8"/>
  <c r="BC51" i="8"/>
  <c r="BD51" i="8"/>
  <c r="BE51" i="8"/>
  <c r="BF51" i="8"/>
  <c r="E52" i="8"/>
  <c r="F52" i="8"/>
  <c r="G52" i="8"/>
  <c r="H52" i="8"/>
  <c r="I52" i="8"/>
  <c r="J52" i="8"/>
  <c r="K52" i="8"/>
  <c r="M52" i="8"/>
  <c r="N52" i="8"/>
  <c r="O52" i="8"/>
  <c r="P52" i="8"/>
  <c r="Q52" i="8"/>
  <c r="R52" i="8"/>
  <c r="S52" i="8"/>
  <c r="T52" i="8"/>
  <c r="U52" i="8"/>
  <c r="V52" i="8"/>
  <c r="W52" i="8"/>
  <c r="X52" i="8"/>
  <c r="Y52" i="8"/>
  <c r="Z52" i="8"/>
  <c r="AA52" i="8"/>
  <c r="AB52" i="8"/>
  <c r="AC52" i="8"/>
  <c r="AD52" i="8"/>
  <c r="AE52" i="8"/>
  <c r="AF52" i="8"/>
  <c r="AG52" i="8"/>
  <c r="AH52" i="8"/>
  <c r="AI52" i="8"/>
  <c r="AJ52" i="8"/>
  <c r="AK52" i="8"/>
  <c r="AL52" i="8"/>
  <c r="AM52" i="8"/>
  <c r="AN52" i="8"/>
  <c r="AP52" i="8"/>
  <c r="AQ52" i="8"/>
  <c r="AR52" i="8"/>
  <c r="AS52" i="8"/>
  <c r="AT52" i="8"/>
  <c r="AU52" i="8"/>
  <c r="AV52" i="8"/>
  <c r="AW52" i="8"/>
  <c r="AX52" i="8"/>
  <c r="AY52" i="8"/>
  <c r="AZ52" i="8"/>
  <c r="BA52" i="8"/>
  <c r="BB52" i="8"/>
  <c r="BC52" i="8"/>
  <c r="BD52" i="8"/>
  <c r="BE52" i="8"/>
  <c r="BF52" i="8"/>
  <c r="E53" i="8"/>
  <c r="F53" i="8"/>
  <c r="G53" i="8"/>
  <c r="H53" i="8"/>
  <c r="I53" i="8"/>
  <c r="J53" i="8"/>
  <c r="K53" i="8"/>
  <c r="M53" i="8"/>
  <c r="N53" i="8"/>
  <c r="O53" i="8"/>
  <c r="P53" i="8"/>
  <c r="Q53" i="8"/>
  <c r="R53" i="8"/>
  <c r="S53" i="8"/>
  <c r="T53" i="8"/>
  <c r="U53" i="8"/>
  <c r="V53" i="8"/>
  <c r="W53" i="8"/>
  <c r="X53" i="8"/>
  <c r="Y53" i="8"/>
  <c r="Z53" i="8"/>
  <c r="AA53" i="8"/>
  <c r="AB53" i="8"/>
  <c r="AC53" i="8"/>
  <c r="AD53" i="8"/>
  <c r="AE53" i="8"/>
  <c r="AF53" i="8"/>
  <c r="AG53" i="8"/>
  <c r="AH53" i="8"/>
  <c r="AI53" i="8"/>
  <c r="AJ53" i="8"/>
  <c r="AK53" i="8"/>
  <c r="AL53" i="8"/>
  <c r="AM53" i="8"/>
  <c r="AN53" i="8"/>
  <c r="AP53" i="8"/>
  <c r="AQ53" i="8"/>
  <c r="AR53" i="8"/>
  <c r="AS53" i="8"/>
  <c r="AT53" i="8"/>
  <c r="AU53" i="8"/>
  <c r="AV53" i="8"/>
  <c r="AW53" i="8"/>
  <c r="AX53" i="8"/>
  <c r="AY53" i="8"/>
  <c r="AZ53" i="8"/>
  <c r="BA53" i="8"/>
  <c r="BB53" i="8"/>
  <c r="BC53" i="8"/>
  <c r="BD53" i="8"/>
  <c r="BE53" i="8"/>
  <c r="BF53" i="8"/>
  <c r="E54" i="8"/>
  <c r="F54" i="8"/>
  <c r="G54" i="8"/>
  <c r="H54" i="8"/>
  <c r="I54" i="8"/>
  <c r="J54" i="8"/>
  <c r="K54" i="8"/>
  <c r="M54" i="8"/>
  <c r="N54" i="8"/>
  <c r="O54" i="8"/>
  <c r="P54" i="8"/>
  <c r="Q54" i="8"/>
  <c r="R54" i="8"/>
  <c r="S54" i="8"/>
  <c r="T54" i="8"/>
  <c r="U54" i="8"/>
  <c r="V54" i="8"/>
  <c r="W54" i="8"/>
  <c r="X54" i="8"/>
  <c r="Y54" i="8"/>
  <c r="Z54" i="8"/>
  <c r="AA54" i="8"/>
  <c r="AB54" i="8"/>
  <c r="AC54" i="8"/>
  <c r="AD54" i="8"/>
  <c r="AE54" i="8"/>
  <c r="AF54" i="8"/>
  <c r="AG54" i="8"/>
  <c r="AH54" i="8"/>
  <c r="AI54" i="8"/>
  <c r="AJ54" i="8"/>
  <c r="AK54" i="8"/>
  <c r="AL54" i="8"/>
  <c r="AM54" i="8"/>
  <c r="AN54" i="8"/>
  <c r="AP54" i="8"/>
  <c r="AQ54" i="8"/>
  <c r="AR54" i="8"/>
  <c r="AS54" i="8"/>
  <c r="AT54" i="8"/>
  <c r="AU54" i="8"/>
  <c r="AV54" i="8"/>
  <c r="AW54" i="8"/>
  <c r="AX54" i="8"/>
  <c r="AY54" i="8"/>
  <c r="AZ54" i="8"/>
  <c r="BA54" i="8"/>
  <c r="BB54" i="8"/>
  <c r="BC54" i="8"/>
  <c r="BD54" i="8"/>
  <c r="BE54" i="8"/>
  <c r="BF54" i="8"/>
  <c r="E55" i="8"/>
  <c r="F55" i="8"/>
  <c r="G55" i="8"/>
  <c r="H55" i="8"/>
  <c r="I55" i="8"/>
  <c r="J55" i="8"/>
  <c r="K55" i="8"/>
  <c r="M55" i="8"/>
  <c r="N55" i="8"/>
  <c r="O55" i="8"/>
  <c r="P55" i="8"/>
  <c r="Q55" i="8"/>
  <c r="R55" i="8"/>
  <c r="S55" i="8"/>
  <c r="T55" i="8"/>
  <c r="U55" i="8"/>
  <c r="V55" i="8"/>
  <c r="W55" i="8"/>
  <c r="X55" i="8"/>
  <c r="Y55" i="8"/>
  <c r="Z55" i="8"/>
  <c r="AA55" i="8"/>
  <c r="AB55" i="8"/>
  <c r="AC55" i="8"/>
  <c r="AD55" i="8"/>
  <c r="AE55" i="8"/>
  <c r="AF55" i="8"/>
  <c r="AG55" i="8"/>
  <c r="AH55" i="8"/>
  <c r="AI55" i="8"/>
  <c r="AJ55" i="8"/>
  <c r="AK55" i="8"/>
  <c r="AL55" i="8"/>
  <c r="AM55" i="8"/>
  <c r="AN55" i="8"/>
  <c r="AP55" i="8"/>
  <c r="AQ55" i="8"/>
  <c r="AR55" i="8"/>
  <c r="AS55" i="8"/>
  <c r="AT55" i="8"/>
  <c r="AU55" i="8"/>
  <c r="AV55" i="8"/>
  <c r="AW55" i="8"/>
  <c r="AX55" i="8"/>
  <c r="AY55" i="8"/>
  <c r="AZ55" i="8"/>
  <c r="BA55" i="8"/>
  <c r="BB55" i="8"/>
  <c r="BC55" i="8"/>
  <c r="BD55" i="8"/>
  <c r="BE55" i="8"/>
  <c r="BF55" i="8"/>
  <c r="E56" i="8"/>
  <c r="F56" i="8"/>
  <c r="G56" i="8"/>
  <c r="H56" i="8"/>
  <c r="I56" i="8"/>
  <c r="J56" i="8"/>
  <c r="K56" i="8"/>
  <c r="M56" i="8"/>
  <c r="N56" i="8"/>
  <c r="O56" i="8"/>
  <c r="P56" i="8"/>
  <c r="Q56" i="8"/>
  <c r="R56" i="8"/>
  <c r="S56" i="8"/>
  <c r="T56" i="8"/>
  <c r="U56" i="8"/>
  <c r="V56" i="8"/>
  <c r="W56" i="8"/>
  <c r="X56" i="8"/>
  <c r="Y56" i="8"/>
  <c r="Z56" i="8"/>
  <c r="AA56" i="8"/>
  <c r="AB56" i="8"/>
  <c r="AC56" i="8"/>
  <c r="AD56" i="8"/>
  <c r="AE56" i="8"/>
  <c r="AF56" i="8"/>
  <c r="AG56" i="8"/>
  <c r="AH56" i="8"/>
  <c r="AI56" i="8"/>
  <c r="AJ56" i="8"/>
  <c r="AK56" i="8"/>
  <c r="AL56" i="8"/>
  <c r="AM56" i="8"/>
  <c r="AN56" i="8"/>
  <c r="AP56" i="8"/>
  <c r="AQ56" i="8"/>
  <c r="AR56" i="8"/>
  <c r="AS56" i="8"/>
  <c r="AT56" i="8"/>
  <c r="AU56" i="8"/>
  <c r="AV56" i="8"/>
  <c r="AW56" i="8"/>
  <c r="AX56" i="8"/>
  <c r="AY56" i="8"/>
  <c r="AZ56" i="8"/>
  <c r="BA56" i="8"/>
  <c r="BB56" i="8"/>
  <c r="BC56" i="8"/>
  <c r="BD56" i="8"/>
  <c r="BE56" i="8"/>
  <c r="BF56" i="8"/>
  <c r="E57" i="8"/>
  <c r="F57" i="8"/>
  <c r="G57" i="8"/>
  <c r="H57" i="8"/>
  <c r="I57" i="8"/>
  <c r="J57" i="8"/>
  <c r="K57" i="8"/>
  <c r="M57" i="8"/>
  <c r="N57" i="8"/>
  <c r="O57" i="8"/>
  <c r="P57" i="8"/>
  <c r="Q57" i="8"/>
  <c r="R57" i="8"/>
  <c r="S57" i="8"/>
  <c r="T57" i="8"/>
  <c r="U57" i="8"/>
  <c r="V57" i="8"/>
  <c r="W57" i="8"/>
  <c r="X57" i="8"/>
  <c r="Y57" i="8"/>
  <c r="Z57" i="8"/>
  <c r="AA57" i="8"/>
  <c r="AB57" i="8"/>
  <c r="AC57" i="8"/>
  <c r="AD57" i="8"/>
  <c r="AE57" i="8"/>
  <c r="AF57" i="8"/>
  <c r="AG57" i="8"/>
  <c r="AH57" i="8"/>
  <c r="AI57" i="8"/>
  <c r="AJ57" i="8"/>
  <c r="AK57" i="8"/>
  <c r="AL57" i="8"/>
  <c r="AM57" i="8"/>
  <c r="AN57" i="8"/>
  <c r="AP57" i="8"/>
  <c r="AQ57" i="8"/>
  <c r="AR57" i="8"/>
  <c r="AS57" i="8"/>
  <c r="AT57" i="8"/>
  <c r="AU57" i="8"/>
  <c r="AV57" i="8"/>
  <c r="AW57" i="8"/>
  <c r="AX57" i="8"/>
  <c r="AY57" i="8"/>
  <c r="AZ57" i="8"/>
  <c r="BA57" i="8"/>
  <c r="BB57" i="8"/>
  <c r="BC57" i="8"/>
  <c r="BD57" i="8"/>
  <c r="BE57" i="8"/>
  <c r="BF57" i="8"/>
  <c r="E58" i="8"/>
  <c r="F58" i="8"/>
  <c r="G58" i="8"/>
  <c r="H58" i="8"/>
  <c r="I58" i="8"/>
  <c r="J58" i="8"/>
  <c r="K58" i="8"/>
  <c r="M58" i="8"/>
  <c r="N58" i="8"/>
  <c r="O58" i="8"/>
  <c r="P58" i="8"/>
  <c r="Q58" i="8"/>
  <c r="R58" i="8"/>
  <c r="S58" i="8"/>
  <c r="T58" i="8"/>
  <c r="U58" i="8"/>
  <c r="V58" i="8"/>
  <c r="W58" i="8"/>
  <c r="X58" i="8"/>
  <c r="Y58" i="8"/>
  <c r="Z58" i="8"/>
  <c r="AA58" i="8"/>
  <c r="AB58" i="8"/>
  <c r="AC58" i="8"/>
  <c r="AD58" i="8"/>
  <c r="AE58" i="8"/>
  <c r="AF58" i="8"/>
  <c r="AG58" i="8"/>
  <c r="AH58" i="8"/>
  <c r="AI58" i="8"/>
  <c r="AJ58" i="8"/>
  <c r="AK58" i="8"/>
  <c r="AL58" i="8"/>
  <c r="AM58" i="8"/>
  <c r="AN58" i="8"/>
  <c r="AP58" i="8"/>
  <c r="AQ58" i="8"/>
  <c r="AR58" i="8"/>
  <c r="AS58" i="8"/>
  <c r="AT58" i="8"/>
  <c r="AU58" i="8"/>
  <c r="AV58" i="8"/>
  <c r="AW58" i="8"/>
  <c r="AX58" i="8"/>
  <c r="AY58" i="8"/>
  <c r="AZ58" i="8"/>
  <c r="BA58" i="8"/>
  <c r="BB58" i="8"/>
  <c r="BC58" i="8"/>
  <c r="BD58" i="8"/>
  <c r="BE58" i="8"/>
  <c r="BF58" i="8"/>
  <c r="E59" i="8"/>
  <c r="F59" i="8"/>
  <c r="G59" i="8"/>
  <c r="H59" i="8"/>
  <c r="I59" i="8"/>
  <c r="J59" i="8"/>
  <c r="K59" i="8"/>
  <c r="M59" i="8"/>
  <c r="N59" i="8"/>
  <c r="O59" i="8"/>
  <c r="P59" i="8"/>
  <c r="Q59" i="8"/>
  <c r="R59" i="8"/>
  <c r="S59" i="8"/>
  <c r="T59" i="8"/>
  <c r="U59" i="8"/>
  <c r="V59" i="8"/>
  <c r="W59" i="8"/>
  <c r="X59" i="8"/>
  <c r="Y59" i="8"/>
  <c r="Z59" i="8"/>
  <c r="AA59" i="8"/>
  <c r="AB59" i="8"/>
  <c r="AC59" i="8"/>
  <c r="AD59" i="8"/>
  <c r="AE59" i="8"/>
  <c r="AF59" i="8"/>
  <c r="AG59" i="8"/>
  <c r="AH59" i="8"/>
  <c r="AI59" i="8"/>
  <c r="AJ59" i="8"/>
  <c r="AK59" i="8"/>
  <c r="AL59" i="8"/>
  <c r="AM59" i="8"/>
  <c r="AN59" i="8"/>
  <c r="AP59" i="8"/>
  <c r="AQ59" i="8"/>
  <c r="AR59" i="8"/>
  <c r="AS59" i="8"/>
  <c r="AT59" i="8"/>
  <c r="AU59" i="8"/>
  <c r="AV59" i="8"/>
  <c r="AW59" i="8"/>
  <c r="AX59" i="8"/>
  <c r="AY59" i="8"/>
  <c r="AZ59" i="8"/>
  <c r="BA59" i="8"/>
  <c r="BB59" i="8"/>
  <c r="BC59" i="8"/>
  <c r="BD59" i="8"/>
  <c r="BE59" i="8"/>
  <c r="BF59" i="8"/>
  <c r="E60" i="8"/>
  <c r="F60" i="8"/>
  <c r="G60" i="8"/>
  <c r="H60" i="8"/>
  <c r="I60" i="8"/>
  <c r="J60" i="8"/>
  <c r="K60" i="8"/>
  <c r="M60" i="8"/>
  <c r="N60" i="8"/>
  <c r="O60" i="8"/>
  <c r="P60" i="8"/>
  <c r="Q60" i="8"/>
  <c r="R60" i="8"/>
  <c r="S60" i="8"/>
  <c r="T60" i="8"/>
  <c r="U60" i="8"/>
  <c r="V60" i="8"/>
  <c r="W60" i="8"/>
  <c r="X60" i="8"/>
  <c r="Y60" i="8"/>
  <c r="Z60" i="8"/>
  <c r="AA60" i="8"/>
  <c r="AB60" i="8"/>
  <c r="AC60" i="8"/>
  <c r="AD60" i="8"/>
  <c r="AE60" i="8"/>
  <c r="AF60" i="8"/>
  <c r="AG60" i="8"/>
  <c r="AH60" i="8"/>
  <c r="AI60" i="8"/>
  <c r="AJ60" i="8"/>
  <c r="AK60" i="8"/>
  <c r="AL60" i="8"/>
  <c r="AM60" i="8"/>
  <c r="AN60" i="8"/>
  <c r="AP60" i="8"/>
  <c r="AQ60" i="8"/>
  <c r="AR60" i="8"/>
  <c r="AS60" i="8"/>
  <c r="AT60" i="8"/>
  <c r="AU60" i="8"/>
  <c r="AV60" i="8"/>
  <c r="AW60" i="8"/>
  <c r="AX60" i="8"/>
  <c r="AY60" i="8"/>
  <c r="AZ60" i="8"/>
  <c r="BA60" i="8"/>
  <c r="BB60" i="8"/>
  <c r="BC60" i="8"/>
  <c r="BD60" i="8"/>
  <c r="BE60" i="8"/>
  <c r="BF60" i="8"/>
  <c r="E61" i="8"/>
  <c r="F61" i="8"/>
  <c r="G61" i="8"/>
  <c r="H61" i="8"/>
  <c r="I61" i="8"/>
  <c r="J61" i="8"/>
  <c r="K61" i="8"/>
  <c r="M61" i="8"/>
  <c r="N61" i="8"/>
  <c r="O61" i="8"/>
  <c r="P61" i="8"/>
  <c r="Q61" i="8"/>
  <c r="R61" i="8"/>
  <c r="S61" i="8"/>
  <c r="T61" i="8"/>
  <c r="U61" i="8"/>
  <c r="V61" i="8"/>
  <c r="W61" i="8"/>
  <c r="X61" i="8"/>
  <c r="Y61" i="8"/>
  <c r="Z61" i="8"/>
  <c r="AA61" i="8"/>
  <c r="AB61" i="8"/>
  <c r="AC61" i="8"/>
  <c r="AD61" i="8"/>
  <c r="AE61" i="8"/>
  <c r="AF61" i="8"/>
  <c r="AG61" i="8"/>
  <c r="AH61" i="8"/>
  <c r="AI61" i="8"/>
  <c r="AJ61" i="8"/>
  <c r="AK61" i="8"/>
  <c r="AL61" i="8"/>
  <c r="AM61" i="8"/>
  <c r="AN61" i="8"/>
  <c r="AP61" i="8"/>
  <c r="AQ61" i="8"/>
  <c r="AR61" i="8"/>
  <c r="AS61" i="8"/>
  <c r="AT61" i="8"/>
  <c r="AU61" i="8"/>
  <c r="AV61" i="8"/>
  <c r="AW61" i="8"/>
  <c r="AX61" i="8"/>
  <c r="AY61" i="8"/>
  <c r="AZ61" i="8"/>
  <c r="BA61" i="8"/>
  <c r="BB61" i="8"/>
  <c r="BC61" i="8"/>
  <c r="BD61" i="8"/>
  <c r="BE61" i="8"/>
  <c r="BF61" i="8"/>
  <c r="BE3" i="8"/>
  <c r="BD3" i="8"/>
  <c r="BB3" i="8"/>
  <c r="BA3" i="8"/>
  <c r="AY3" i="8"/>
  <c r="AZ3" i="8"/>
  <c r="AX3" i="8"/>
  <c r="AW3" i="8"/>
  <c r="AV3" i="8"/>
  <c r="AU3" i="8"/>
  <c r="AT3" i="8"/>
  <c r="AS3" i="8"/>
  <c r="AR3" i="8"/>
  <c r="AQ3" i="8"/>
  <c r="AP3" i="8"/>
  <c r="AN3" i="8"/>
  <c r="AM3" i="8"/>
  <c r="AL3" i="8"/>
  <c r="AK3" i="8"/>
  <c r="AJ3" i="8"/>
  <c r="AI3" i="8"/>
  <c r="AH3" i="8"/>
  <c r="AG3" i="8"/>
  <c r="AF3" i="8"/>
  <c r="AE3" i="8"/>
  <c r="AD3" i="8"/>
  <c r="AC3" i="8"/>
  <c r="AB3" i="8"/>
  <c r="AA3" i="8"/>
  <c r="Z3" i="8"/>
  <c r="Y3" i="8"/>
  <c r="X3" i="8"/>
  <c r="W3" i="8"/>
  <c r="V3" i="8"/>
  <c r="U3" i="8"/>
  <c r="T3" i="8"/>
  <c r="S3" i="8"/>
  <c r="R3" i="8"/>
  <c r="Q3" i="8"/>
  <c r="P3" i="8"/>
  <c r="O3" i="8"/>
  <c r="N3" i="8"/>
  <c r="M3" i="8"/>
  <c r="K3" i="8"/>
  <c r="J3" i="8"/>
  <c r="I3" i="8"/>
  <c r="H3" i="8"/>
  <c r="G3" i="8"/>
  <c r="F3" i="8"/>
  <c r="E3" i="8"/>
  <c r="E62" i="8"/>
  <c r="I62" i="8"/>
  <c r="H62" i="8"/>
  <c r="F2" i="8"/>
  <c r="E2" i="8"/>
  <c r="J63" i="8" l="1"/>
  <c r="BI61" i="8"/>
  <c r="BI58" i="8"/>
  <c r="BI53" i="8"/>
  <c r="BI46" i="8"/>
  <c r="BI45" i="8"/>
  <c r="BI41" i="8"/>
  <c r="BI34" i="8"/>
  <c r="BI29" i="8"/>
  <c r="BI21" i="8"/>
  <c r="BI13" i="8"/>
  <c r="BI10" i="8"/>
  <c r="BI57" i="8"/>
  <c r="BI48" i="8"/>
  <c r="BI37" i="8"/>
  <c r="BI25" i="8"/>
  <c r="BI16" i="8"/>
  <c r="BI56" i="8"/>
  <c r="BI52" i="8"/>
  <c r="BI40" i="8"/>
  <c r="BI36" i="8"/>
  <c r="BI32" i="8"/>
  <c r="BI24" i="8"/>
  <c r="BI20" i="8"/>
  <c r="BI8" i="8"/>
  <c r="BI4" i="8"/>
  <c r="BI30" i="8"/>
  <c r="BI44" i="8"/>
  <c r="AM63" i="8"/>
  <c r="BI60" i="8"/>
  <c r="BI28" i="8"/>
  <c r="BI5" i="8"/>
  <c r="BI54" i="8"/>
  <c r="BI50" i="8"/>
  <c r="BI42" i="8"/>
  <c r="BI38" i="8"/>
  <c r="BI26" i="8"/>
  <c r="BI18" i="8"/>
  <c r="BI49" i="8"/>
  <c r="BI17" i="8"/>
  <c r="BI33" i="8"/>
  <c r="BI9" i="8"/>
  <c r="BI22" i="8"/>
  <c r="BI14" i="8"/>
  <c r="AN63" i="8"/>
  <c r="Q63" i="8"/>
  <c r="AI63" i="8"/>
  <c r="I63" i="8"/>
  <c r="F63" i="8"/>
  <c r="AS63" i="8"/>
  <c r="Y63" i="8"/>
  <c r="D63" i="8"/>
  <c r="K63" i="8"/>
  <c r="BI12" i="8"/>
  <c r="AJ63" i="8"/>
  <c r="U63" i="8"/>
  <c r="AC63" i="8"/>
  <c r="N63" i="8"/>
  <c r="AH63" i="8"/>
  <c r="AG63" i="8"/>
  <c r="BI59" i="8"/>
  <c r="BI55" i="8"/>
  <c r="BI51" i="8"/>
  <c r="BI47" i="8"/>
  <c r="BI43" i="8"/>
  <c r="BI39" i="8"/>
  <c r="BI35" i="8"/>
  <c r="BI31" i="8"/>
  <c r="BI27" i="8"/>
  <c r="BI23" i="8"/>
  <c r="BI19" i="8"/>
  <c r="BI15" i="8"/>
  <c r="BI11" i="8"/>
  <c r="BI7" i="8"/>
  <c r="AQ63" i="8"/>
  <c r="AR63" i="8"/>
  <c r="BI3" i="8"/>
  <c r="AV63" i="8"/>
  <c r="BA63" i="8"/>
  <c r="BE63" i="8"/>
  <c r="BD63" i="8"/>
  <c r="G63" i="8"/>
  <c r="O63" i="8"/>
  <c r="R63" i="8"/>
  <c r="V63" i="8"/>
  <c r="Z63" i="8"/>
  <c r="AD63" i="8"/>
  <c r="AK63" i="8"/>
  <c r="AO63" i="8"/>
  <c r="AW63" i="8"/>
  <c r="AZ63" i="8"/>
  <c r="H63" i="8"/>
  <c r="W63" i="8"/>
  <c r="AE63" i="8"/>
  <c r="AP63" i="8"/>
  <c r="BB63" i="8"/>
  <c r="E63" i="8"/>
  <c r="L63" i="8"/>
  <c r="S63" i="8"/>
  <c r="AA63" i="8"/>
  <c r="AL63" i="8"/>
  <c r="AT63" i="8"/>
  <c r="AX63" i="8"/>
  <c r="M63" i="8"/>
  <c r="P63" i="8"/>
  <c r="T63" i="8"/>
  <c r="X63" i="8"/>
  <c r="AB63" i="8"/>
  <c r="AF63" i="8"/>
  <c r="AU63" i="8"/>
  <c r="AY63" i="8"/>
  <c r="BC63" i="8"/>
  <c r="G2" i="8"/>
  <c r="H2" i="8"/>
  <c r="I2" i="8"/>
  <c r="J2" i="8"/>
  <c r="K2" i="8"/>
  <c r="L2" i="8"/>
  <c r="M2" i="8"/>
  <c r="N2" i="8"/>
  <c r="O2" i="8"/>
  <c r="P2" i="8"/>
  <c r="Q2" i="8"/>
  <c r="R2" i="8"/>
  <c r="S2" i="8"/>
  <c r="T2" i="8"/>
  <c r="U2" i="8"/>
  <c r="V2" i="8"/>
  <c r="W2" i="8"/>
  <c r="X2" i="8"/>
  <c r="Y2" i="8"/>
  <c r="Z2" i="8"/>
  <c r="AA2" i="8"/>
  <c r="AB2" i="8"/>
  <c r="AC2" i="8"/>
  <c r="AD2" i="8"/>
  <c r="AE2" i="8"/>
  <c r="AF2" i="8"/>
  <c r="AG2" i="8"/>
  <c r="AH2" i="8"/>
  <c r="AI2" i="8"/>
  <c r="AJ2" i="8"/>
  <c r="AK2" i="8"/>
  <c r="AL2" i="8"/>
  <c r="AM2" i="8"/>
  <c r="AN2" i="8"/>
  <c r="AO2" i="8"/>
  <c r="AP2" i="8"/>
  <c r="AQ2" i="8"/>
  <c r="AR2" i="8"/>
  <c r="AS2" i="8"/>
  <c r="AT2" i="8"/>
  <c r="AU2" i="8"/>
  <c r="AV2" i="8"/>
  <c r="AW2" i="8"/>
  <c r="AX2" i="8"/>
  <c r="AY2" i="8"/>
  <c r="AZ2" i="8"/>
  <c r="BA2" i="8"/>
  <c r="BB2" i="8"/>
  <c r="BC2" i="8"/>
  <c r="BD2" i="8"/>
  <c r="BE2" i="8"/>
  <c r="BF2" i="8"/>
  <c r="G6" i="2"/>
  <c r="G7" i="2"/>
  <c r="G10" i="2"/>
  <c r="G9" i="2"/>
  <c r="G8" i="2"/>
  <c r="G11" i="2"/>
  <c r="G12" i="2"/>
  <c r="F6" i="2"/>
  <c r="A3" i="1" l="1"/>
  <c r="E1" i="8"/>
  <c r="F1" i="8"/>
  <c r="G1" i="8"/>
  <c r="H1" i="8"/>
  <c r="I1" i="8"/>
  <c r="J1" i="8"/>
  <c r="K1" i="8"/>
  <c r="L1" i="8"/>
  <c r="M1" i="8"/>
  <c r="N1" i="8"/>
  <c r="O1" i="8"/>
  <c r="P1" i="8"/>
  <c r="Q1" i="8"/>
  <c r="R1" i="8"/>
  <c r="S1" i="8"/>
  <c r="T1" i="8"/>
  <c r="U1" i="8"/>
  <c r="V1" i="8"/>
  <c r="W1" i="8"/>
  <c r="X1" i="8"/>
  <c r="Y1" i="8"/>
  <c r="Z1" i="8"/>
  <c r="AA1" i="8"/>
  <c r="AB1" i="8"/>
  <c r="AC1" i="8"/>
  <c r="AD1" i="8"/>
  <c r="AE1" i="8"/>
  <c r="AF1" i="8"/>
  <c r="AG1" i="8"/>
  <c r="AH1" i="8"/>
  <c r="AI1" i="8"/>
  <c r="AJ1" i="8"/>
  <c r="AK1" i="8"/>
  <c r="AL1" i="8"/>
  <c r="AM1" i="8"/>
  <c r="AN1" i="8"/>
  <c r="AO1" i="8"/>
  <c r="AP1" i="8"/>
  <c r="AQ1" i="8"/>
  <c r="AR1" i="8"/>
  <c r="AS1" i="8"/>
  <c r="AT1" i="8"/>
  <c r="AU1" i="8"/>
  <c r="AV1" i="8"/>
  <c r="AW1" i="8"/>
  <c r="AX1" i="8"/>
  <c r="AY1" i="8"/>
  <c r="AZ1" i="8"/>
  <c r="BA1" i="8"/>
  <c r="BB1" i="8"/>
  <c r="BC1" i="8"/>
  <c r="BD1" i="8"/>
  <c r="BE1" i="8"/>
  <c r="BF1" i="8"/>
  <c r="BG1" i="8"/>
  <c r="D1" i="8"/>
  <c r="C60" i="8"/>
  <c r="B60" i="8"/>
  <c r="C59" i="8"/>
  <c r="B59" i="8"/>
  <c r="C58" i="8"/>
  <c r="B58" i="8"/>
  <c r="C46" i="8"/>
  <c r="B46" i="8"/>
  <c r="C45" i="8"/>
  <c r="B45" i="8"/>
  <c r="C44" i="8"/>
  <c r="B44" i="8"/>
  <c r="C43" i="8"/>
  <c r="B43" i="8"/>
  <c r="C42" i="8"/>
  <c r="B42" i="8"/>
  <c r="C41" i="8"/>
  <c r="B41" i="8"/>
  <c r="C40" i="8"/>
  <c r="B40" i="8"/>
  <c r="C39" i="8"/>
  <c r="B39" i="8"/>
  <c r="C38" i="8"/>
  <c r="B38" i="8"/>
  <c r="C37" i="8"/>
  <c r="B37" i="8"/>
  <c r="C36" i="8"/>
  <c r="B36" i="8"/>
  <c r="C35" i="8"/>
  <c r="B35" i="8"/>
  <c r="C34" i="8"/>
  <c r="B34" i="8"/>
  <c r="C33" i="8"/>
  <c r="B33" i="8"/>
  <c r="C32" i="8"/>
  <c r="B32" i="8"/>
  <c r="C31" i="8"/>
  <c r="B31" i="8"/>
  <c r="C30" i="8"/>
  <c r="B30" i="8"/>
  <c r="C29" i="8"/>
  <c r="B29" i="8"/>
  <c r="C28" i="8"/>
  <c r="B28" i="8"/>
  <c r="C27" i="8"/>
  <c r="B27" i="8"/>
  <c r="C26" i="8"/>
  <c r="B26" i="8"/>
  <c r="C25" i="8"/>
  <c r="B25" i="8"/>
  <c r="C24" i="8"/>
  <c r="B24" i="8"/>
  <c r="C23" i="8"/>
  <c r="B23" i="8"/>
  <c r="C22" i="8"/>
  <c r="B22" i="8"/>
  <c r="C21" i="8"/>
  <c r="B21" i="8"/>
  <c r="C20" i="8"/>
  <c r="B20" i="8"/>
  <c r="C19" i="8"/>
  <c r="B19" i="8"/>
  <c r="C18" i="8"/>
  <c r="B18" i="8"/>
  <c r="C17" i="8"/>
  <c r="B17" i="8"/>
  <c r="C16" i="8"/>
  <c r="B16" i="8"/>
  <c r="C15" i="8"/>
  <c r="B15" i="8"/>
  <c r="C14" i="8"/>
  <c r="B14" i="8"/>
  <c r="C13" i="8"/>
  <c r="B13" i="8"/>
  <c r="C12" i="8"/>
  <c r="B12" i="8"/>
  <c r="C11" i="8"/>
  <c r="B11" i="8"/>
  <c r="C10" i="8"/>
  <c r="B10" i="8"/>
  <c r="C9" i="8"/>
  <c r="B9" i="8"/>
  <c r="C8" i="8"/>
  <c r="B8" i="8"/>
  <c r="C7" i="8"/>
  <c r="B7" i="8"/>
  <c r="C6" i="8"/>
  <c r="B6" i="8"/>
  <c r="C5" i="8"/>
  <c r="B5" i="8"/>
  <c r="C4" i="8"/>
  <c r="B4" i="8"/>
  <c r="A4" i="8"/>
  <c r="C3" i="8"/>
  <c r="B3" i="8"/>
  <c r="A5" i="8" l="1"/>
  <c r="A6" i="8" l="1"/>
  <c r="BH6" i="8" l="1"/>
  <c r="BH63" i="8" s="1"/>
  <c r="BG6" i="8"/>
  <c r="A7" i="8"/>
  <c r="B10" i="2"/>
  <c r="C10" i="2"/>
  <c r="D10" i="2"/>
  <c r="E10" i="2"/>
  <c r="F10" i="2"/>
  <c r="B8" i="2"/>
  <c r="C8" i="2"/>
  <c r="D8" i="2"/>
  <c r="E8" i="2"/>
  <c r="F8" i="2"/>
  <c r="G14" i="2"/>
  <c r="B13" i="2"/>
  <c r="C13" i="2"/>
  <c r="D13" i="2"/>
  <c r="E13" i="2"/>
  <c r="F13" i="2"/>
  <c r="G13" i="2"/>
  <c r="B17" i="2"/>
  <c r="C17" i="2"/>
  <c r="D17" i="2"/>
  <c r="E17" i="2"/>
  <c r="F17" i="2"/>
  <c r="G17" i="2"/>
  <c r="B16" i="2"/>
  <c r="C16" i="2"/>
  <c r="D16" i="2"/>
  <c r="E16" i="2"/>
  <c r="F16" i="2"/>
  <c r="G16" i="2"/>
  <c r="B15" i="2"/>
  <c r="C15" i="2"/>
  <c r="D15" i="2"/>
  <c r="E15" i="2"/>
  <c r="F15" i="2"/>
  <c r="G15" i="2"/>
  <c r="B18" i="2"/>
  <c r="C18" i="2"/>
  <c r="D18" i="2"/>
  <c r="E18" i="2"/>
  <c r="F18" i="2"/>
  <c r="G18" i="2"/>
  <c r="B19" i="2"/>
  <c r="C19" i="2"/>
  <c r="D19" i="2"/>
  <c r="E19" i="2"/>
  <c r="F19" i="2"/>
  <c r="G19" i="2"/>
  <c r="B20" i="2"/>
  <c r="C20" i="2"/>
  <c r="D20" i="2"/>
  <c r="E20" i="2"/>
  <c r="F20" i="2"/>
  <c r="G20" i="2"/>
  <c r="B21" i="2"/>
  <c r="C21" i="2"/>
  <c r="D21" i="2"/>
  <c r="E21" i="2"/>
  <c r="F21" i="2"/>
  <c r="G21" i="2"/>
  <c r="B22" i="2"/>
  <c r="C22" i="2"/>
  <c r="D22" i="2"/>
  <c r="E22" i="2"/>
  <c r="F22" i="2"/>
  <c r="G22" i="2"/>
  <c r="G23" i="2"/>
  <c r="B24" i="2"/>
  <c r="C24" i="2"/>
  <c r="D24" i="2"/>
  <c r="E24" i="2"/>
  <c r="F24" i="2"/>
  <c r="G24" i="2"/>
  <c r="B25" i="2"/>
  <c r="C25" i="2"/>
  <c r="D25" i="2"/>
  <c r="E25" i="2"/>
  <c r="F25" i="2"/>
  <c r="G25" i="2"/>
  <c r="B26" i="2"/>
  <c r="C26" i="2"/>
  <c r="D26" i="2"/>
  <c r="E26" i="2"/>
  <c r="F26" i="2"/>
  <c r="G26" i="2"/>
  <c r="B27" i="2"/>
  <c r="C27" i="2"/>
  <c r="D27" i="2"/>
  <c r="E27" i="2"/>
  <c r="F27" i="2"/>
  <c r="G27" i="2"/>
  <c r="B28" i="2"/>
  <c r="C28" i="2"/>
  <c r="D28" i="2"/>
  <c r="E28" i="2"/>
  <c r="F28" i="2"/>
  <c r="G28" i="2"/>
  <c r="B29" i="2"/>
  <c r="C29" i="2"/>
  <c r="D29" i="2"/>
  <c r="E29" i="2"/>
  <c r="F29" i="2"/>
  <c r="G29" i="2"/>
  <c r="B30" i="2"/>
  <c r="C30" i="2"/>
  <c r="D30" i="2"/>
  <c r="E30" i="2"/>
  <c r="F30" i="2"/>
  <c r="G30" i="2"/>
  <c r="B31" i="2"/>
  <c r="C31" i="2"/>
  <c r="D31" i="2"/>
  <c r="E31" i="2"/>
  <c r="F31" i="2"/>
  <c r="G31" i="2"/>
  <c r="B32" i="2"/>
  <c r="C32" i="2"/>
  <c r="D32" i="2"/>
  <c r="E32" i="2"/>
  <c r="F32" i="2"/>
  <c r="G32" i="2"/>
  <c r="B33" i="2"/>
  <c r="C33" i="2"/>
  <c r="D33" i="2"/>
  <c r="E33" i="2"/>
  <c r="F33" i="2"/>
  <c r="G33" i="2"/>
  <c r="B34" i="2"/>
  <c r="C34" i="2"/>
  <c r="D34" i="2"/>
  <c r="E34" i="2"/>
  <c r="F34" i="2"/>
  <c r="G34" i="2"/>
  <c r="B35" i="2"/>
  <c r="C35" i="2"/>
  <c r="D35" i="2"/>
  <c r="E35" i="2"/>
  <c r="F35" i="2"/>
  <c r="G35" i="2"/>
  <c r="B36" i="2"/>
  <c r="C36" i="2"/>
  <c r="D36" i="2"/>
  <c r="E36" i="2"/>
  <c r="F36" i="2"/>
  <c r="G36" i="2"/>
  <c r="B37" i="2"/>
  <c r="C37" i="2"/>
  <c r="D37" i="2"/>
  <c r="E37" i="2"/>
  <c r="F37" i="2"/>
  <c r="G37" i="2"/>
  <c r="B38" i="2"/>
  <c r="C38" i="2"/>
  <c r="D38" i="2"/>
  <c r="E38" i="2"/>
  <c r="F38" i="2"/>
  <c r="G38" i="2"/>
  <c r="B39" i="2"/>
  <c r="C39" i="2"/>
  <c r="D39" i="2"/>
  <c r="E39" i="2"/>
  <c r="F39" i="2"/>
  <c r="G39" i="2"/>
  <c r="B40" i="2"/>
  <c r="C40" i="2"/>
  <c r="D40" i="2"/>
  <c r="E40" i="2"/>
  <c r="F40" i="2"/>
  <c r="G40" i="2"/>
  <c r="B41" i="2"/>
  <c r="C41" i="2"/>
  <c r="D41" i="2"/>
  <c r="E41" i="2"/>
  <c r="F41" i="2"/>
  <c r="G41" i="2"/>
  <c r="B42" i="2"/>
  <c r="C42" i="2"/>
  <c r="D42" i="2"/>
  <c r="E42" i="2"/>
  <c r="F42" i="2"/>
  <c r="G42" i="2"/>
  <c r="B43" i="2"/>
  <c r="C43" i="2"/>
  <c r="D43" i="2"/>
  <c r="E43" i="2"/>
  <c r="F43" i="2"/>
  <c r="G43" i="2"/>
  <c r="B44" i="2"/>
  <c r="C44" i="2"/>
  <c r="D44" i="2"/>
  <c r="E44" i="2"/>
  <c r="F44" i="2"/>
  <c r="G44" i="2"/>
  <c r="B45" i="2"/>
  <c r="C45" i="2"/>
  <c r="D45" i="2"/>
  <c r="E45" i="2"/>
  <c r="F45" i="2"/>
  <c r="G45" i="2"/>
  <c r="B46" i="2"/>
  <c r="C46" i="2"/>
  <c r="D46" i="2"/>
  <c r="E46" i="2"/>
  <c r="F46" i="2"/>
  <c r="G46" i="2"/>
  <c r="B47" i="2"/>
  <c r="C47" i="2"/>
  <c r="D47" i="2"/>
  <c r="E47" i="2"/>
  <c r="F47" i="2"/>
  <c r="G47" i="2"/>
  <c r="B48" i="2"/>
  <c r="C48" i="2"/>
  <c r="D48" i="2"/>
  <c r="E48" i="2"/>
  <c r="F48" i="2"/>
  <c r="G48" i="2"/>
  <c r="B49" i="2"/>
  <c r="C49" i="2"/>
  <c r="D49" i="2"/>
  <c r="E49" i="2"/>
  <c r="F49" i="2"/>
  <c r="G49" i="2"/>
  <c r="B50" i="2"/>
  <c r="C50" i="2"/>
  <c r="D50" i="2"/>
  <c r="E50" i="2"/>
  <c r="F50" i="2"/>
  <c r="G50" i="2"/>
  <c r="B51" i="2"/>
  <c r="C51" i="2"/>
  <c r="D51" i="2"/>
  <c r="E51" i="2"/>
  <c r="F51" i="2"/>
  <c r="G51" i="2"/>
  <c r="B52" i="2"/>
  <c r="C52" i="2"/>
  <c r="D52" i="2"/>
  <c r="E52" i="2"/>
  <c r="F52" i="2"/>
  <c r="G52" i="2"/>
  <c r="B53" i="2"/>
  <c r="C53" i="2"/>
  <c r="D53" i="2"/>
  <c r="E53" i="2"/>
  <c r="F53" i="2"/>
  <c r="G53" i="2"/>
  <c r="B54" i="2"/>
  <c r="C54" i="2"/>
  <c r="D54" i="2"/>
  <c r="E54" i="2"/>
  <c r="F54" i="2"/>
  <c r="G54" i="2"/>
  <c r="B55" i="2"/>
  <c r="C55" i="2"/>
  <c r="D55" i="2"/>
  <c r="E55" i="2"/>
  <c r="F55" i="2"/>
  <c r="G55" i="2"/>
  <c r="B56" i="2"/>
  <c r="C56" i="2"/>
  <c r="D56" i="2"/>
  <c r="E56" i="2"/>
  <c r="F56" i="2"/>
  <c r="G56" i="2"/>
  <c r="B57" i="2"/>
  <c r="C57" i="2"/>
  <c r="D57" i="2"/>
  <c r="E57" i="2"/>
  <c r="F57" i="2"/>
  <c r="G57" i="2"/>
  <c r="B58" i="2"/>
  <c r="C58" i="2"/>
  <c r="D58" i="2"/>
  <c r="E58" i="2"/>
  <c r="F58" i="2"/>
  <c r="G58" i="2"/>
  <c r="B59" i="2"/>
  <c r="C59" i="2"/>
  <c r="D59" i="2"/>
  <c r="E59" i="2"/>
  <c r="F59" i="2"/>
  <c r="G59" i="2"/>
  <c r="B60" i="2"/>
  <c r="C60" i="2"/>
  <c r="D60" i="2"/>
  <c r="E60" i="2"/>
  <c r="F60" i="2"/>
  <c r="G60" i="2"/>
  <c r="BG63" i="8" l="1"/>
  <c r="BI6" i="8"/>
  <c r="A8" i="8"/>
  <c r="B9" i="2"/>
  <c r="F12" i="2"/>
  <c r="F9" i="2"/>
  <c r="B12" i="2"/>
  <c r="C9" i="2"/>
  <c r="C12" i="2"/>
  <c r="D9" i="2"/>
  <c r="D12" i="2"/>
  <c r="E9" i="2"/>
  <c r="E12" i="2"/>
  <c r="G60" i="6"/>
  <c r="F60" i="6"/>
  <c r="E60" i="6"/>
  <c r="D60" i="6"/>
  <c r="C60" i="6"/>
  <c r="B60" i="6"/>
  <c r="G59" i="6"/>
  <c r="F59" i="6"/>
  <c r="E59" i="6"/>
  <c r="D59" i="6"/>
  <c r="C59" i="6"/>
  <c r="B59" i="6"/>
  <c r="G58" i="6"/>
  <c r="F58" i="6"/>
  <c r="E58" i="6"/>
  <c r="D58" i="6"/>
  <c r="C58" i="6"/>
  <c r="B58" i="6"/>
  <c r="G57" i="6"/>
  <c r="F57" i="6"/>
  <c r="E57" i="6"/>
  <c r="D57" i="6"/>
  <c r="C57" i="6"/>
  <c r="B57" i="6"/>
  <c r="G56" i="6"/>
  <c r="F56" i="6"/>
  <c r="E56" i="6"/>
  <c r="D56" i="6"/>
  <c r="C56" i="6"/>
  <c r="B56" i="6"/>
  <c r="G55" i="6"/>
  <c r="F55" i="6"/>
  <c r="E55" i="6"/>
  <c r="D55" i="6"/>
  <c r="C55" i="6"/>
  <c r="B55" i="6"/>
  <c r="G54" i="6"/>
  <c r="F54" i="6"/>
  <c r="E54" i="6"/>
  <c r="D54" i="6"/>
  <c r="C54" i="6"/>
  <c r="B54" i="6"/>
  <c r="G53" i="6"/>
  <c r="F53" i="6"/>
  <c r="E53" i="6"/>
  <c r="D53" i="6"/>
  <c r="C53" i="6"/>
  <c r="B53" i="6"/>
  <c r="G52" i="6"/>
  <c r="F52" i="6"/>
  <c r="E52" i="6"/>
  <c r="D52" i="6"/>
  <c r="C52" i="6"/>
  <c r="B52" i="6"/>
  <c r="G51" i="6"/>
  <c r="F51" i="6"/>
  <c r="E51" i="6"/>
  <c r="D51" i="6"/>
  <c r="C51" i="6"/>
  <c r="B51" i="6"/>
  <c r="G50" i="6"/>
  <c r="F50" i="6"/>
  <c r="E50" i="6"/>
  <c r="D50" i="6"/>
  <c r="C50" i="6"/>
  <c r="B50" i="6"/>
  <c r="G49" i="6"/>
  <c r="F49" i="6"/>
  <c r="E49" i="6"/>
  <c r="D49" i="6"/>
  <c r="C49" i="6"/>
  <c r="B49" i="6"/>
  <c r="G48" i="6"/>
  <c r="F48" i="6"/>
  <c r="E48" i="6"/>
  <c r="D48" i="6"/>
  <c r="C48" i="6"/>
  <c r="B48" i="6"/>
  <c r="G47" i="6"/>
  <c r="F47" i="6"/>
  <c r="E47" i="6"/>
  <c r="D47" i="6"/>
  <c r="C47" i="6"/>
  <c r="B47" i="6"/>
  <c r="G46" i="6"/>
  <c r="F46" i="6"/>
  <c r="E46" i="6"/>
  <c r="D46" i="6"/>
  <c r="C46" i="6"/>
  <c r="B46" i="6"/>
  <c r="G45" i="6"/>
  <c r="F45" i="6"/>
  <c r="E45" i="6"/>
  <c r="D45" i="6"/>
  <c r="C45" i="6"/>
  <c r="B45" i="6"/>
  <c r="G44" i="6"/>
  <c r="F44" i="6"/>
  <c r="E44" i="6"/>
  <c r="D44" i="6"/>
  <c r="C44" i="6"/>
  <c r="B44" i="6"/>
  <c r="G43" i="6"/>
  <c r="F43" i="6"/>
  <c r="E43" i="6"/>
  <c r="D43" i="6"/>
  <c r="C43" i="6"/>
  <c r="B43" i="6"/>
  <c r="G42" i="6"/>
  <c r="F42" i="6"/>
  <c r="E42" i="6"/>
  <c r="D42" i="6"/>
  <c r="C42" i="6"/>
  <c r="B42" i="6"/>
  <c r="G41" i="6"/>
  <c r="F41" i="6"/>
  <c r="E41" i="6"/>
  <c r="D41" i="6"/>
  <c r="C41" i="6"/>
  <c r="B41" i="6"/>
  <c r="G40" i="6"/>
  <c r="F40" i="6"/>
  <c r="E40" i="6"/>
  <c r="D40" i="6"/>
  <c r="C40" i="6"/>
  <c r="B40" i="6"/>
  <c r="G39" i="6"/>
  <c r="F39" i="6"/>
  <c r="E39" i="6"/>
  <c r="D39" i="6"/>
  <c r="C39" i="6"/>
  <c r="B39" i="6"/>
  <c r="G38" i="6"/>
  <c r="F38" i="6"/>
  <c r="E38" i="6"/>
  <c r="D38" i="6"/>
  <c r="C38" i="6"/>
  <c r="B38" i="6"/>
  <c r="G37" i="6"/>
  <c r="F37" i="6"/>
  <c r="E37" i="6"/>
  <c r="D37" i="6"/>
  <c r="C37" i="6"/>
  <c r="B37" i="6"/>
  <c r="G36" i="6"/>
  <c r="F36" i="6"/>
  <c r="E36" i="6"/>
  <c r="D36" i="6"/>
  <c r="C36" i="6"/>
  <c r="B36" i="6"/>
  <c r="G35" i="6"/>
  <c r="F35" i="6"/>
  <c r="E35" i="6"/>
  <c r="D35" i="6"/>
  <c r="C35" i="6"/>
  <c r="B35" i="6"/>
  <c r="G34" i="6"/>
  <c r="F34" i="6"/>
  <c r="E34" i="6"/>
  <c r="D34" i="6"/>
  <c r="C34" i="6"/>
  <c r="B34" i="6"/>
  <c r="G33" i="6"/>
  <c r="F33" i="6"/>
  <c r="E33" i="6"/>
  <c r="D33" i="6"/>
  <c r="C33" i="6"/>
  <c r="B33" i="6"/>
  <c r="G32" i="6"/>
  <c r="F32" i="6"/>
  <c r="E32" i="6"/>
  <c r="D32" i="6"/>
  <c r="C32" i="6"/>
  <c r="B32" i="6"/>
  <c r="G31" i="6"/>
  <c r="F31" i="6"/>
  <c r="E31" i="6"/>
  <c r="D31" i="6"/>
  <c r="C31" i="6"/>
  <c r="B31" i="6"/>
  <c r="G30" i="6"/>
  <c r="F30" i="6"/>
  <c r="E30" i="6"/>
  <c r="D30" i="6"/>
  <c r="C30" i="6"/>
  <c r="B30" i="6"/>
  <c r="G29" i="6"/>
  <c r="F29" i="6"/>
  <c r="E29" i="6"/>
  <c r="D29" i="6"/>
  <c r="C29" i="6"/>
  <c r="B29" i="6"/>
  <c r="G28" i="6"/>
  <c r="F28" i="6"/>
  <c r="E28" i="6"/>
  <c r="D28" i="6"/>
  <c r="C28" i="6"/>
  <c r="B28" i="6"/>
  <c r="G27" i="6"/>
  <c r="F27" i="6"/>
  <c r="E27" i="6"/>
  <c r="D27" i="6"/>
  <c r="C27" i="6"/>
  <c r="B27" i="6"/>
  <c r="G26" i="6"/>
  <c r="F26" i="6"/>
  <c r="E26" i="6"/>
  <c r="D26" i="6"/>
  <c r="C26" i="6"/>
  <c r="B26" i="6"/>
  <c r="G25" i="6"/>
  <c r="F25" i="6"/>
  <c r="E25" i="6"/>
  <c r="D25" i="6"/>
  <c r="C25" i="6"/>
  <c r="B25" i="6"/>
  <c r="G24" i="6"/>
  <c r="F24" i="6"/>
  <c r="E24" i="6"/>
  <c r="D24" i="6"/>
  <c r="C24" i="6"/>
  <c r="B24" i="6"/>
  <c r="G23" i="6"/>
  <c r="F23" i="6"/>
  <c r="E23" i="6"/>
  <c r="D23" i="6"/>
  <c r="C23" i="6"/>
  <c r="B23" i="6"/>
  <c r="G22" i="6"/>
  <c r="F22" i="6"/>
  <c r="E22" i="6"/>
  <c r="D22" i="6"/>
  <c r="C22" i="6"/>
  <c r="B22" i="6"/>
  <c r="G21" i="6"/>
  <c r="F21" i="6"/>
  <c r="E21" i="6"/>
  <c r="D21" i="6"/>
  <c r="C21" i="6"/>
  <c r="B21" i="6"/>
  <c r="G20" i="6"/>
  <c r="F20" i="6"/>
  <c r="E20" i="6"/>
  <c r="D20" i="6"/>
  <c r="C20" i="6"/>
  <c r="B20" i="6"/>
  <c r="G19" i="6"/>
  <c r="F19" i="6"/>
  <c r="E19" i="6"/>
  <c r="D19" i="6"/>
  <c r="C19" i="6"/>
  <c r="B19" i="6"/>
  <c r="G18" i="6"/>
  <c r="F18" i="6"/>
  <c r="E18" i="6"/>
  <c r="D18" i="6"/>
  <c r="C18" i="6"/>
  <c r="B18" i="6"/>
  <c r="G17" i="6"/>
  <c r="F17" i="6"/>
  <c r="E17" i="6"/>
  <c r="D17" i="6"/>
  <c r="C17" i="6"/>
  <c r="B17" i="6"/>
  <c r="G16" i="6"/>
  <c r="F16" i="6"/>
  <c r="E16" i="6"/>
  <c r="D16" i="6"/>
  <c r="C16" i="6"/>
  <c r="B16" i="6"/>
  <c r="G15" i="6"/>
  <c r="F15" i="6"/>
  <c r="E15" i="6"/>
  <c r="D15" i="6"/>
  <c r="C15" i="6"/>
  <c r="B15" i="6"/>
  <c r="G14" i="6"/>
  <c r="F14" i="6"/>
  <c r="E14" i="6"/>
  <c r="D14" i="6"/>
  <c r="C14" i="6"/>
  <c r="B14" i="6"/>
  <c r="G13" i="6"/>
  <c r="F13" i="6"/>
  <c r="E13" i="6"/>
  <c r="D13" i="6"/>
  <c r="C13" i="6"/>
  <c r="B13" i="6"/>
  <c r="G12" i="6"/>
  <c r="F12" i="6"/>
  <c r="E12" i="6"/>
  <c r="D12" i="6"/>
  <c r="C12" i="6"/>
  <c r="B12" i="6"/>
  <c r="G11" i="6"/>
  <c r="F11" i="6"/>
  <c r="E11" i="6"/>
  <c r="D11" i="6"/>
  <c r="C11" i="6"/>
  <c r="B11" i="6"/>
  <c r="G10" i="6"/>
  <c r="F10" i="6"/>
  <c r="E10" i="6"/>
  <c r="D10" i="6"/>
  <c r="C10" i="6"/>
  <c r="B10" i="6"/>
  <c r="G9" i="6"/>
  <c r="F9" i="6"/>
  <c r="E9" i="6"/>
  <c r="D9" i="6"/>
  <c r="C9" i="6"/>
  <c r="B9" i="6"/>
  <c r="G8" i="6"/>
  <c r="F8" i="6"/>
  <c r="E8" i="6"/>
  <c r="D8" i="6"/>
  <c r="C8" i="6"/>
  <c r="B8" i="6"/>
  <c r="G7" i="6"/>
  <c r="G6" i="6"/>
  <c r="F6" i="6"/>
  <c r="E6" i="6"/>
  <c r="D6" i="6"/>
  <c r="C6" i="6"/>
  <c r="B6" i="6"/>
  <c r="A9" i="8" l="1"/>
  <c r="F11" i="2"/>
  <c r="D11" i="2"/>
  <c r="D7" i="6"/>
  <c r="D23" i="2"/>
  <c r="B23" i="2"/>
  <c r="E23" i="2"/>
  <c r="F23" i="2"/>
  <c r="C23" i="2"/>
  <c r="C11" i="2"/>
  <c r="C7" i="2"/>
  <c r="D6" i="2"/>
  <c r="E7" i="2"/>
  <c r="B7" i="2"/>
  <c r="E6" i="2"/>
  <c r="E14" i="2"/>
  <c r="B14" i="2"/>
  <c r="D7" i="2"/>
  <c r="E7" i="6"/>
  <c r="F7" i="2"/>
  <c r="C7" i="6"/>
  <c r="F14" i="2"/>
  <c r="B6" i="2"/>
  <c r="C6" i="2"/>
  <c r="F7" i="6"/>
  <c r="C62" i="6" s="1"/>
  <c r="C63" i="6" s="1"/>
  <c r="B11" i="2"/>
  <c r="E11" i="2"/>
  <c r="D14" i="2"/>
  <c r="C14" i="2"/>
  <c r="B7" i="6"/>
  <c r="BF63" i="8" l="1"/>
  <c r="A10" i="8"/>
  <c r="D62" i="2"/>
  <c r="D63" i="2" s="1"/>
  <c r="A11" i="8" l="1"/>
  <c r="A12" i="8" l="1"/>
  <c r="A13" i="8" l="1"/>
  <c r="A14" i="8" l="1"/>
  <c r="A15" i="8" l="1"/>
  <c r="A16" i="8" l="1"/>
  <c r="A17" i="8" l="1"/>
  <c r="A18" i="8" l="1"/>
  <c r="A19" i="8" l="1"/>
  <c r="A20" i="8" l="1"/>
  <c r="A21" i="8" l="1"/>
  <c r="A22" i="8" l="1"/>
  <c r="A23" i="8" l="1"/>
  <c r="A24" i="8" l="1"/>
  <c r="A25" i="8" l="1"/>
  <c r="A26" i="8" l="1"/>
  <c r="A27" i="8" l="1"/>
  <c r="A28" i="8" l="1"/>
  <c r="A29" i="8" l="1"/>
  <c r="A30" i="8" l="1"/>
  <c r="A31" i="8" l="1"/>
  <c r="A32" i="8" l="1"/>
  <c r="A33" i="8" l="1"/>
  <c r="A34" i="8" l="1"/>
  <c r="A35" i="8" l="1"/>
  <c r="A36" i="8" l="1"/>
  <c r="A37" i="8" l="1"/>
  <c r="A38" i="8" l="1"/>
  <c r="A39" i="8" l="1"/>
  <c r="A40" i="8" l="1"/>
  <c r="A41" i="8" l="1"/>
  <c r="A42" i="8" l="1"/>
  <c r="A43" i="8" l="1"/>
  <c r="A44" i="8" l="1"/>
  <c r="A45" i="8" l="1"/>
  <c r="A46" i="8" l="1"/>
  <c r="A47" i="8" l="1"/>
  <c r="A48" i="8" l="1"/>
  <c r="BI63" i="8"/>
  <c r="A49" i="8" l="1"/>
  <c r="A50" i="8" l="1"/>
  <c r="A51" i="8" l="1"/>
  <c r="A52" i="8" l="1"/>
  <c r="A53" i="8" l="1"/>
  <c r="A54" i="8" l="1"/>
  <c r="A55" i="8" l="1"/>
  <c r="A56" i="8" l="1"/>
  <c r="A57" i="8" l="1"/>
  <c r="A58" i="8" l="1"/>
  <c r="A59" i="8" l="1"/>
  <c r="A60" i="8" l="1"/>
  <c r="A61" i="8" l="1"/>
  <c r="A62" i="8" l="1"/>
  <c r="G62" i="8" l="1"/>
  <c r="F62" i="8"/>
</calcChain>
</file>

<file path=xl/comments1.xml><?xml version="1.0" encoding="utf-8"?>
<comments xmlns="http://schemas.openxmlformats.org/spreadsheetml/2006/main">
  <authors>
    <author/>
  </authors>
  <commentList>
    <comment ref="I5" authorId="0" shapeId="0">
      <text>
        <r>
          <rPr>
            <sz val="12"/>
            <color indexed="10"/>
            <rFont val="Tahoma"/>
            <family val="2"/>
          </rPr>
          <t>Demandé D2</t>
        </r>
      </text>
    </comment>
  </commentList>
</comments>
</file>

<file path=xl/sharedStrings.xml><?xml version="1.0" encoding="utf-8"?>
<sst xmlns="http://schemas.openxmlformats.org/spreadsheetml/2006/main" count="291" uniqueCount="187">
  <si>
    <t>ID</t>
  </si>
  <si>
    <t>CAT</t>
  </si>
  <si>
    <t>Nom</t>
  </si>
  <si>
    <t>Prénom</t>
  </si>
  <si>
    <t>Adresse</t>
  </si>
  <si>
    <t>CP</t>
  </si>
  <si>
    <t>Ville</t>
  </si>
  <si>
    <t>N° Licence</t>
  </si>
  <si>
    <t>Tél</t>
  </si>
  <si>
    <t>Cel ou Bureau</t>
  </si>
  <si>
    <t>Courriel</t>
  </si>
  <si>
    <t>Date de
 Naissance</t>
  </si>
  <si>
    <t>BARRAGAN</t>
  </si>
  <si>
    <t>Adrian</t>
  </si>
  <si>
    <t>ST JEAN DE BRAYE</t>
  </si>
  <si>
    <t/>
  </si>
  <si>
    <t>BAUDRON</t>
  </si>
  <si>
    <t>Claude</t>
  </si>
  <si>
    <t>Yann</t>
  </si>
  <si>
    <t>LA FERTE ST AUBIN</t>
  </si>
  <si>
    <t>BRANTHOMME</t>
  </si>
  <si>
    <t>Simon</t>
  </si>
  <si>
    <t>ORLEANS</t>
  </si>
  <si>
    <t>CHANTRAINE</t>
  </si>
  <si>
    <t>Joëlle</t>
  </si>
  <si>
    <t>F/GS</t>
  </si>
  <si>
    <t>ST CYR EN VAL</t>
  </si>
  <si>
    <t>CHARTIER</t>
  </si>
  <si>
    <t>Jean Michel</t>
  </si>
  <si>
    <t>241 rue de la Vallée</t>
  </si>
  <si>
    <t>OLIVET</t>
  </si>
  <si>
    <t>GS</t>
  </si>
  <si>
    <t>Michel</t>
  </si>
  <si>
    <t>DERODY</t>
  </si>
  <si>
    <t>David</t>
  </si>
  <si>
    <t>DORNIER</t>
  </si>
  <si>
    <t>Dominique</t>
  </si>
  <si>
    <t>StéphanIe</t>
  </si>
  <si>
    <t>IALENTI</t>
  </si>
  <si>
    <t>André</t>
  </si>
  <si>
    <t>LEMONNIER</t>
  </si>
  <si>
    <t>Jean Pierre</t>
  </si>
  <si>
    <t>Arnaud</t>
  </si>
  <si>
    <t>LENNE</t>
  </si>
  <si>
    <t>Pascal</t>
  </si>
  <si>
    <t>LIBAULT</t>
  </si>
  <si>
    <t>Romain</t>
  </si>
  <si>
    <t>LIMET</t>
  </si>
  <si>
    <t>Francis</t>
  </si>
  <si>
    <t>MERCIER</t>
  </si>
  <si>
    <t>MERON</t>
  </si>
  <si>
    <t>Éric</t>
  </si>
  <si>
    <t>PELOILLE</t>
  </si>
  <si>
    <t>Laurent</t>
  </si>
  <si>
    <t>PIAT</t>
  </si>
  <si>
    <t>Christophe</t>
  </si>
  <si>
    <t>PINTHIER</t>
  </si>
  <si>
    <t>Patrick</t>
  </si>
  <si>
    <t>RICHARDEAU</t>
  </si>
  <si>
    <t>SOBCZAK</t>
  </si>
  <si>
    <t>Jean Paul</t>
  </si>
  <si>
    <t>TOURETTE</t>
  </si>
  <si>
    <t>Sandrine</t>
  </si>
  <si>
    <t xml:space="preserve">sandrine.tourette@akeonet.com </t>
  </si>
  <si>
    <t>Thierry</t>
  </si>
  <si>
    <t>TOURY</t>
  </si>
  <si>
    <t>Jean Marie</t>
  </si>
  <si>
    <t>VERGNE</t>
  </si>
  <si>
    <t>Jean-Michel Chartier</t>
  </si>
  <si>
    <t>45160 Olivet</t>
  </si>
  <si>
    <t>Ci-joint un chèque N° :</t>
  </si>
  <si>
    <t>Bernard</t>
  </si>
  <si>
    <t>BENARD</t>
  </si>
  <si>
    <t>BERNARD</t>
  </si>
  <si>
    <t>François</t>
  </si>
  <si>
    <t>CESPEDES</t>
  </si>
  <si>
    <t>Georges</t>
  </si>
  <si>
    <t>CHASSIN</t>
  </si>
  <si>
    <t>Nicolas</t>
  </si>
  <si>
    <t>CINTADO</t>
  </si>
  <si>
    <t>Jean-Louis</t>
  </si>
  <si>
    <t>DEPARTOUT</t>
  </si>
  <si>
    <t>Audric</t>
  </si>
  <si>
    <t>DURAND</t>
  </si>
  <si>
    <t>Jérôme</t>
  </si>
  <si>
    <t>GARCIA ORTEGA</t>
  </si>
  <si>
    <t>Luis Manuel</t>
  </si>
  <si>
    <t>GAUTHIER</t>
  </si>
  <si>
    <t>LACOU</t>
  </si>
  <si>
    <t>Frédéric</t>
  </si>
  <si>
    <t>LAISNE</t>
  </si>
  <si>
    <t>LE MOIGN</t>
  </si>
  <si>
    <t>Thibaud</t>
  </si>
  <si>
    <t>LENGRAND</t>
  </si>
  <si>
    <t>LOUIS</t>
  </si>
  <si>
    <t>MARCHAND</t>
  </si>
  <si>
    <t>F/3</t>
  </si>
  <si>
    <t>MAUGER</t>
  </si>
  <si>
    <t>RIBEIRO</t>
  </si>
  <si>
    <t>José</t>
  </si>
  <si>
    <t>RODRIGUEZ</t>
  </si>
  <si>
    <t>Alberto</t>
  </si>
  <si>
    <t>SCHAFER</t>
  </si>
  <si>
    <t>NOUAN LE FUZELIER</t>
  </si>
  <si>
    <t>VONDERLINN</t>
  </si>
  <si>
    <t>Jérémy</t>
  </si>
  <si>
    <t>CATEGORIE</t>
  </si>
  <si>
    <t>Merci de bien vouloir engager les coureurs de  cette liste</t>
  </si>
  <si>
    <t>Lieu Epreuve :</t>
  </si>
  <si>
    <t>Organisateur</t>
  </si>
  <si>
    <t>Nb d'inscrit(s)</t>
  </si>
  <si>
    <t>Somme due</t>
  </si>
  <si>
    <t>Coût d'une inscription</t>
  </si>
  <si>
    <t>Avec nos remerciements</t>
  </si>
  <si>
    <t>Date de naissance</t>
  </si>
  <si>
    <t>date de l'épreuve</t>
  </si>
  <si>
    <t>Prix</t>
  </si>
  <si>
    <t>DATE INSCRIPTION</t>
  </si>
  <si>
    <t>NOM</t>
  </si>
  <si>
    <t>PRENOM</t>
  </si>
  <si>
    <t>ADRESSE</t>
  </si>
  <si>
    <t>VILLE</t>
  </si>
  <si>
    <t>CATE</t>
  </si>
  <si>
    <t>TEL FIXE</t>
  </si>
  <si>
    <t>TEL PORT ou BUR</t>
  </si>
  <si>
    <t>ADRESSE MAIL</t>
  </si>
  <si>
    <t>69, rue des armenaults</t>
  </si>
  <si>
    <t>D3</t>
  </si>
  <si>
    <t>BAUDIN</t>
  </si>
  <si>
    <t>Joël</t>
  </si>
  <si>
    <t>28, Fbg St Vincent</t>
  </si>
  <si>
    <t>DIR</t>
  </si>
  <si>
    <t>BOULLE</t>
  </si>
  <si>
    <t>6, allée du château d'eau</t>
  </si>
  <si>
    <t>VOVES</t>
  </si>
  <si>
    <t>241, rue de la Vallée</t>
  </si>
  <si>
    <t>DIR/D1</t>
  </si>
  <si>
    <t>GAMBART</t>
  </si>
  <si>
    <t>264, Impasse de l'Orée du Bois</t>
  </si>
  <si>
    <t>13, rue de l'Argonne Bat Mazé</t>
  </si>
  <si>
    <t>D2</t>
  </si>
  <si>
    <t>3, rue de la chaussée</t>
  </si>
  <si>
    <t>LIEU DE L'EPREUVE</t>
  </si>
  <si>
    <t>NEUVILLE AUX BOIS</t>
  </si>
  <si>
    <t>CORMAINVILLE</t>
  </si>
  <si>
    <t>COINCES</t>
  </si>
  <si>
    <t>MONTEAUX</t>
  </si>
  <si>
    <t>ILLIERS COMBRAY</t>
  </si>
  <si>
    <t>CHATENOY</t>
  </si>
  <si>
    <t>DISSAY SOUS COURCILLON</t>
  </si>
  <si>
    <t>MOUTIERS LES MAUXFAITS</t>
  </si>
  <si>
    <t>ST GILLES CROIX DE VIE</t>
  </si>
  <si>
    <t>BRAY EN VAL</t>
  </si>
  <si>
    <t>CHATEAUNEUF SUR LOIRE</t>
  </si>
  <si>
    <t>NEUILLE PONT PIERRE</t>
  </si>
  <si>
    <t>PITHIVIERS</t>
  </si>
  <si>
    <t>LORCY</t>
  </si>
  <si>
    <t>CHAINGY</t>
  </si>
  <si>
    <t>ST BRISSON SUR LOIRE</t>
  </si>
  <si>
    <t>BOURRE</t>
  </si>
  <si>
    <t>LE MANS (Circuit Bugatti)</t>
  </si>
  <si>
    <t>MER</t>
  </si>
  <si>
    <t>ARTENAY</t>
  </si>
  <si>
    <t>DATE DE L'EPREUVE</t>
  </si>
  <si>
    <t>TOTAL COURSE</t>
  </si>
  <si>
    <t>Jean-Michel CHARTIER</t>
  </si>
  <si>
    <t>Lieu</t>
  </si>
  <si>
    <t>Date</t>
  </si>
  <si>
    <t>Catégorie</t>
  </si>
  <si>
    <t>Horaire</t>
  </si>
  <si>
    <t>Nb Tours</t>
  </si>
  <si>
    <t>D.Total</t>
  </si>
  <si>
    <t>Observations</t>
  </si>
  <si>
    <t>Département</t>
  </si>
  <si>
    <t>Engagement</t>
  </si>
  <si>
    <t>Date de l'épreuve :</t>
  </si>
  <si>
    <t>Organisateur :</t>
  </si>
  <si>
    <t>US ARGENTON</t>
  </si>
  <si>
    <t>73770808</t>
  </si>
  <si>
    <t>1
2
3
GS</t>
  </si>
  <si>
    <t>14H30
14H32
14H34
14H36</t>
  </si>
  <si>
    <t>5
5
4
4</t>
  </si>
  <si>
    <t>72,5
72,5
54
54</t>
  </si>
  <si>
    <t>Réglement par chèque N°</t>
  </si>
  <si>
    <t>BOUESSE</t>
  </si>
  <si>
    <r>
      <t xml:space="preserve">Lieu de l'épreuve </t>
    </r>
    <r>
      <rPr>
        <b/>
        <sz val="14"/>
        <color indexed="8"/>
        <rFont val="Wingdings 2"/>
        <family val="1"/>
        <charset val="2"/>
      </rPr>
      <t>E</t>
    </r>
  </si>
  <si>
    <r>
      <t xml:space="preserve">Date de l'épreuve </t>
    </r>
    <r>
      <rPr>
        <b/>
        <sz val="14"/>
        <color indexed="8"/>
        <rFont val="Wingdings 2"/>
        <family val="1"/>
        <charset val="2"/>
      </rPr>
      <t>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</si>
</sst>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0#\ ##\ ##\ ##\ ##"/>
    <numFmt numFmtId="166" formatCode="dd/mm/yy;@"/>
    <numFmt numFmtId="167" formatCode="0#&quot; &quot;##&quot; &quot;##&quot; &quot;##&quot; &quot;##"/>
    <numFmt numFmtId="168" formatCode="[$-40C]d\-mmm\-yy;@"/>
    <numFmt numFmtId="169" formatCode="#,##0.00\ &quot;€&quot;"/>
    <numFmt numFmtId="170" formatCode="[$-F800]dddd\,\ mmmm\ dd\,\ yyyy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Georgia"/>
      <family val="1"/>
    </font>
    <font>
      <sz val="10"/>
      <name val="Arial"/>
      <family val="2"/>
    </font>
    <font>
      <sz val="10"/>
      <color indexed="8"/>
      <name val="Arial"/>
      <family val="2"/>
    </font>
    <font>
      <u/>
      <sz val="12"/>
      <color indexed="12"/>
      <name val="Arial"/>
      <family val="2"/>
    </font>
    <font>
      <sz val="11"/>
      <color theme="1"/>
      <name val="Georgia"/>
      <family val="1"/>
    </font>
    <font>
      <sz val="10"/>
      <color indexed="8"/>
      <name val="Georgia"/>
      <family val="1"/>
    </font>
    <font>
      <sz val="10"/>
      <name val="Georgia"/>
      <family val="1"/>
    </font>
    <font>
      <u/>
      <sz val="10"/>
      <color indexed="12"/>
      <name val="Georgia"/>
      <family val="1"/>
    </font>
    <font>
      <b/>
      <sz val="10"/>
      <name val="Georgia"/>
      <family val="1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b/>
      <i/>
      <sz val="11"/>
      <color indexed="8"/>
      <name val="Arial"/>
      <family val="2"/>
    </font>
    <font>
      <u/>
      <sz val="11"/>
      <color indexed="12"/>
      <name val="Arial"/>
      <family val="2"/>
    </font>
    <font>
      <sz val="11"/>
      <color indexed="8"/>
      <name val="Georgia"/>
      <family val="1"/>
    </font>
    <font>
      <sz val="11"/>
      <name val="Georgia"/>
      <family val="1"/>
    </font>
    <font>
      <sz val="11"/>
      <color theme="0"/>
      <name val="Georgia"/>
      <family val="1"/>
    </font>
    <font>
      <b/>
      <sz val="11"/>
      <color theme="1"/>
      <name val="Georgia"/>
      <family val="1"/>
    </font>
    <font>
      <b/>
      <i/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14"/>
      <color indexed="8"/>
      <name val="Arial"/>
      <family val="2"/>
    </font>
    <font>
      <sz val="14"/>
      <color indexed="8"/>
      <name val="Arial"/>
      <family val="2"/>
    </font>
    <font>
      <sz val="14"/>
      <color theme="1"/>
      <name val="Calibri"/>
      <family val="2"/>
      <scheme val="minor"/>
    </font>
    <font>
      <i/>
      <sz val="14"/>
      <color indexed="8"/>
      <name val="Arial"/>
      <family val="2"/>
    </font>
    <font>
      <b/>
      <i/>
      <sz val="14"/>
      <color theme="1"/>
      <name val="Arial"/>
      <family val="2"/>
    </font>
    <font>
      <b/>
      <sz val="14"/>
      <color theme="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i/>
      <sz val="10"/>
      <color indexed="8"/>
      <name val="Arial"/>
      <family val="2"/>
    </font>
    <font>
      <sz val="12"/>
      <color indexed="10"/>
      <name val="Tahoma"/>
      <family val="2"/>
    </font>
    <font>
      <sz val="11"/>
      <color theme="0"/>
      <name val="Calibri"/>
      <family val="2"/>
      <scheme val="minor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16"/>
      <name val="Arial"/>
      <family val="2"/>
    </font>
    <font>
      <sz val="8"/>
      <name val="Arial"/>
      <family val="2"/>
    </font>
    <font>
      <sz val="9"/>
      <name val="Arial"/>
      <family val="2"/>
    </font>
    <font>
      <sz val="11"/>
      <color rgb="FFFF0000"/>
      <name val="Calibri"/>
      <family val="2"/>
      <scheme val="minor"/>
    </font>
    <font>
      <b/>
      <sz val="14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indexed="8"/>
      <name val="Wingdings 2"/>
      <family val="1"/>
      <charset val="2"/>
    </font>
    <font>
      <sz val="10"/>
      <color rgb="FF333333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22"/>
        <bgColor indexed="31"/>
      </patternFill>
    </fill>
  </fills>
  <borders count="7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/>
  </cellStyleXfs>
  <cellXfs count="3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0" fontId="8" fillId="2" borderId="1" xfId="3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vertical="center"/>
    </xf>
    <xf numFmtId="0" fontId="7" fillId="2" borderId="1" xfId="0" applyFont="1" applyFill="1" applyBorder="1" applyAlignment="1" applyProtection="1">
      <alignment vertical="center"/>
      <protection locked="0"/>
    </xf>
    <xf numFmtId="9" fontId="9" fillId="2" borderId="1" xfId="4" applyNumberFormat="1" applyFont="1" applyFill="1" applyBorder="1" applyAlignment="1" applyProtection="1">
      <alignment horizontal="right" vertical="center" wrapText="1"/>
    </xf>
    <xf numFmtId="0" fontId="8" fillId="3" borderId="1" xfId="3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left" vertical="center"/>
    </xf>
    <xf numFmtId="0" fontId="8" fillId="3" borderId="1" xfId="0" applyFont="1" applyFill="1" applyBorder="1" applyAlignment="1">
      <alignment vertical="center"/>
    </xf>
    <xf numFmtId="0" fontId="7" fillId="3" borderId="1" xfId="0" applyFont="1" applyFill="1" applyBorder="1" applyAlignment="1" applyProtection="1">
      <alignment horizontal="left" vertical="center"/>
      <protection locked="0"/>
    </xf>
    <xf numFmtId="166" fontId="8" fillId="3" borderId="1" xfId="3" applyNumberFormat="1" applyFont="1" applyFill="1" applyBorder="1" applyAlignment="1">
      <alignment horizontal="center" vertical="center" wrapText="1"/>
    </xf>
    <xf numFmtId="9" fontId="9" fillId="3" borderId="1" xfId="4" applyNumberFormat="1" applyFont="1" applyFill="1" applyBorder="1" applyAlignment="1" applyProtection="1">
      <alignment horizontal="right" vertical="center" wrapText="1"/>
    </xf>
    <xf numFmtId="0" fontId="10" fillId="3" borderId="1" xfId="3" applyFont="1" applyFill="1" applyBorder="1" applyAlignment="1">
      <alignment horizontal="center" vertical="center" wrapText="1"/>
    </xf>
    <xf numFmtId="0" fontId="10" fillId="2" borderId="1" xfId="3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1" fillId="0" borderId="0" xfId="3" applyFont="1" applyFill="1" applyBorder="1" applyAlignment="1">
      <alignment horizontal="center" vertical="center"/>
    </xf>
    <xf numFmtId="0" fontId="12" fillId="0" borderId="7" xfId="3" applyFont="1" applyBorder="1" applyAlignment="1">
      <alignment horizontal="center" vertical="center" wrapText="1"/>
    </xf>
    <xf numFmtId="14" fontId="0" fillId="0" borderId="0" xfId="0" applyNumberFormat="1"/>
    <xf numFmtId="165" fontId="15" fillId="2" borderId="3" xfId="0" applyNumberFormat="1" applyFont="1" applyFill="1" applyBorder="1" applyAlignment="1">
      <alignment horizontal="center" vertical="center"/>
    </xf>
    <xf numFmtId="165" fontId="15" fillId="3" borderId="3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167" fontId="17" fillId="4" borderId="0" xfId="0" applyNumberFormat="1" applyFont="1" applyFill="1" applyAlignment="1">
      <alignment horizontal="center" vertical="center"/>
    </xf>
    <xf numFmtId="167" fontId="16" fillId="2" borderId="3" xfId="3" applyNumberFormat="1" applyFont="1" applyFill="1" applyBorder="1" applyAlignment="1">
      <alignment horizontal="center" vertical="center"/>
    </xf>
    <xf numFmtId="167" fontId="16" fillId="3" borderId="3" xfId="3" applyNumberFormat="1" applyFont="1" applyFill="1" applyBorder="1" applyAlignment="1">
      <alignment horizontal="center" vertical="center"/>
    </xf>
    <xf numFmtId="167" fontId="6" fillId="0" borderId="0" xfId="0" applyNumberFormat="1" applyFont="1" applyAlignment="1">
      <alignment horizontal="center" vertical="center"/>
    </xf>
    <xf numFmtId="164" fontId="11" fillId="0" borderId="0" xfId="1" applyFont="1" applyFill="1" applyBorder="1" applyAlignment="1" applyProtection="1">
      <alignment horizontal="center" vertical="center"/>
    </xf>
    <xf numFmtId="10" fontId="0" fillId="0" borderId="0" xfId="0" applyNumberFormat="1"/>
    <xf numFmtId="0" fontId="0" fillId="0" borderId="0" xfId="0" applyBorder="1" applyAlignment="1">
      <alignment horizontal="center"/>
    </xf>
    <xf numFmtId="0" fontId="20" fillId="0" borderId="6" xfId="3" applyFont="1" applyBorder="1" applyAlignment="1">
      <alignment horizontal="center" vertical="center" wrapText="1"/>
    </xf>
    <xf numFmtId="0" fontId="20" fillId="0" borderId="3" xfId="0" applyFont="1" applyFill="1" applyBorder="1" applyAlignment="1">
      <alignment horizontal="center" vertical="center" wrapText="1"/>
    </xf>
    <xf numFmtId="14" fontId="20" fillId="0" borderId="3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13" fillId="0" borderId="0" xfId="3" applyFont="1" applyFill="1" applyBorder="1" applyAlignment="1">
      <alignment horizontal="center" vertical="center"/>
    </xf>
    <xf numFmtId="165" fontId="7" fillId="2" borderId="1" xfId="2" applyNumberFormat="1" applyFont="1" applyFill="1" applyBorder="1" applyAlignment="1" applyProtection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/>
    </xf>
    <xf numFmtId="0" fontId="20" fillId="0" borderId="15" xfId="0" applyFont="1" applyFill="1" applyBorder="1" applyAlignment="1">
      <alignment horizontal="center" vertical="center" wrapText="1"/>
    </xf>
    <xf numFmtId="0" fontId="21" fillId="0" borderId="11" xfId="3" applyFont="1" applyBorder="1" applyAlignment="1">
      <alignment vertical="center" wrapText="1"/>
    </xf>
    <xf numFmtId="0" fontId="21" fillId="0" borderId="0" xfId="3" applyFont="1" applyBorder="1" applyAlignment="1">
      <alignment vertical="center" wrapText="1"/>
    </xf>
    <xf numFmtId="0" fontId="21" fillId="0" borderId="0" xfId="3" applyFont="1" applyFill="1" applyBorder="1" applyAlignment="1">
      <alignment vertical="center"/>
    </xf>
    <xf numFmtId="169" fontId="20" fillId="0" borderId="14" xfId="0" applyNumberFormat="1" applyFont="1" applyFill="1" applyBorder="1" applyAlignment="1">
      <alignment horizontal="center" vertical="center" wrapText="1"/>
    </xf>
    <xf numFmtId="0" fontId="12" fillId="0" borderId="17" xfId="3" applyFont="1" applyFill="1" applyBorder="1" applyAlignment="1" applyProtection="1">
      <alignment horizontal="center" vertical="center"/>
      <protection locked="0"/>
    </xf>
    <xf numFmtId="164" fontId="19" fillId="0" borderId="0" xfId="1" applyFont="1" applyFill="1" applyBorder="1" applyAlignment="1" applyProtection="1">
      <alignment horizontal="center" vertical="center"/>
    </xf>
    <xf numFmtId="166" fontId="19" fillId="0" borderId="0" xfId="3" applyNumberFormat="1" applyFont="1" applyFill="1" applyBorder="1" applyAlignment="1" applyProtection="1">
      <alignment horizontal="center" vertical="center"/>
      <protection locked="0"/>
    </xf>
    <xf numFmtId="0" fontId="23" fillId="0" borderId="0" xfId="3" applyFont="1" applyFill="1" applyBorder="1" applyAlignment="1" applyProtection="1">
      <alignment horizontal="center" vertical="center"/>
      <protection locked="0"/>
    </xf>
    <xf numFmtId="0" fontId="19" fillId="0" borderId="0" xfId="3" applyFont="1" applyFill="1" applyBorder="1" applyAlignment="1">
      <alignment horizontal="center" vertical="center" shrinkToFit="1"/>
    </xf>
    <xf numFmtId="1" fontId="19" fillId="0" borderId="0" xfId="3" applyNumberFormat="1" applyFont="1" applyFill="1" applyBorder="1" applyAlignment="1">
      <alignment horizontal="center" vertical="center"/>
    </xf>
    <xf numFmtId="168" fontId="22" fillId="0" borderId="0" xfId="3" applyNumberFormat="1" applyFont="1" applyFill="1" applyBorder="1" applyAlignment="1">
      <alignment horizontal="center" vertical="center"/>
    </xf>
    <xf numFmtId="0" fontId="26" fillId="0" borderId="0" xfId="0" applyFont="1" applyBorder="1" applyAlignment="1">
      <alignment horizontal="right"/>
    </xf>
    <xf numFmtId="164" fontId="26" fillId="0" borderId="0" xfId="0" applyNumberFormat="1" applyFont="1" applyBorder="1" applyAlignment="1">
      <alignment horizontal="center"/>
    </xf>
    <xf numFmtId="0" fontId="0" fillId="0" borderId="0" xfId="0" applyBorder="1"/>
    <xf numFmtId="22" fontId="0" fillId="0" borderId="0" xfId="0" applyNumberFormat="1" applyBorder="1" applyAlignment="1">
      <alignment horizontal="center"/>
    </xf>
    <xf numFmtId="168" fontId="22" fillId="0" borderId="13" xfId="3" applyNumberFormat="1" applyFont="1" applyFill="1" applyBorder="1" applyAlignment="1">
      <alignment horizontal="center" vertical="center"/>
    </xf>
    <xf numFmtId="0" fontId="19" fillId="0" borderId="13" xfId="3" applyFont="1" applyFill="1" applyBorder="1" applyAlignment="1">
      <alignment horizontal="center" vertical="center"/>
    </xf>
    <xf numFmtId="0" fontId="27" fillId="4" borderId="0" xfId="3" applyFont="1" applyFill="1" applyBorder="1" applyAlignment="1">
      <alignment horizontal="center" vertical="center" wrapText="1"/>
    </xf>
    <xf numFmtId="0" fontId="20" fillId="0" borderId="0" xfId="3" applyFont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14" fontId="20" fillId="0" borderId="0" xfId="0" applyNumberFormat="1" applyFont="1" applyFill="1" applyBorder="1" applyAlignment="1">
      <alignment horizontal="center" vertical="center" wrapText="1"/>
    </xf>
    <xf numFmtId="169" fontId="20" fillId="0" borderId="0" xfId="0" applyNumberFormat="1" applyFont="1" applyFill="1" applyBorder="1" applyAlignment="1">
      <alignment horizontal="center" vertical="center" wrapText="1"/>
    </xf>
    <xf numFmtId="0" fontId="12" fillId="0" borderId="0" xfId="3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14" fontId="12" fillId="0" borderId="0" xfId="0" applyNumberFormat="1" applyFont="1" applyFill="1" applyBorder="1" applyAlignment="1">
      <alignment horizontal="center" vertical="center" wrapText="1"/>
    </xf>
    <xf numFmtId="1" fontId="12" fillId="0" borderId="0" xfId="3" applyNumberFormat="1" applyFont="1" applyBorder="1" applyAlignment="1">
      <alignment horizontal="center" vertical="center" wrapText="1"/>
    </xf>
    <xf numFmtId="0" fontId="12" fillId="0" borderId="0" xfId="3" applyFont="1" applyFill="1" applyBorder="1" applyAlignment="1" applyProtection="1">
      <alignment horizontal="center" vertical="center"/>
      <protection locked="0"/>
    </xf>
    <xf numFmtId="168" fontId="11" fillId="0" borderId="0" xfId="3" applyNumberFormat="1" applyFont="1" applyFill="1" applyBorder="1" applyAlignment="1">
      <alignment horizontal="center" vertical="center"/>
    </xf>
    <xf numFmtId="0" fontId="19" fillId="0" borderId="0" xfId="3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0" fontId="24" fillId="0" borderId="7" xfId="0" applyFont="1" applyBorder="1" applyAlignment="1">
      <alignment horizontal="center"/>
    </xf>
    <xf numFmtId="0" fontId="3" fillId="0" borderId="18" xfId="3" applyFont="1" applyBorder="1" applyAlignment="1">
      <alignment horizontal="center" vertical="center" wrapText="1"/>
    </xf>
    <xf numFmtId="0" fontId="28" fillId="0" borderId="19" xfId="3" applyFont="1" applyBorder="1" applyAlignment="1">
      <alignment horizontal="center" vertical="center" wrapText="1"/>
    </xf>
    <xf numFmtId="166" fontId="28" fillId="0" borderId="19" xfId="3" applyNumberFormat="1" applyFont="1" applyBorder="1" applyAlignment="1">
      <alignment horizontal="center" vertical="center" wrapText="1"/>
    </xf>
    <xf numFmtId="0" fontId="28" fillId="0" borderId="19" xfId="3" applyNumberFormat="1" applyFont="1" applyBorder="1" applyAlignment="1">
      <alignment horizontal="center" vertical="center" wrapText="1"/>
    </xf>
    <xf numFmtId="165" fontId="28" fillId="0" borderId="19" xfId="3" applyNumberFormat="1" applyFont="1" applyBorder="1" applyAlignment="1">
      <alignment horizontal="center" vertical="center" wrapText="1"/>
    </xf>
    <xf numFmtId="0" fontId="29" fillId="0" borderId="0" xfId="0" applyFont="1" applyBorder="1" applyAlignment="1">
      <alignment horizontal="center"/>
    </xf>
    <xf numFmtId="0" fontId="3" fillId="0" borderId="20" xfId="3" applyFont="1" applyBorder="1" applyAlignment="1">
      <alignment horizontal="center" vertical="center" wrapText="1"/>
    </xf>
    <xf numFmtId="0" fontId="30" fillId="0" borderId="21" xfId="3" applyFont="1" applyBorder="1" applyAlignment="1">
      <alignment horizontal="left" vertical="center" wrapText="1"/>
    </xf>
    <xf numFmtId="0" fontId="30" fillId="0" borderId="21" xfId="3" applyFont="1" applyBorder="1" applyAlignment="1">
      <alignment horizontal="center" vertical="center" wrapText="1"/>
    </xf>
    <xf numFmtId="166" fontId="30" fillId="0" borderId="21" xfId="3" applyNumberFormat="1" applyFont="1" applyBorder="1" applyAlignment="1">
      <alignment horizontal="center" vertical="center" wrapText="1"/>
    </xf>
    <xf numFmtId="0" fontId="30" fillId="0" borderId="21" xfId="3" applyNumberFormat="1" applyFont="1" applyBorder="1" applyAlignment="1">
      <alignment horizontal="center" vertical="center" wrapText="1"/>
    </xf>
    <xf numFmtId="165" fontId="30" fillId="0" borderId="21" xfId="3" applyNumberFormat="1" applyFont="1" applyBorder="1" applyAlignment="1">
      <alignment horizontal="center" vertical="center" wrapText="1"/>
    </xf>
    <xf numFmtId="0" fontId="30" fillId="0" borderId="3" xfId="3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0" fontId="4" fillId="0" borderId="22" xfId="0" applyFont="1" applyFill="1" applyBorder="1" applyAlignment="1">
      <alignment horizontal="center" vertical="center"/>
    </xf>
    <xf numFmtId="0" fontId="30" fillId="0" borderId="3" xfId="0" applyFont="1" applyFill="1" applyBorder="1" applyAlignment="1" applyProtection="1">
      <alignment vertical="center"/>
      <protection locked="0"/>
    </xf>
    <xf numFmtId="0" fontId="30" fillId="0" borderId="3" xfId="0" applyFont="1" applyBorder="1" applyAlignment="1" applyProtection="1">
      <alignment vertical="center"/>
      <protection locked="0"/>
    </xf>
    <xf numFmtId="0" fontId="30" fillId="0" borderId="3" xfId="0" applyFont="1" applyBorder="1" applyAlignment="1" applyProtection="1">
      <alignment horizontal="center" vertical="center"/>
      <protection locked="0"/>
    </xf>
    <xf numFmtId="166" fontId="30" fillId="0" borderId="3" xfId="0" applyNumberFormat="1" applyFont="1" applyBorder="1" applyAlignment="1">
      <alignment horizontal="center" vertical="center"/>
    </xf>
    <xf numFmtId="0" fontId="12" fillId="5" borderId="3" xfId="4" applyNumberFormat="1" applyFont="1" applyFill="1" applyBorder="1" applyAlignment="1" applyProtection="1">
      <alignment horizontal="center" vertical="center" shrinkToFit="1"/>
    </xf>
    <xf numFmtId="0" fontId="30" fillId="0" borderId="3" xfId="0" applyFont="1" applyBorder="1" applyAlignment="1">
      <alignment horizontal="center" vertical="center"/>
    </xf>
    <xf numFmtId="165" fontId="30" fillId="0" borderId="3" xfId="0" applyNumberFormat="1" applyFont="1" applyBorder="1" applyAlignment="1">
      <alignment vertical="center"/>
    </xf>
    <xf numFmtId="165" fontId="30" fillId="0" borderId="3" xfId="0" applyNumberFormat="1" applyFont="1" applyBorder="1" applyAlignment="1">
      <alignment horizontal="center" vertical="center"/>
    </xf>
    <xf numFmtId="0" fontId="12" fillId="0" borderId="3" xfId="4" applyNumberFormat="1" applyFont="1" applyFill="1" applyBorder="1" applyAlignment="1" applyProtection="1">
      <alignment horizontal="right" vertical="center"/>
    </xf>
    <xf numFmtId="0" fontId="0" fillId="0" borderId="0" xfId="0" applyBorder="1" applyAlignment="1">
      <alignment vertical="center"/>
    </xf>
    <xf numFmtId="0" fontId="3" fillId="0" borderId="22" xfId="0" applyFont="1" applyBorder="1" applyAlignment="1">
      <alignment horizontal="center" vertical="center"/>
    </xf>
    <xf numFmtId="0" fontId="12" fillId="0" borderId="3" xfId="3" applyFont="1" applyFill="1" applyBorder="1" applyAlignment="1" applyProtection="1">
      <alignment vertical="center"/>
      <protection locked="0"/>
    </xf>
    <xf numFmtId="0" fontId="12" fillId="0" borderId="3" xfId="3" applyFont="1" applyBorder="1" applyAlignment="1" applyProtection="1">
      <alignment vertical="center"/>
      <protection locked="0"/>
    </xf>
    <xf numFmtId="0" fontId="12" fillId="0" borderId="3" xfId="3" applyFont="1" applyBorder="1" applyAlignment="1" applyProtection="1">
      <alignment horizontal="center" vertical="center"/>
      <protection locked="0"/>
    </xf>
    <xf numFmtId="166" fontId="30" fillId="0" borderId="3" xfId="3" applyNumberFormat="1" applyFont="1" applyFill="1" applyBorder="1" applyAlignment="1" applyProtection="1">
      <alignment horizontal="center" vertical="center"/>
      <protection locked="0"/>
    </xf>
    <xf numFmtId="1" fontId="30" fillId="0" borderId="3" xfId="3" applyNumberFormat="1" applyFont="1" applyFill="1" applyBorder="1" applyAlignment="1" applyProtection="1">
      <alignment horizontal="center" vertical="center"/>
      <protection locked="0"/>
    </xf>
    <xf numFmtId="165" fontId="30" fillId="0" borderId="3" xfId="3" applyNumberFormat="1" applyFont="1" applyBorder="1" applyAlignment="1">
      <alignment horizontal="center" vertical="center"/>
    </xf>
    <xf numFmtId="49" fontId="12" fillId="0" borderId="3" xfId="4" applyNumberFormat="1" applyFont="1" applyFill="1" applyBorder="1" applyAlignment="1" applyProtection="1">
      <alignment horizontal="right" vertical="center"/>
    </xf>
    <xf numFmtId="0" fontId="12" fillId="0" borderId="3" xfId="4" applyNumberFormat="1" applyFont="1" applyFill="1" applyBorder="1" applyAlignment="1" applyProtection="1">
      <alignment vertical="center"/>
    </xf>
    <xf numFmtId="0" fontId="12" fillId="0" borderId="3" xfId="3" applyFont="1" applyFill="1" applyBorder="1" applyAlignment="1">
      <alignment vertical="center"/>
    </xf>
    <xf numFmtId="0" fontId="12" fillId="0" borderId="3" xfId="3" applyFont="1" applyBorder="1" applyAlignment="1">
      <alignment vertical="center"/>
    </xf>
    <xf numFmtId="0" fontId="12" fillId="0" borderId="3" xfId="3" applyFont="1" applyBorder="1" applyAlignment="1">
      <alignment horizontal="center" vertical="center"/>
    </xf>
    <xf numFmtId="0" fontId="12" fillId="0" borderId="3" xfId="3" applyNumberFormat="1" applyFont="1" applyBorder="1" applyAlignment="1">
      <alignment horizontal="center" vertical="center" shrinkToFit="1"/>
    </xf>
    <xf numFmtId="165" fontId="30" fillId="0" borderId="3" xfId="3" applyNumberFormat="1" applyFont="1" applyFill="1" applyBorder="1" applyAlignment="1">
      <alignment horizontal="center" vertical="center"/>
    </xf>
    <xf numFmtId="166" fontId="30" fillId="0" borderId="3" xfId="3" applyNumberFormat="1" applyFont="1" applyBorder="1" applyAlignment="1" applyProtection="1">
      <alignment horizontal="center" vertical="center"/>
      <protection locked="0"/>
    </xf>
    <xf numFmtId="0" fontId="12" fillId="0" borderId="3" xfId="4" applyNumberFormat="1" applyFont="1" applyFill="1" applyBorder="1" applyAlignment="1" applyProtection="1">
      <alignment vertical="center"/>
      <protection locked="0"/>
    </xf>
    <xf numFmtId="0" fontId="30" fillId="0" borderId="23" xfId="0" applyFont="1" applyBorder="1"/>
    <xf numFmtId="0" fontId="12" fillId="0" borderId="3" xfId="3" applyFont="1" applyFill="1" applyBorder="1" applyAlignment="1" applyProtection="1">
      <alignment horizontal="center" vertical="center"/>
      <protection locked="0"/>
    </xf>
    <xf numFmtId="166" fontId="30" fillId="0" borderId="23" xfId="0" applyNumberFormat="1" applyFont="1" applyBorder="1" applyAlignment="1">
      <alignment horizontal="center" vertical="center"/>
    </xf>
    <xf numFmtId="0" fontId="30" fillId="0" borderId="23" xfId="0" applyFont="1" applyBorder="1" applyAlignment="1">
      <alignment horizontal="center" vertical="center"/>
    </xf>
    <xf numFmtId="0" fontId="30" fillId="0" borderId="3" xfId="0" applyFont="1" applyBorder="1"/>
    <xf numFmtId="0" fontId="3" fillId="0" borderId="0" xfId="0" applyFont="1" applyBorder="1"/>
    <xf numFmtId="0" fontId="31" fillId="0" borderId="0" xfId="3" applyFont="1" applyFill="1" applyBorder="1" applyAlignment="1">
      <alignment horizontal="center" vertical="center"/>
    </xf>
    <xf numFmtId="0" fontId="30" fillId="0" borderId="0" xfId="0" applyFont="1" applyBorder="1"/>
    <xf numFmtId="166" fontId="30" fillId="0" borderId="0" xfId="0" applyNumberFormat="1" applyFont="1" applyBorder="1" applyAlignment="1">
      <alignment horizontal="center"/>
    </xf>
    <xf numFmtId="0" fontId="30" fillId="0" borderId="0" xfId="0" applyNumberFormat="1" applyFont="1" applyBorder="1"/>
    <xf numFmtId="0" fontId="30" fillId="0" borderId="0" xfId="0" applyFont="1" applyBorder="1" applyAlignment="1">
      <alignment horizontal="center" vertical="center"/>
    </xf>
    <xf numFmtId="165" fontId="30" fillId="0" borderId="0" xfId="0" applyNumberFormat="1" applyFont="1" applyBorder="1"/>
    <xf numFmtId="0" fontId="30" fillId="0" borderId="0" xfId="0" applyFont="1" applyBorder="1" applyAlignment="1">
      <alignment horizontal="right"/>
    </xf>
    <xf numFmtId="0" fontId="14" fillId="0" borderId="0" xfId="4" applyNumberFormat="1" applyFont="1" applyFill="1" applyBorder="1" applyAlignment="1" applyProtection="1"/>
    <xf numFmtId="165" fontId="14" fillId="0" borderId="0" xfId="4" applyNumberFormat="1" applyFont="1" applyFill="1" applyBorder="1" applyAlignment="1" applyProtection="1"/>
    <xf numFmtId="0" fontId="3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wrapText="1"/>
    </xf>
    <xf numFmtId="0" fontId="36" fillId="0" borderId="28" xfId="0" applyFont="1" applyBorder="1" applyAlignment="1">
      <alignment horizontal="center" vertical="center" textRotation="45" shrinkToFit="1"/>
    </xf>
    <xf numFmtId="0" fontId="3" fillId="0" borderId="28" xfId="0" applyFont="1" applyBorder="1" applyAlignment="1">
      <alignment horizontal="center" vertical="center" textRotation="45" shrinkToFit="1"/>
    </xf>
    <xf numFmtId="0" fontId="3" fillId="0" borderId="28" xfId="0" applyFont="1" applyBorder="1" applyAlignment="1">
      <alignment horizontal="center" vertical="center" textRotation="45"/>
    </xf>
    <xf numFmtId="0" fontId="37" fillId="0" borderId="28" xfId="0" applyFont="1" applyBorder="1" applyAlignment="1">
      <alignment horizontal="center" vertical="center" textRotation="45"/>
    </xf>
    <xf numFmtId="0" fontId="38" fillId="0" borderId="28" xfId="0" applyFont="1" applyBorder="1" applyAlignment="1">
      <alignment horizontal="center" vertical="center" textRotation="45"/>
    </xf>
    <xf numFmtId="0" fontId="0" fillId="0" borderId="28" xfId="0" applyBorder="1"/>
    <xf numFmtId="0" fontId="12" fillId="0" borderId="30" xfId="0" applyFont="1" applyFill="1" applyBorder="1" applyAlignment="1">
      <alignment horizontal="left" vertical="center" wrapText="1"/>
    </xf>
    <xf numFmtId="0" fontId="12" fillId="0" borderId="31" xfId="0" applyFont="1" applyFill="1" applyBorder="1" applyAlignment="1">
      <alignment horizontal="left" vertical="center" wrapText="1"/>
    </xf>
    <xf numFmtId="0" fontId="29" fillId="0" borderId="32" xfId="0" applyFont="1" applyBorder="1" applyAlignment="1">
      <alignment horizontal="center" vertical="center"/>
    </xf>
    <xf numFmtId="0" fontId="29" fillId="0" borderId="21" xfId="0" applyFont="1" applyBorder="1" applyAlignment="1">
      <alignment horizontal="center" vertical="center"/>
    </xf>
    <xf numFmtId="0" fontId="29" fillId="0" borderId="27" xfId="0" applyFon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29" fillId="0" borderId="25" xfId="0" applyNumberFormat="1" applyFon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12" fillId="0" borderId="34" xfId="0" applyFont="1" applyFill="1" applyBorder="1" applyAlignment="1">
      <alignment horizontal="left" vertical="center" wrapText="1"/>
    </xf>
    <xf numFmtId="0" fontId="12" fillId="0" borderId="35" xfId="0" applyFont="1" applyFill="1" applyBorder="1" applyAlignment="1">
      <alignment horizontal="left" vertical="center" wrapText="1"/>
    </xf>
    <xf numFmtId="0" fontId="29" fillId="0" borderId="24" xfId="0" applyFont="1" applyBorder="1" applyAlignment="1">
      <alignment horizontal="center" vertical="center"/>
    </xf>
    <xf numFmtId="0" fontId="29" fillId="0" borderId="3" xfId="0" applyFont="1" applyBorder="1" applyAlignment="1">
      <alignment horizontal="center" vertical="center"/>
    </xf>
    <xf numFmtId="0" fontId="29" fillId="0" borderId="4" xfId="0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29" fillId="0" borderId="1" xfId="0" applyNumberFormat="1" applyFont="1" applyBorder="1" applyAlignment="1">
      <alignment horizontal="center" vertical="center"/>
    </xf>
    <xf numFmtId="0" fontId="0" fillId="0" borderId="1" xfId="0" applyNumberFormat="1" applyBorder="1"/>
    <xf numFmtId="0" fontId="29" fillId="0" borderId="36" xfId="0" applyFont="1" applyBorder="1"/>
    <xf numFmtId="0" fontId="29" fillId="0" borderId="37" xfId="0" applyFont="1" applyBorder="1"/>
    <xf numFmtId="0" fontId="29" fillId="0" borderId="37" xfId="0" applyFont="1" applyBorder="1" applyAlignment="1">
      <alignment horizontal="center" vertical="center"/>
    </xf>
    <xf numFmtId="0" fontId="29" fillId="0" borderId="38" xfId="0" applyFont="1" applyBorder="1" applyAlignment="1">
      <alignment horizontal="center" vertical="center"/>
    </xf>
    <xf numFmtId="0" fontId="29" fillId="0" borderId="39" xfId="0" applyFont="1" applyBorder="1" applyAlignment="1">
      <alignment horizontal="center" vertical="center"/>
    </xf>
    <xf numFmtId="0" fontId="29" fillId="0" borderId="36" xfId="0" applyFont="1" applyBorder="1" applyAlignment="1">
      <alignment horizontal="center" vertical="center"/>
    </xf>
    <xf numFmtId="0" fontId="0" fillId="0" borderId="26" xfId="0" applyNumberFormat="1" applyBorder="1"/>
    <xf numFmtId="0" fontId="12" fillId="0" borderId="40" xfId="0" applyFont="1" applyFill="1" applyBorder="1" applyAlignment="1">
      <alignment horizontal="left" vertical="center" wrapText="1"/>
    </xf>
    <xf numFmtId="0" fontId="12" fillId="0" borderId="41" xfId="0" applyFont="1" applyFill="1" applyBorder="1" applyAlignment="1">
      <alignment horizontal="left" vertical="center" wrapText="1"/>
    </xf>
    <xf numFmtId="0" fontId="0" fillId="0" borderId="42" xfId="0" applyNumberFormat="1" applyBorder="1"/>
    <xf numFmtId="0" fontId="0" fillId="0" borderId="43" xfId="0" applyNumberFormat="1" applyBorder="1"/>
    <xf numFmtId="0" fontId="0" fillId="0" borderId="44" xfId="0" applyNumberFormat="1" applyBorder="1" applyAlignment="1">
      <alignment horizontal="center" vertical="center"/>
    </xf>
    <xf numFmtId="0" fontId="0" fillId="0" borderId="25" xfId="0" applyNumberFormat="1" applyFill="1" applyBorder="1" applyAlignment="1">
      <alignment horizontal="center" vertical="center"/>
    </xf>
    <xf numFmtId="0" fontId="0" fillId="0" borderId="45" xfId="0" applyBorder="1"/>
    <xf numFmtId="0" fontId="0" fillId="0" borderId="46" xfId="0" applyBorder="1"/>
    <xf numFmtId="0" fontId="0" fillId="0" borderId="48" xfId="0" applyBorder="1" applyAlignment="1"/>
    <xf numFmtId="0" fontId="0" fillId="0" borderId="49" xfId="0" applyBorder="1" applyAlignment="1"/>
    <xf numFmtId="14" fontId="0" fillId="0" borderId="55" xfId="0" applyNumberFormat="1" applyBorder="1" applyAlignment="1">
      <alignment horizontal="center" vertical="center"/>
    </xf>
    <xf numFmtId="14" fontId="0" fillId="0" borderId="47" xfId="0" applyNumberFormat="1" applyBorder="1" applyAlignment="1">
      <alignment horizontal="center" vertical="center"/>
    </xf>
    <xf numFmtId="14" fontId="0" fillId="0" borderId="47" xfId="0" applyNumberFormat="1" applyBorder="1" applyAlignment="1">
      <alignment horizontal="center" vertical="center" wrapText="1"/>
    </xf>
    <xf numFmtId="0" fontId="33" fillId="0" borderId="0" xfId="0" applyFont="1" applyBorder="1"/>
    <xf numFmtId="0" fontId="33" fillId="0" borderId="0" xfId="0" applyFont="1" applyBorder="1" applyAlignment="1" applyProtection="1">
      <alignment horizontal="center" vertical="center"/>
      <protection locked="0"/>
    </xf>
    <xf numFmtId="0" fontId="24" fillId="0" borderId="0" xfId="0" applyFont="1" applyBorder="1" applyAlignment="1"/>
    <xf numFmtId="0" fontId="25" fillId="0" borderId="0" xfId="3" applyFont="1" applyFill="1" applyBorder="1" applyAlignment="1">
      <alignment vertical="center"/>
    </xf>
    <xf numFmtId="0" fontId="19" fillId="0" borderId="0" xfId="3" applyFont="1" applyFill="1" applyBorder="1" applyAlignment="1">
      <alignment vertical="center"/>
    </xf>
    <xf numFmtId="0" fontId="4" fillId="0" borderId="0" xfId="3" applyFont="1" applyFill="1" applyBorder="1" applyAlignment="1">
      <alignment vertical="center"/>
    </xf>
    <xf numFmtId="0" fontId="20" fillId="0" borderId="0" xfId="3" applyFont="1" applyFill="1" applyBorder="1" applyAlignment="1">
      <alignment vertical="center"/>
    </xf>
    <xf numFmtId="0" fontId="23" fillId="0" borderId="0" xfId="3" applyFont="1" applyBorder="1" applyAlignment="1">
      <alignment vertical="center" wrapText="1"/>
    </xf>
    <xf numFmtId="22" fontId="22" fillId="0" borderId="0" xfId="3" applyNumberFormat="1" applyFont="1" applyFill="1" applyBorder="1" applyAlignment="1">
      <alignment vertical="center"/>
    </xf>
    <xf numFmtId="22" fontId="23" fillId="0" borderId="0" xfId="3" applyNumberFormat="1" applyFont="1" applyBorder="1" applyAlignment="1">
      <alignment vertical="center" wrapText="1"/>
    </xf>
    <xf numFmtId="0" fontId="20" fillId="0" borderId="0" xfId="3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2" fillId="0" borderId="0" xfId="3" applyNumberFormat="1" applyFont="1" applyBorder="1" applyAlignment="1">
      <alignment horizontal="center" vertical="center" wrapText="1"/>
    </xf>
    <xf numFmtId="169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9" fontId="0" fillId="0" borderId="0" xfId="0" applyNumberFormat="1" applyBorder="1" applyProtection="1">
      <protection locked="0"/>
    </xf>
    <xf numFmtId="169" fontId="0" fillId="0" borderId="0" xfId="0" applyNumberFormat="1" applyBorder="1"/>
    <xf numFmtId="0" fontId="19" fillId="0" borderId="0" xfId="3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0" fontId="0" fillId="6" borderId="0" xfId="0" applyFill="1" applyBorder="1"/>
    <xf numFmtId="0" fontId="4" fillId="0" borderId="0" xfId="3" applyNumberFormat="1" applyFont="1" applyFill="1" applyBorder="1" applyAlignment="1">
      <alignment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40" fillId="6" borderId="0" xfId="3" applyNumberFormat="1" applyFont="1" applyFill="1" applyBorder="1" applyAlignment="1">
      <alignment horizontal="center" vertical="center" wrapText="1"/>
    </xf>
    <xf numFmtId="0" fontId="40" fillId="6" borderId="0" xfId="3" applyFont="1" applyFill="1" applyBorder="1" applyAlignment="1">
      <alignment horizontal="center" vertical="center" wrapText="1"/>
    </xf>
    <xf numFmtId="0" fontId="39" fillId="6" borderId="0" xfId="0" applyFont="1" applyFill="1" applyBorder="1"/>
    <xf numFmtId="0" fontId="21" fillId="0" borderId="1" xfId="3" applyFont="1" applyBorder="1" applyAlignment="1">
      <alignment vertical="center" wrapText="1"/>
    </xf>
    <xf numFmtId="0" fontId="20" fillId="0" borderId="1" xfId="0" applyFont="1" applyFill="1" applyBorder="1" applyAlignment="1">
      <alignment horizontal="center" vertical="center" wrapText="1"/>
    </xf>
    <xf numFmtId="14" fontId="20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26" fillId="0" borderId="1" xfId="0" applyFont="1" applyBorder="1" applyAlignment="1">
      <alignment horizontal="right"/>
    </xf>
    <xf numFmtId="0" fontId="24" fillId="0" borderId="1" xfId="0" applyFont="1" applyBorder="1" applyAlignment="1">
      <alignment horizontal="center"/>
    </xf>
    <xf numFmtId="164" fontId="26" fillId="0" borderId="1" xfId="0" applyNumberFormat="1" applyFont="1" applyBorder="1" applyAlignment="1">
      <alignment horizontal="center"/>
    </xf>
    <xf numFmtId="0" fontId="19" fillId="0" borderId="1" xfId="3" applyFont="1" applyFill="1" applyBorder="1" applyAlignment="1">
      <alignment horizontal="center" vertical="center" shrinkToFit="1"/>
    </xf>
    <xf numFmtId="22" fontId="0" fillId="0" borderId="1" xfId="0" applyNumberFormat="1" applyBorder="1" applyAlignment="1">
      <alignment horizontal="center"/>
    </xf>
    <xf numFmtId="1" fontId="19" fillId="0" borderId="1" xfId="3" applyNumberFormat="1" applyFont="1" applyFill="1" applyBorder="1" applyAlignment="1">
      <alignment horizontal="center" vertical="center"/>
    </xf>
    <xf numFmtId="0" fontId="11" fillId="0" borderId="1" xfId="3" applyFont="1" applyFill="1" applyBorder="1" applyAlignment="1">
      <alignment horizontal="center" vertical="center"/>
    </xf>
    <xf numFmtId="0" fontId="13" fillId="0" borderId="1" xfId="3" applyFont="1" applyFill="1" applyBorder="1" applyAlignment="1">
      <alignment horizontal="center" vertical="center"/>
    </xf>
    <xf numFmtId="164" fontId="11" fillId="0" borderId="1" xfId="1" applyFont="1" applyFill="1" applyBorder="1" applyAlignment="1" applyProtection="1">
      <alignment horizontal="center" vertical="center"/>
    </xf>
    <xf numFmtId="0" fontId="21" fillId="0" borderId="57" xfId="3" applyFont="1" applyBorder="1" applyAlignment="1">
      <alignment vertical="center" wrapText="1"/>
    </xf>
    <xf numFmtId="0" fontId="20" fillId="0" borderId="34" xfId="3" applyNumberFormat="1" applyFont="1" applyBorder="1" applyAlignment="1">
      <alignment horizontal="center" vertical="center" wrapText="1"/>
    </xf>
    <xf numFmtId="0" fontId="11" fillId="0" borderId="34" xfId="3" applyNumberFormat="1" applyFont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168" fontId="11" fillId="0" borderId="14" xfId="3" applyNumberFormat="1" applyFont="1" applyFill="1" applyBorder="1" applyAlignment="1">
      <alignment horizontal="center" vertical="center"/>
    </xf>
    <xf numFmtId="168" fontId="22" fillId="0" borderId="14" xfId="3" applyNumberFormat="1" applyFont="1" applyFill="1" applyBorder="1" applyAlignment="1">
      <alignment horizontal="center" vertical="center"/>
    </xf>
    <xf numFmtId="164" fontId="19" fillId="0" borderId="25" xfId="1" applyFont="1" applyFill="1" applyBorder="1" applyAlignment="1" applyProtection="1">
      <alignment horizontal="center" vertical="center"/>
    </xf>
    <xf numFmtId="0" fontId="23" fillId="0" borderId="25" xfId="3" applyFont="1" applyFill="1" applyBorder="1" applyAlignment="1" applyProtection="1">
      <alignment horizontal="center" vertical="center"/>
      <protection locked="0"/>
    </xf>
    <xf numFmtId="0" fontId="12" fillId="0" borderId="33" xfId="3" applyFont="1" applyFill="1" applyBorder="1" applyAlignment="1" applyProtection="1">
      <alignment horizontal="center" vertical="center"/>
      <protection locked="0"/>
    </xf>
    <xf numFmtId="0" fontId="20" fillId="0" borderId="59" xfId="0" applyFont="1" applyFill="1" applyBorder="1" applyAlignment="1">
      <alignment horizontal="center" vertical="center" wrapText="1"/>
    </xf>
    <xf numFmtId="14" fontId="20" fillId="0" borderId="59" xfId="0" applyNumberFormat="1" applyFont="1" applyFill="1" applyBorder="1" applyAlignment="1">
      <alignment horizontal="center" vertical="center" wrapText="1"/>
    </xf>
    <xf numFmtId="169" fontId="20" fillId="0" borderId="60" xfId="0" applyNumberFormat="1" applyFont="1" applyFill="1" applyBorder="1" applyAlignment="1">
      <alignment horizontal="center" vertical="center" wrapText="1"/>
    </xf>
    <xf numFmtId="0" fontId="11" fillId="0" borderId="58" xfId="3" applyNumberFormat="1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/>
    </xf>
    <xf numFmtId="22" fontId="23" fillId="0" borderId="1" xfId="3" applyNumberFormat="1" applyFont="1" applyFill="1" applyBorder="1" applyAlignment="1">
      <alignment vertical="center"/>
    </xf>
    <xf numFmtId="0" fontId="21" fillId="0" borderId="1" xfId="3" applyFont="1" applyFill="1" applyBorder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27" fillId="6" borderId="0" xfId="3" applyFont="1" applyFill="1" applyBorder="1" applyAlignment="1">
      <alignment horizontal="center" vertical="center" wrapText="1"/>
    </xf>
    <xf numFmtId="0" fontId="0" fillId="6" borderId="63" xfId="0" applyNumberFormat="1" applyFill="1" applyBorder="1" applyAlignment="1"/>
    <xf numFmtId="0" fontId="0" fillId="6" borderId="51" xfId="0" applyNumberFormat="1" applyFill="1" applyBorder="1" applyAlignment="1"/>
    <xf numFmtId="0" fontId="0" fillId="6" borderId="65" xfId="0" applyNumberFormat="1" applyFill="1" applyBorder="1" applyAlignment="1"/>
    <xf numFmtId="0" fontId="0" fillId="6" borderId="26" xfId="0" applyNumberFormat="1" applyFill="1" applyBorder="1" applyAlignment="1"/>
    <xf numFmtId="0" fontId="27" fillId="4" borderId="30" xfId="3" applyNumberFormat="1" applyFont="1" applyFill="1" applyBorder="1" applyAlignment="1">
      <alignment horizontal="center" vertical="center" wrapText="1"/>
    </xf>
    <xf numFmtId="14" fontId="27" fillId="4" borderId="25" xfId="3" applyNumberFormat="1" applyFont="1" applyFill="1" applyBorder="1" applyAlignment="1">
      <alignment horizontal="center" vertical="center" wrapText="1"/>
    </xf>
    <xf numFmtId="0" fontId="27" fillId="4" borderId="25" xfId="3" applyFont="1" applyFill="1" applyBorder="1" applyAlignment="1">
      <alignment horizontal="center" vertical="center" wrapText="1"/>
    </xf>
    <xf numFmtId="0" fontId="27" fillId="4" borderId="33" xfId="3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Fill="1"/>
    <xf numFmtId="0" fontId="27" fillId="7" borderId="3" xfId="3" applyFont="1" applyFill="1" applyBorder="1" applyAlignment="1">
      <alignment horizontal="center" vertical="center" wrapText="1"/>
    </xf>
    <xf numFmtId="0" fontId="27" fillId="7" borderId="15" xfId="3" applyFont="1" applyFill="1" applyBorder="1" applyAlignment="1">
      <alignment horizontal="center" vertical="center" wrapText="1"/>
    </xf>
    <xf numFmtId="0" fontId="27" fillId="7" borderId="14" xfId="3" applyFont="1" applyFill="1" applyBorder="1" applyAlignment="1">
      <alignment horizontal="center" vertical="center" wrapText="1"/>
    </xf>
    <xf numFmtId="0" fontId="34" fillId="0" borderId="3" xfId="3" applyFont="1" applyBorder="1" applyAlignment="1">
      <alignment horizontal="center" vertical="center" textRotation="43" wrapText="1"/>
    </xf>
    <xf numFmtId="166" fontId="35" fillId="8" borderId="3" xfId="3" applyNumberFormat="1" applyFont="1" applyFill="1" applyBorder="1" applyAlignment="1">
      <alignment horizontal="center" vertical="center"/>
    </xf>
    <xf numFmtId="0" fontId="4" fillId="0" borderId="3" xfId="3" applyFont="1" applyBorder="1" applyAlignment="1">
      <alignment horizontal="center" vertical="center"/>
    </xf>
    <xf numFmtId="0" fontId="4" fillId="0" borderId="68" xfId="3" applyFont="1" applyBorder="1" applyAlignment="1">
      <alignment horizontal="center" vertical="center"/>
    </xf>
    <xf numFmtId="0" fontId="4" fillId="0" borderId="69" xfId="3" applyFont="1" applyBorder="1" applyAlignment="1">
      <alignment horizontal="center" vertical="center"/>
    </xf>
    <xf numFmtId="0" fontId="4" fillId="0" borderId="1" xfId="3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16" xfId="0" applyBorder="1" applyAlignment="1">
      <alignment horizontal="center"/>
    </xf>
    <xf numFmtId="0" fontId="4" fillId="0" borderId="70" xfId="3" applyFont="1" applyBorder="1" applyAlignment="1">
      <alignment horizontal="center" vertical="center"/>
    </xf>
    <xf numFmtId="0" fontId="0" fillId="0" borderId="0" xfId="0" applyAlignment="1">
      <alignment wrapText="1"/>
    </xf>
    <xf numFmtId="0" fontId="4" fillId="0" borderId="71" xfId="3" applyFont="1" applyBorder="1" applyAlignment="1">
      <alignment horizontal="center" vertical="center"/>
    </xf>
    <xf numFmtId="0" fontId="19" fillId="0" borderId="62" xfId="3" applyFont="1" applyFill="1" applyBorder="1" applyAlignment="1">
      <alignment horizontal="center" vertical="center"/>
    </xf>
    <xf numFmtId="0" fontId="19" fillId="0" borderId="61" xfId="3" applyFont="1" applyFill="1" applyBorder="1" applyAlignment="1">
      <alignment horizontal="center" vertical="center"/>
    </xf>
    <xf numFmtId="0" fontId="24" fillId="0" borderId="1" xfId="0" applyFont="1" applyBorder="1" applyAlignment="1">
      <alignment horizontal="right"/>
    </xf>
    <xf numFmtId="0" fontId="4" fillId="0" borderId="56" xfId="3" applyFont="1" applyFill="1" applyBorder="1" applyAlignment="1">
      <alignment horizontal="center" vertical="center"/>
    </xf>
    <xf numFmtId="0" fontId="4" fillId="0" borderId="57" xfId="3" applyFont="1" applyFill="1" applyBorder="1" applyAlignment="1">
      <alignment horizontal="center" vertical="center"/>
    </xf>
    <xf numFmtId="0" fontId="4" fillId="0" borderId="34" xfId="3" applyFont="1" applyFill="1" applyBorder="1" applyAlignment="1">
      <alignment horizontal="center" vertical="center"/>
    </xf>
    <xf numFmtId="0" fontId="4" fillId="0" borderId="1" xfId="3" applyFont="1" applyFill="1" applyBorder="1" applyAlignment="1">
      <alignment horizontal="center" vertical="center"/>
    </xf>
    <xf numFmtId="0" fontId="4" fillId="0" borderId="58" xfId="3" applyFont="1" applyFill="1" applyBorder="1" applyAlignment="1">
      <alignment horizontal="center" vertical="center"/>
    </xf>
    <xf numFmtId="0" fontId="4" fillId="0" borderId="59" xfId="3" applyFont="1" applyFill="1" applyBorder="1" applyAlignment="1">
      <alignment horizontal="center" vertical="center"/>
    </xf>
    <xf numFmtId="0" fontId="20" fillId="0" borderId="57" xfId="3" applyFont="1" applyFill="1" applyBorder="1" applyAlignment="1">
      <alignment horizontal="center" vertical="center"/>
    </xf>
    <xf numFmtId="0" fontId="20" fillId="0" borderId="1" xfId="3" applyFont="1" applyFill="1" applyBorder="1" applyAlignment="1">
      <alignment horizontal="center" vertical="center"/>
    </xf>
    <xf numFmtId="0" fontId="20" fillId="0" borderId="59" xfId="3" applyFont="1" applyFill="1" applyBorder="1" applyAlignment="1">
      <alignment horizontal="center" vertical="center"/>
    </xf>
    <xf numFmtId="0" fontId="20" fillId="0" borderId="60" xfId="3" applyFont="1" applyFill="1" applyBorder="1" applyAlignment="1">
      <alignment horizontal="center" vertical="center"/>
    </xf>
    <xf numFmtId="170" fontId="42" fillId="0" borderId="66" xfId="0" applyNumberFormat="1" applyFont="1" applyBorder="1" applyAlignment="1">
      <alignment horizontal="center" vertical="center"/>
    </xf>
    <xf numFmtId="170" fontId="42" fillId="0" borderId="67" xfId="0" applyNumberFormat="1" applyFont="1" applyBorder="1" applyAlignment="1">
      <alignment horizontal="center" vertical="center"/>
    </xf>
    <xf numFmtId="0" fontId="42" fillId="0" borderId="16" xfId="0" applyFont="1" applyBorder="1" applyAlignment="1">
      <alignment horizontal="center" vertical="center"/>
    </xf>
    <xf numFmtId="0" fontId="42" fillId="0" borderId="64" xfId="0" applyFont="1" applyBorder="1" applyAlignment="1">
      <alignment horizontal="center" vertical="center"/>
    </xf>
    <xf numFmtId="0" fontId="19" fillId="0" borderId="0" xfId="3" applyFont="1" applyFill="1" applyBorder="1" applyAlignment="1">
      <alignment horizontal="center" vertical="center"/>
    </xf>
    <xf numFmtId="0" fontId="23" fillId="0" borderId="0" xfId="3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/>
    </xf>
    <xf numFmtId="0" fontId="25" fillId="0" borderId="0" xfId="3" applyFont="1" applyFill="1" applyBorder="1" applyAlignment="1">
      <alignment horizontal="center" vertical="center"/>
    </xf>
    <xf numFmtId="22" fontId="22" fillId="0" borderId="0" xfId="3" applyNumberFormat="1" applyFont="1" applyFill="1" applyBorder="1" applyAlignment="1">
      <alignment horizontal="center" vertical="center"/>
    </xf>
    <xf numFmtId="0" fontId="4" fillId="0" borderId="0" xfId="3" applyFont="1" applyFill="1" applyBorder="1" applyAlignment="1">
      <alignment horizontal="center" vertical="center"/>
    </xf>
    <xf numFmtId="0" fontId="20" fillId="0" borderId="0" xfId="3" applyFont="1" applyFill="1" applyBorder="1" applyAlignment="1">
      <alignment horizontal="center" vertical="center"/>
    </xf>
    <xf numFmtId="22" fontId="23" fillId="0" borderId="0" xfId="3" applyNumberFormat="1" applyFont="1" applyBorder="1" applyAlignment="1">
      <alignment horizontal="center" vertical="center" wrapText="1"/>
    </xf>
    <xf numFmtId="0" fontId="19" fillId="0" borderId="7" xfId="3" applyFont="1" applyFill="1" applyBorder="1" applyAlignment="1">
      <alignment horizontal="center" vertical="center"/>
    </xf>
    <xf numFmtId="0" fontId="4" fillId="0" borderId="8" xfId="3" applyFont="1" applyFill="1" applyBorder="1" applyAlignment="1">
      <alignment horizontal="center" vertical="center"/>
    </xf>
    <xf numFmtId="0" fontId="4" fillId="0" borderId="11" xfId="3" applyFont="1" applyFill="1" applyBorder="1" applyAlignment="1">
      <alignment horizontal="center" vertical="center"/>
    </xf>
    <xf numFmtId="0" fontId="4" fillId="0" borderId="7" xfId="3" applyFont="1" applyFill="1" applyBorder="1" applyAlignment="1">
      <alignment horizontal="center" vertical="center"/>
    </xf>
    <xf numFmtId="0" fontId="4" fillId="0" borderId="5" xfId="3" applyFont="1" applyFill="1" applyBorder="1" applyAlignment="1">
      <alignment horizontal="center" vertical="center"/>
    </xf>
    <xf numFmtId="0" fontId="4" fillId="0" borderId="2" xfId="3" applyFont="1" applyFill="1" applyBorder="1" applyAlignment="1">
      <alignment horizontal="center" vertical="center"/>
    </xf>
    <xf numFmtId="0" fontId="20" fillId="0" borderId="11" xfId="3" applyFont="1" applyFill="1" applyBorder="1" applyAlignment="1">
      <alignment horizontal="center" vertical="center"/>
    </xf>
    <xf numFmtId="0" fontId="23" fillId="0" borderId="11" xfId="3" applyFont="1" applyBorder="1" applyAlignment="1">
      <alignment horizontal="center" vertical="center" wrapText="1"/>
    </xf>
    <xf numFmtId="0" fontId="23" fillId="0" borderId="12" xfId="3" applyFont="1" applyBorder="1" applyAlignment="1">
      <alignment horizontal="center" vertical="center" wrapText="1"/>
    </xf>
    <xf numFmtId="0" fontId="23" fillId="0" borderId="13" xfId="3" applyFont="1" applyBorder="1" applyAlignment="1">
      <alignment horizontal="center" vertical="center" wrapText="1"/>
    </xf>
    <xf numFmtId="0" fontId="20" fillId="0" borderId="13" xfId="3" applyFont="1" applyFill="1" applyBorder="1" applyAlignment="1">
      <alignment horizontal="center" vertical="center"/>
    </xf>
    <xf numFmtId="0" fontId="23" fillId="0" borderId="9" xfId="3" applyFont="1" applyBorder="1" applyAlignment="1">
      <alignment horizontal="center" vertical="center" wrapText="1"/>
    </xf>
    <xf numFmtId="0" fontId="23" fillId="0" borderId="10" xfId="3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/>
    </xf>
    <xf numFmtId="0" fontId="25" fillId="0" borderId="7" xfId="3" applyFont="1" applyFill="1" applyBorder="1" applyAlignment="1">
      <alignment horizontal="center" vertical="center"/>
    </xf>
    <xf numFmtId="22" fontId="23" fillId="0" borderId="0" xfId="3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50" xfId="0" applyNumberFormat="1" applyBorder="1" applyAlignment="1">
      <alignment horizontal="center" vertical="center"/>
    </xf>
    <xf numFmtId="0" fontId="0" fillId="0" borderId="51" xfId="0" applyNumberForma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34" fillId="0" borderId="4" xfId="3" applyFont="1" applyBorder="1" applyAlignment="1">
      <alignment horizontal="center" vertical="center" wrapText="1"/>
    </xf>
    <xf numFmtId="0" fontId="34" fillId="0" borderId="23" xfId="3" applyFont="1" applyBorder="1" applyAlignment="1">
      <alignment horizontal="center" vertical="center" wrapText="1"/>
    </xf>
    <xf numFmtId="0" fontId="34" fillId="0" borderId="24" xfId="3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4" xfId="3" applyFont="1" applyBorder="1" applyAlignment="1">
      <alignment horizontal="center" vertical="center"/>
    </xf>
    <xf numFmtId="0" fontId="4" fillId="0" borderId="72" xfId="3" applyFont="1" applyBorder="1" applyAlignment="1">
      <alignment horizontal="center" vertical="center"/>
    </xf>
    <xf numFmtId="166" fontId="35" fillId="8" borderId="68" xfId="3" applyNumberFormat="1" applyFont="1" applyFill="1" applyBorder="1" applyAlignment="1">
      <alignment horizontal="center" vertical="center"/>
    </xf>
    <xf numFmtId="0" fontId="44" fillId="0" borderId="1" xfId="0" applyFont="1" applyBorder="1" applyAlignment="1">
      <alignment horizontal="center" vertical="center"/>
    </xf>
    <xf numFmtId="0" fontId="24" fillId="0" borderId="16" xfId="0" applyFont="1" applyBorder="1" applyAlignment="1"/>
    <xf numFmtId="170" fontId="41" fillId="0" borderId="73" xfId="0" applyNumberFormat="1" applyFont="1" applyBorder="1" applyAlignment="1">
      <alignment horizontal="center"/>
    </xf>
    <xf numFmtId="170" fontId="41" fillId="0" borderId="64" xfId="0" applyNumberFormat="1" applyFont="1" applyBorder="1" applyAlignment="1">
      <alignment horizontal="center"/>
    </xf>
  </cellXfs>
  <cellStyles count="5">
    <cellStyle name="Excel Built-in Normal" xfId="3"/>
    <cellStyle name="Lien hypertexte" xfId="4" builtinId="8"/>
    <cellStyle name="Monétaire" xfId="1" builtinId="4"/>
    <cellStyle name="Normal" xfId="0" builtinId="0"/>
    <cellStyle name="Pourcentage" xfId="2" builtinId="5"/>
  </cellStyles>
  <dxfs count="7"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</dxfs>
  <tableStyles count="0" defaultTableStyle="TableStyleMedium2" defaultPivotStyle="PivotStyleLight16"/>
  <colors>
    <mruColors>
      <color rgb="FFFB0B0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1</xdr:row>
      <xdr:rowOff>47625</xdr:rowOff>
    </xdr:from>
    <xdr:to>
      <xdr:col>7</xdr:col>
      <xdr:colOff>733425</xdr:colOff>
      <xdr:row>6</xdr:row>
      <xdr:rowOff>133350</xdr:rowOff>
    </xdr:to>
    <xdr:sp macro="[0]!Formulaire_ASPTT_2016" textlink="">
      <xdr:nvSpPr>
        <xdr:cNvPr id="3" name="Rectangle à coins arrondis 2"/>
        <xdr:cNvSpPr/>
      </xdr:nvSpPr>
      <xdr:spPr>
        <a:xfrm>
          <a:off x="114300" y="238125"/>
          <a:ext cx="6486525" cy="1038225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COURSIERS</a:t>
          </a:r>
        </a:p>
      </xdr:txBody>
    </xdr:sp>
    <xdr:clientData/>
  </xdr:twoCellAnchor>
  <xdr:twoCellAnchor>
    <xdr:from>
      <xdr:col>0</xdr:col>
      <xdr:colOff>133350</xdr:colOff>
      <xdr:row>7</xdr:row>
      <xdr:rowOff>133350</xdr:rowOff>
    </xdr:from>
    <xdr:to>
      <xdr:col>7</xdr:col>
      <xdr:colOff>762000</xdr:colOff>
      <xdr:row>13</xdr:row>
      <xdr:rowOff>95250</xdr:rowOff>
    </xdr:to>
    <xdr:sp macro="[0]!Listing_FFC" textlink="">
      <xdr:nvSpPr>
        <xdr:cNvPr id="4" name="Rectangle à coins arrondis 3"/>
        <xdr:cNvSpPr/>
      </xdr:nvSpPr>
      <xdr:spPr>
        <a:xfrm>
          <a:off x="133350" y="1466850"/>
          <a:ext cx="6496050" cy="110490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C000"/>
              </a:solidFill>
              <a:latin typeface="Arial" panose="020B0604020202020204" pitchFamily="34" charset="0"/>
              <a:cs typeface="Arial" panose="020B0604020202020204" pitchFamily="34" charset="0"/>
            </a:rPr>
            <a:t>LISTING FFC</a:t>
          </a:r>
        </a:p>
      </xdr:txBody>
    </xdr:sp>
    <xdr:clientData/>
  </xdr:twoCellAnchor>
  <xdr:twoCellAnchor>
    <xdr:from>
      <xdr:col>0</xdr:col>
      <xdr:colOff>114300</xdr:colOff>
      <xdr:row>14</xdr:row>
      <xdr:rowOff>142875</xdr:rowOff>
    </xdr:from>
    <xdr:to>
      <xdr:col>7</xdr:col>
      <xdr:colOff>771525</xdr:colOff>
      <xdr:row>20</xdr:row>
      <xdr:rowOff>152400</xdr:rowOff>
    </xdr:to>
    <xdr:sp macro="[0]!Inscriptiopn_UFOLEP" textlink="">
      <xdr:nvSpPr>
        <xdr:cNvPr id="6" name="Rectangle à coins arrondis 5"/>
        <xdr:cNvSpPr/>
      </xdr:nvSpPr>
      <xdr:spPr>
        <a:xfrm>
          <a:off x="114300" y="2809875"/>
          <a:ext cx="6524625" cy="1152525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Arial" panose="020B0604020202020204" pitchFamily="34" charset="0"/>
              <a:cs typeface="Arial" panose="020B0604020202020204" pitchFamily="34" charset="0"/>
            </a:rPr>
            <a:t>INSCRIPTION</a:t>
          </a:r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 UFOLEP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152401</xdr:colOff>
      <xdr:row>21</xdr:row>
      <xdr:rowOff>114301</xdr:rowOff>
    </xdr:from>
    <xdr:to>
      <xdr:col>7</xdr:col>
      <xdr:colOff>733425</xdr:colOff>
      <xdr:row>27</xdr:row>
      <xdr:rowOff>57151</xdr:rowOff>
    </xdr:to>
    <xdr:sp macro="[0]!Inscription_Cross" textlink="">
      <xdr:nvSpPr>
        <xdr:cNvPr id="7" name="Rectangle à coins arrondis 6"/>
        <xdr:cNvSpPr/>
      </xdr:nvSpPr>
      <xdr:spPr>
        <a:xfrm>
          <a:off x="152401" y="4114801"/>
          <a:ext cx="6448424" cy="108585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INSCRIPTION</a:t>
          </a:r>
          <a:r>
            <a:rPr lang="fr-FR" sz="16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CYCLOCROSS</a:t>
          </a:r>
          <a:endParaRPr lang="fr-FR" sz="1600" b="1">
            <a:solidFill>
              <a:schemeClr val="tx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104775</xdr:colOff>
      <xdr:row>28</xdr:row>
      <xdr:rowOff>19050</xdr:rowOff>
    </xdr:from>
    <xdr:to>
      <xdr:col>7</xdr:col>
      <xdr:colOff>742950</xdr:colOff>
      <xdr:row>34</xdr:row>
      <xdr:rowOff>9525</xdr:rowOff>
    </xdr:to>
    <xdr:sp macro="[0]!Ouvrir_liste_des_compétitions" textlink="">
      <xdr:nvSpPr>
        <xdr:cNvPr id="8" name="Rectangle à coins arrondis 7"/>
        <xdr:cNvSpPr/>
      </xdr:nvSpPr>
      <xdr:spPr>
        <a:xfrm>
          <a:off x="104775" y="5353050"/>
          <a:ext cx="6505575" cy="113347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Arial" panose="020B0604020202020204" pitchFamily="34" charset="0"/>
              <a:cs typeface="Arial" panose="020B0604020202020204" pitchFamily="34" charset="0"/>
            </a:rPr>
            <a:t>LISTE DES COMPETITIONS</a:t>
          </a:r>
        </a:p>
      </xdr:txBody>
    </xdr:sp>
    <xdr:clientData/>
  </xdr:twoCellAnchor>
  <xdr:twoCellAnchor>
    <xdr:from>
      <xdr:col>8</xdr:col>
      <xdr:colOff>733425</xdr:colOff>
      <xdr:row>10</xdr:row>
      <xdr:rowOff>47625</xdr:rowOff>
    </xdr:from>
    <xdr:to>
      <xdr:col>11</xdr:col>
      <xdr:colOff>628650</xdr:colOff>
      <xdr:row>22</xdr:row>
      <xdr:rowOff>171450</xdr:rowOff>
    </xdr:to>
    <xdr:grpSp>
      <xdr:nvGrpSpPr>
        <xdr:cNvPr id="14" name="Groupe 13"/>
        <xdr:cNvGrpSpPr/>
      </xdr:nvGrpSpPr>
      <xdr:grpSpPr>
        <a:xfrm>
          <a:off x="7439025" y="1952625"/>
          <a:ext cx="2409825" cy="2409825"/>
          <a:chOff x="7439025" y="1952625"/>
          <a:chExt cx="2409825" cy="2409825"/>
        </a:xfrm>
      </xdr:grpSpPr>
      <xdr:sp macro="[0]!Enregistrer_et_fermer_le_fichier" textlink="">
        <xdr:nvSpPr>
          <xdr:cNvPr id="2" name="Ellipse 1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et_fermer_le_fichier" textlink="">
        <xdr:nvSpPr>
          <xdr:cNvPr id="10" name="Arc plein 9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et_fermer_le_fichier">
        <xdr:nvCxnSpPr>
          <xdr:cNvPr id="12" name="Connecteur droit 11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323850</xdr:colOff>
      <xdr:row>0</xdr:row>
      <xdr:rowOff>1</xdr:rowOff>
    </xdr:from>
    <xdr:to>
      <xdr:col>3</xdr:col>
      <xdr:colOff>0</xdr:colOff>
      <xdr:row>0</xdr:row>
      <xdr:rowOff>314325</xdr:rowOff>
    </xdr:to>
    <xdr:sp macro="[0]!Ouvrir_UFOLEP" textlink="">
      <xdr:nvSpPr>
        <xdr:cNvPr id="2" name="Rectangle à coins arrondis 1"/>
        <xdr:cNvSpPr/>
      </xdr:nvSpPr>
      <xdr:spPr>
        <a:xfrm>
          <a:off x="828675" y="1"/>
          <a:ext cx="1571625" cy="314324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INSCRIPTION UFOLEP</a:t>
          </a:r>
        </a:p>
      </xdr:txBody>
    </xdr:sp>
    <xdr:clientData/>
  </xdr:twoCellAnchor>
  <xdr:twoCellAnchor>
    <xdr:from>
      <xdr:col>3</xdr:col>
      <xdr:colOff>47625</xdr:colOff>
      <xdr:row>0</xdr:row>
      <xdr:rowOff>9525</xdr:rowOff>
    </xdr:from>
    <xdr:to>
      <xdr:col>4</xdr:col>
      <xdr:colOff>714375</xdr:colOff>
      <xdr:row>0</xdr:row>
      <xdr:rowOff>323850</xdr:rowOff>
    </xdr:to>
    <xdr:sp macro="[0]!Ouvrir_choix" textlink="">
      <xdr:nvSpPr>
        <xdr:cNvPr id="6" name="Rectangle à coins arrondis 5"/>
        <xdr:cNvSpPr/>
      </xdr:nvSpPr>
      <xdr:spPr>
        <a:xfrm>
          <a:off x="2447925" y="9525"/>
          <a:ext cx="1762125" cy="31432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+mn-lt"/>
              <a:cs typeface="Arial" panose="020B0604020202020204" pitchFamily="34" charset="0"/>
            </a:rPr>
            <a:t> CHOIX</a:t>
          </a:r>
        </a:p>
      </xdr:txBody>
    </xdr:sp>
    <xdr:clientData/>
  </xdr:twoCellAnchor>
  <xdr:twoCellAnchor>
    <xdr:from>
      <xdr:col>4</xdr:col>
      <xdr:colOff>819150</xdr:colOff>
      <xdr:row>0</xdr:row>
      <xdr:rowOff>28575</xdr:rowOff>
    </xdr:from>
    <xdr:to>
      <xdr:col>4</xdr:col>
      <xdr:colOff>2247900</xdr:colOff>
      <xdr:row>0</xdr:row>
      <xdr:rowOff>342900</xdr:rowOff>
    </xdr:to>
    <xdr:sp macro="[0]!Formulaire_ASPTT_2016" textlink="">
      <xdr:nvSpPr>
        <xdr:cNvPr id="3" name="Rectangle à coins arrondis 2"/>
        <xdr:cNvSpPr/>
      </xdr:nvSpPr>
      <xdr:spPr>
        <a:xfrm>
          <a:off x="4314825" y="28575"/>
          <a:ext cx="1428750" cy="314325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329453</xdr:colOff>
      <xdr:row>5</xdr:row>
      <xdr:rowOff>76200</xdr:rowOff>
    </xdr:from>
    <xdr:to>
      <xdr:col>10</xdr:col>
      <xdr:colOff>0</xdr:colOff>
      <xdr:row>9</xdr:row>
      <xdr:rowOff>142875</xdr:rowOff>
    </xdr:to>
    <xdr:sp macro="[0]!Copie_feuille" textlink="">
      <xdr:nvSpPr>
        <xdr:cNvPr id="6" name="Rectangle à coins arrondis 5"/>
        <xdr:cNvSpPr/>
      </xdr:nvSpPr>
      <xdr:spPr>
        <a:xfrm>
          <a:off x="10787903" y="1771650"/>
          <a:ext cx="2185147" cy="82867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Enregistrement Feuille</a:t>
          </a:r>
        </a:p>
      </xdr:txBody>
    </xdr:sp>
    <xdr:clientData/>
  </xdr:twoCellAnchor>
  <xdr:twoCellAnchor>
    <xdr:from>
      <xdr:col>7</xdr:col>
      <xdr:colOff>336177</xdr:colOff>
      <xdr:row>0</xdr:row>
      <xdr:rowOff>57150</xdr:rowOff>
    </xdr:from>
    <xdr:to>
      <xdr:col>10</xdr:col>
      <xdr:colOff>0</xdr:colOff>
      <xdr:row>2</xdr:row>
      <xdr:rowOff>56030</xdr:rowOff>
    </xdr:to>
    <xdr:sp macro="[0]!Trier" textlink="">
      <xdr:nvSpPr>
        <xdr:cNvPr id="2" name="Rectangle à coins arrondis 1"/>
        <xdr:cNvSpPr/>
      </xdr:nvSpPr>
      <xdr:spPr>
        <a:xfrm>
          <a:off x="10794627" y="304800"/>
          <a:ext cx="2178423" cy="494180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TRIER</a:t>
          </a:r>
        </a:p>
      </xdr:txBody>
    </xdr:sp>
    <xdr:clientData/>
  </xdr:twoCellAnchor>
  <xdr:twoCellAnchor>
    <xdr:from>
      <xdr:col>7</xdr:col>
      <xdr:colOff>60326</xdr:colOff>
      <xdr:row>13</xdr:row>
      <xdr:rowOff>44451</xdr:rowOff>
    </xdr:from>
    <xdr:to>
      <xdr:col>8</xdr:col>
      <xdr:colOff>561975</xdr:colOff>
      <xdr:row>16</xdr:row>
      <xdr:rowOff>47625</xdr:rowOff>
    </xdr:to>
    <xdr:sp macro="[0]!Effacer_Tableau" textlink="">
      <xdr:nvSpPr>
        <xdr:cNvPr id="3" name="Rectangle à coins arrondis 2"/>
        <xdr:cNvSpPr/>
      </xdr:nvSpPr>
      <xdr:spPr>
        <a:xfrm>
          <a:off x="10518776" y="3263901"/>
          <a:ext cx="1339849" cy="574674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EFFACER</a:t>
          </a: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 TABLEAU</a:t>
          </a:r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7</xdr:col>
      <xdr:colOff>317500</xdr:colOff>
      <xdr:row>2</xdr:row>
      <xdr:rowOff>184150</xdr:rowOff>
    </xdr:from>
    <xdr:to>
      <xdr:col>9</xdr:col>
      <xdr:colOff>800100</xdr:colOff>
      <xdr:row>5</xdr:row>
      <xdr:rowOff>6350</xdr:rowOff>
    </xdr:to>
    <xdr:sp macro="[0]!Date_Inscription" textlink="">
      <xdr:nvSpPr>
        <xdr:cNvPr id="5" name="Rectangle à coins arrondis 4"/>
        <xdr:cNvSpPr/>
      </xdr:nvSpPr>
      <xdr:spPr>
        <a:xfrm>
          <a:off x="10775950" y="927100"/>
          <a:ext cx="2159000" cy="774700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DATE INSCRIPTION</a:t>
          </a:r>
        </a:p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et</a:t>
          </a: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 N° de CHEQUE</a:t>
          </a:r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7</xdr:col>
      <xdr:colOff>365125</xdr:colOff>
      <xdr:row>10</xdr:row>
      <xdr:rowOff>73025</xdr:rowOff>
    </xdr:from>
    <xdr:to>
      <xdr:col>10</xdr:col>
      <xdr:colOff>0</xdr:colOff>
      <xdr:row>12</xdr:row>
      <xdr:rowOff>142875</xdr:rowOff>
    </xdr:to>
    <xdr:sp macro="[0]!Imprimer_feuille" textlink="">
      <xdr:nvSpPr>
        <xdr:cNvPr id="4" name="Rectangle à coins arrondis 3"/>
        <xdr:cNvSpPr/>
      </xdr:nvSpPr>
      <xdr:spPr>
        <a:xfrm>
          <a:off x="10823575" y="2720975"/>
          <a:ext cx="2197100" cy="450850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IMPRIMER</a:t>
          </a:r>
        </a:p>
      </xdr:txBody>
    </xdr:sp>
    <xdr:clientData/>
  </xdr:twoCellAnchor>
  <xdr:twoCellAnchor>
    <xdr:from>
      <xdr:col>7</xdr:col>
      <xdr:colOff>368300</xdr:colOff>
      <xdr:row>16</xdr:row>
      <xdr:rowOff>149225</xdr:rowOff>
    </xdr:from>
    <xdr:to>
      <xdr:col>10</xdr:col>
      <xdr:colOff>0</xdr:colOff>
      <xdr:row>19</xdr:row>
      <xdr:rowOff>57150</xdr:rowOff>
    </xdr:to>
    <xdr:sp macro="[0]!Coursiers" textlink="">
      <xdr:nvSpPr>
        <xdr:cNvPr id="7" name="Rectangle à coins arrondis 6"/>
        <xdr:cNvSpPr/>
      </xdr:nvSpPr>
      <xdr:spPr>
        <a:xfrm>
          <a:off x="10826750" y="3940175"/>
          <a:ext cx="2146300" cy="4794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 COURSIERS</a:t>
          </a:r>
        </a:p>
      </xdr:txBody>
    </xdr:sp>
    <xdr:clientData/>
  </xdr:twoCellAnchor>
  <xdr:twoCellAnchor editAs="oneCell">
    <xdr:from>
      <xdr:col>0</xdr:col>
      <xdr:colOff>428625</xdr:colOff>
      <xdr:row>0</xdr:row>
      <xdr:rowOff>38100</xdr:rowOff>
    </xdr:from>
    <xdr:to>
      <xdr:col>1</xdr:col>
      <xdr:colOff>1457325</xdr:colOff>
      <xdr:row>3</xdr:row>
      <xdr:rowOff>278553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8625" y="38100"/>
          <a:ext cx="1619250" cy="983403"/>
        </a:xfrm>
        <a:prstGeom prst="rect">
          <a:avLst/>
        </a:prstGeom>
      </xdr:spPr>
    </xdr:pic>
    <xdr:clientData/>
  </xdr:twoCellAnchor>
  <xdr:twoCellAnchor>
    <xdr:from>
      <xdr:col>7</xdr:col>
      <xdr:colOff>333374</xdr:colOff>
      <xdr:row>22</xdr:row>
      <xdr:rowOff>57150</xdr:rowOff>
    </xdr:from>
    <xdr:to>
      <xdr:col>9</xdr:col>
      <xdr:colOff>809625</xdr:colOff>
      <xdr:row>24</xdr:row>
      <xdr:rowOff>66675</xdr:rowOff>
    </xdr:to>
    <xdr:sp macro="[0]!Ouvrir_choix" textlink="">
      <xdr:nvSpPr>
        <xdr:cNvPr id="8" name="Rectangle à coins arrondis 7"/>
        <xdr:cNvSpPr/>
      </xdr:nvSpPr>
      <xdr:spPr>
        <a:xfrm>
          <a:off x="10791824" y="4991100"/>
          <a:ext cx="2152651" cy="39052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</a:p>
      </xdr:txBody>
    </xdr:sp>
    <xdr:clientData/>
  </xdr:twoCellAnchor>
  <xdr:twoCellAnchor>
    <xdr:from>
      <xdr:col>8</xdr:col>
      <xdr:colOff>714375</xdr:colOff>
      <xdr:row>13</xdr:row>
      <xdr:rowOff>57149</xdr:rowOff>
    </xdr:from>
    <xdr:to>
      <xdr:col>10</xdr:col>
      <xdr:colOff>257175</xdr:colOff>
      <xdr:row>16</xdr:row>
      <xdr:rowOff>57150</xdr:rowOff>
    </xdr:to>
    <xdr:sp macro="[0]!Effacer_page" textlink="">
      <xdr:nvSpPr>
        <xdr:cNvPr id="9" name="Rectangle à coins arrondis 8"/>
        <xdr:cNvSpPr/>
      </xdr:nvSpPr>
      <xdr:spPr>
        <a:xfrm>
          <a:off x="11649075" y="3086099"/>
          <a:ext cx="1295400" cy="571501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FF00"/>
              </a:solidFill>
              <a:latin typeface="Arial" panose="020B0604020202020204" pitchFamily="34" charset="0"/>
              <a:cs typeface="Arial" panose="020B0604020202020204" pitchFamily="34" charset="0"/>
            </a:rPr>
            <a:t>EFFACER</a:t>
          </a:r>
          <a:r>
            <a:rPr lang="fr-FR" sz="1400" baseline="0">
              <a:solidFill>
                <a:srgbClr val="FFFF00"/>
              </a:solidFill>
              <a:latin typeface="Arial" panose="020B0604020202020204" pitchFamily="34" charset="0"/>
              <a:cs typeface="Arial" panose="020B0604020202020204" pitchFamily="34" charset="0"/>
            </a:rPr>
            <a:t> PAGE</a:t>
          </a:r>
          <a:endParaRPr lang="fr-FR" sz="1400">
            <a:solidFill>
              <a:srgbClr val="FFFF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7</xdr:col>
      <xdr:colOff>361950</xdr:colOff>
      <xdr:row>19</xdr:row>
      <xdr:rowOff>95251</xdr:rowOff>
    </xdr:from>
    <xdr:to>
      <xdr:col>10</xdr:col>
      <xdr:colOff>0</xdr:colOff>
      <xdr:row>21</xdr:row>
      <xdr:rowOff>171450</xdr:rowOff>
    </xdr:to>
    <xdr:sp macro="[0]!Liste_des_épreuves" textlink="">
      <xdr:nvSpPr>
        <xdr:cNvPr id="10" name="Rectangle à coins arrondis 9"/>
        <xdr:cNvSpPr/>
      </xdr:nvSpPr>
      <xdr:spPr>
        <a:xfrm>
          <a:off x="10820400" y="4457701"/>
          <a:ext cx="2152650" cy="457199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LISTE DES COURSES</a:t>
          </a:r>
        </a:p>
      </xdr:txBody>
    </xdr:sp>
    <xdr:clientData/>
  </xdr:twoCellAnchor>
  <xdr:twoCellAnchor>
    <xdr:from>
      <xdr:col>8</xdr:col>
      <xdr:colOff>142875</xdr:colOff>
      <xdr:row>25</xdr:row>
      <xdr:rowOff>0</xdr:rowOff>
    </xdr:from>
    <xdr:to>
      <xdr:col>9</xdr:col>
      <xdr:colOff>0</xdr:colOff>
      <xdr:row>28</xdr:row>
      <xdr:rowOff>123825</xdr:rowOff>
    </xdr:to>
    <xdr:grpSp>
      <xdr:nvGrpSpPr>
        <xdr:cNvPr id="13" name="Groupe 12"/>
        <xdr:cNvGrpSpPr/>
      </xdr:nvGrpSpPr>
      <xdr:grpSpPr>
        <a:xfrm>
          <a:off x="11153775" y="5314950"/>
          <a:ext cx="790575" cy="695325"/>
          <a:chOff x="7439025" y="1952625"/>
          <a:chExt cx="2409825" cy="2409825"/>
        </a:xfrm>
      </xdr:grpSpPr>
      <xdr:sp macro="[0]!Enregistrer_et_fermer_le_fichier" textlink="">
        <xdr:nvSpPr>
          <xdr:cNvPr id="14" name="Ellipse 13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et_fermer_le_fichier" textlink="">
        <xdr:nvSpPr>
          <xdr:cNvPr id="15" name="Arc plein 14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et_fermer_le_fichier">
        <xdr:nvCxnSpPr>
          <xdr:cNvPr id="16" name="Connecteur droit 15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329453</xdr:colOff>
      <xdr:row>4</xdr:row>
      <xdr:rowOff>190500</xdr:rowOff>
    </xdr:from>
    <xdr:to>
      <xdr:col>10</xdr:col>
      <xdr:colOff>469900</xdr:colOff>
      <xdr:row>7</xdr:row>
      <xdr:rowOff>189005</xdr:rowOff>
    </xdr:to>
    <xdr:sp macro="[0]!Copie_feuille_cross" textlink="">
      <xdr:nvSpPr>
        <xdr:cNvPr id="2" name="Rectangle à coins arrondis 1"/>
        <xdr:cNvSpPr/>
      </xdr:nvSpPr>
      <xdr:spPr>
        <a:xfrm>
          <a:off x="10787903" y="1304925"/>
          <a:ext cx="2655047" cy="770030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Enregistrement Feuille</a:t>
          </a:r>
        </a:p>
      </xdr:txBody>
    </xdr:sp>
    <xdr:clientData/>
  </xdr:twoCellAnchor>
  <xdr:twoCellAnchor>
    <xdr:from>
      <xdr:col>7</xdr:col>
      <xdr:colOff>336177</xdr:colOff>
      <xdr:row>1</xdr:row>
      <xdr:rowOff>165100</xdr:rowOff>
    </xdr:from>
    <xdr:to>
      <xdr:col>10</xdr:col>
      <xdr:colOff>459441</xdr:colOff>
      <xdr:row>4</xdr:row>
      <xdr:rowOff>56030</xdr:rowOff>
    </xdr:to>
    <xdr:sp macro="[0]!Trier" textlink="">
      <xdr:nvSpPr>
        <xdr:cNvPr id="3" name="Rectangle à coins arrondis 2"/>
        <xdr:cNvSpPr/>
      </xdr:nvSpPr>
      <xdr:spPr>
        <a:xfrm>
          <a:off x="10794627" y="412750"/>
          <a:ext cx="2637864" cy="75770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TRIER</a:t>
          </a:r>
        </a:p>
      </xdr:txBody>
    </xdr:sp>
    <xdr:clientData/>
  </xdr:twoCellAnchor>
  <xdr:twoCellAnchor>
    <xdr:from>
      <xdr:col>7</xdr:col>
      <xdr:colOff>355601</xdr:colOff>
      <xdr:row>8</xdr:row>
      <xdr:rowOff>139701</xdr:rowOff>
    </xdr:from>
    <xdr:to>
      <xdr:col>8</xdr:col>
      <xdr:colOff>749300</xdr:colOff>
      <xdr:row>12</xdr:row>
      <xdr:rowOff>25400</xdr:rowOff>
    </xdr:to>
    <xdr:sp macro="[0]!Effacer_Tableau" textlink="">
      <xdr:nvSpPr>
        <xdr:cNvPr id="4" name="Rectangle à coins arrondis 3"/>
        <xdr:cNvSpPr/>
      </xdr:nvSpPr>
      <xdr:spPr>
        <a:xfrm>
          <a:off x="10845801" y="2235201"/>
          <a:ext cx="1231899" cy="647699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EFFACER</a:t>
          </a: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 FEUILLE</a:t>
          </a:r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7</xdr:col>
      <xdr:colOff>355600</xdr:colOff>
      <xdr:row>13</xdr:row>
      <xdr:rowOff>127000</xdr:rowOff>
    </xdr:from>
    <xdr:to>
      <xdr:col>10</xdr:col>
      <xdr:colOff>482600</xdr:colOff>
      <xdr:row>17</xdr:row>
      <xdr:rowOff>139700</xdr:rowOff>
    </xdr:to>
    <xdr:sp macro="[0]!Date_Inscription" textlink="">
      <xdr:nvSpPr>
        <xdr:cNvPr id="5" name="Rectangle à coins arrondis 4"/>
        <xdr:cNvSpPr/>
      </xdr:nvSpPr>
      <xdr:spPr>
        <a:xfrm>
          <a:off x="10814050" y="3155950"/>
          <a:ext cx="2641600" cy="77470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DATE INSCRIPTION</a:t>
          </a:r>
        </a:p>
      </xdr:txBody>
    </xdr:sp>
    <xdr:clientData/>
  </xdr:twoCellAnchor>
  <xdr:twoCellAnchor>
    <xdr:from>
      <xdr:col>7</xdr:col>
      <xdr:colOff>317500</xdr:colOff>
      <xdr:row>18</xdr:row>
      <xdr:rowOff>101600</xdr:rowOff>
    </xdr:from>
    <xdr:to>
      <xdr:col>10</xdr:col>
      <xdr:colOff>457200</xdr:colOff>
      <xdr:row>22</xdr:row>
      <xdr:rowOff>127000</xdr:rowOff>
    </xdr:to>
    <xdr:sp macro="[0]!Imprimer_feuille" textlink="">
      <xdr:nvSpPr>
        <xdr:cNvPr id="6" name="Rectangle à coins arrondis 5"/>
        <xdr:cNvSpPr/>
      </xdr:nvSpPr>
      <xdr:spPr>
        <a:xfrm>
          <a:off x="10775950" y="4083050"/>
          <a:ext cx="2654300" cy="787400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IMPRIMER</a:t>
          </a:r>
        </a:p>
      </xdr:txBody>
    </xdr:sp>
    <xdr:clientData/>
  </xdr:twoCellAnchor>
  <xdr:twoCellAnchor editAs="oneCell">
    <xdr:from>
      <xdr:col>0</xdr:col>
      <xdr:colOff>584200</xdr:colOff>
      <xdr:row>0</xdr:row>
      <xdr:rowOff>77633</xdr:rowOff>
    </xdr:from>
    <xdr:to>
      <xdr:col>1</xdr:col>
      <xdr:colOff>1612900</xdr:colOff>
      <xdr:row>3</xdr:row>
      <xdr:rowOff>318086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200" y="77633"/>
          <a:ext cx="1619250" cy="983403"/>
        </a:xfrm>
        <a:prstGeom prst="rect">
          <a:avLst/>
        </a:prstGeom>
      </xdr:spPr>
    </xdr:pic>
    <xdr:clientData/>
  </xdr:twoCellAnchor>
  <xdr:twoCellAnchor>
    <xdr:from>
      <xdr:col>7</xdr:col>
      <xdr:colOff>381000</xdr:colOff>
      <xdr:row>24</xdr:row>
      <xdr:rowOff>0</xdr:rowOff>
    </xdr:from>
    <xdr:to>
      <xdr:col>10</xdr:col>
      <xdr:colOff>495300</xdr:colOff>
      <xdr:row>28</xdr:row>
      <xdr:rowOff>63500</xdr:rowOff>
    </xdr:to>
    <xdr:sp macro="[0]!Coursiers" textlink="">
      <xdr:nvSpPr>
        <xdr:cNvPr id="11" name="Rectangle à coins arrondis 10"/>
        <xdr:cNvSpPr/>
      </xdr:nvSpPr>
      <xdr:spPr>
        <a:xfrm>
          <a:off x="10871200" y="5143500"/>
          <a:ext cx="2628900" cy="825500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OUVRIR COURSIERS</a:t>
          </a:r>
        </a:p>
      </xdr:txBody>
    </xdr:sp>
    <xdr:clientData/>
  </xdr:twoCellAnchor>
  <xdr:twoCellAnchor>
    <xdr:from>
      <xdr:col>9</xdr:col>
      <xdr:colOff>12700</xdr:colOff>
      <xdr:row>8</xdr:row>
      <xdr:rowOff>139700</xdr:rowOff>
    </xdr:from>
    <xdr:to>
      <xdr:col>10</xdr:col>
      <xdr:colOff>460375</xdr:colOff>
      <xdr:row>12</xdr:row>
      <xdr:rowOff>50800</xdr:rowOff>
    </xdr:to>
    <xdr:sp macro="[0]!Effacer_page_cross" textlink="">
      <xdr:nvSpPr>
        <xdr:cNvPr id="9" name="Rectangle à coins arrondis 8"/>
        <xdr:cNvSpPr/>
      </xdr:nvSpPr>
      <xdr:spPr>
        <a:xfrm>
          <a:off x="12179300" y="2235200"/>
          <a:ext cx="1285875" cy="673100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FF00"/>
              </a:solidFill>
              <a:latin typeface="Arial" panose="020B0604020202020204" pitchFamily="34" charset="0"/>
              <a:cs typeface="Arial" panose="020B0604020202020204" pitchFamily="34" charset="0"/>
            </a:rPr>
            <a:t>EFFACER</a:t>
          </a:r>
          <a:r>
            <a:rPr lang="fr-FR" sz="1400" baseline="0">
              <a:solidFill>
                <a:srgbClr val="FFFF00"/>
              </a:solidFill>
              <a:latin typeface="Arial" panose="020B0604020202020204" pitchFamily="34" charset="0"/>
              <a:cs typeface="Arial" panose="020B0604020202020204" pitchFamily="34" charset="0"/>
            </a:rPr>
            <a:t> PAGE</a:t>
          </a:r>
          <a:endParaRPr lang="fr-FR" sz="1400">
            <a:solidFill>
              <a:srgbClr val="FFFF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95250</xdr:colOff>
      <xdr:row>1</xdr:row>
      <xdr:rowOff>47625</xdr:rowOff>
    </xdr:from>
    <xdr:to>
      <xdr:col>11</xdr:col>
      <xdr:colOff>819150</xdr:colOff>
      <xdr:row>2</xdr:row>
      <xdr:rowOff>9525</xdr:rowOff>
    </xdr:to>
    <xdr:grpSp>
      <xdr:nvGrpSpPr>
        <xdr:cNvPr id="2" name="Groupe 1"/>
        <xdr:cNvGrpSpPr/>
      </xdr:nvGrpSpPr>
      <xdr:grpSpPr>
        <a:xfrm>
          <a:off x="12477750" y="238125"/>
          <a:ext cx="723900" cy="723900"/>
          <a:chOff x="7439025" y="1952625"/>
          <a:chExt cx="2409825" cy="2409825"/>
        </a:xfrm>
      </xdr:grpSpPr>
      <xdr:sp macro="[0]!Enregistrer_et_fermer_le_fichier" textlink="">
        <xdr:nvSpPr>
          <xdr:cNvPr id="3" name="Ellipse 2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et_fermer_le_fichier" textlink="">
        <xdr:nvSpPr>
          <xdr:cNvPr id="4" name="Arc plein 3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et_fermer_le_fichier">
        <xdr:nvCxnSpPr>
          <xdr:cNvPr id="5" name="Connecteur droit 4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10</xdr:col>
      <xdr:colOff>447675</xdr:colOff>
      <xdr:row>3</xdr:row>
      <xdr:rowOff>38100</xdr:rowOff>
    </xdr:from>
    <xdr:to>
      <xdr:col>12</xdr:col>
      <xdr:colOff>342900</xdr:colOff>
      <xdr:row>4</xdr:row>
      <xdr:rowOff>161924</xdr:rowOff>
    </xdr:to>
    <xdr:sp macro="[0]!Ouvrir_UFOLEP" textlink="">
      <xdr:nvSpPr>
        <xdr:cNvPr id="10" name="Rectangle à coins arrondis 9"/>
        <xdr:cNvSpPr/>
      </xdr:nvSpPr>
      <xdr:spPr>
        <a:xfrm>
          <a:off x="12830175" y="1181100"/>
          <a:ext cx="1571625" cy="314324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INSCRIPTION UFOLEP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95250</xdr:colOff>
      <xdr:row>1</xdr:row>
      <xdr:rowOff>47625</xdr:rowOff>
    </xdr:from>
    <xdr:to>
      <xdr:col>11</xdr:col>
      <xdr:colOff>819150</xdr:colOff>
      <xdr:row>2</xdr:row>
      <xdr:rowOff>9525</xdr:rowOff>
    </xdr:to>
    <xdr:grpSp>
      <xdr:nvGrpSpPr>
        <xdr:cNvPr id="7" name="Groupe 6"/>
        <xdr:cNvGrpSpPr/>
      </xdr:nvGrpSpPr>
      <xdr:grpSpPr>
        <a:xfrm>
          <a:off x="9315450" y="238125"/>
          <a:ext cx="723900" cy="723900"/>
          <a:chOff x="7439025" y="1952625"/>
          <a:chExt cx="2409825" cy="2409825"/>
        </a:xfrm>
      </xdr:grpSpPr>
      <xdr:sp macro="[0]!Enregistrer_et_fermer_le_fichier" textlink="">
        <xdr:nvSpPr>
          <xdr:cNvPr id="8" name="Ellipse 7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et_fermer_le_fichier" textlink="">
        <xdr:nvSpPr>
          <xdr:cNvPr id="9" name="Arc plein 8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et_fermer_le_fichier">
        <xdr:nvCxnSpPr>
          <xdr:cNvPr id="10" name="Connecteur droit 9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10</xdr:col>
      <xdr:colOff>447675</xdr:colOff>
      <xdr:row>3</xdr:row>
      <xdr:rowOff>38100</xdr:rowOff>
    </xdr:from>
    <xdr:to>
      <xdr:col>12</xdr:col>
      <xdr:colOff>342900</xdr:colOff>
      <xdr:row>4</xdr:row>
      <xdr:rowOff>161924</xdr:rowOff>
    </xdr:to>
    <xdr:sp macro="[0]!Ouvrir_UFOLEP" textlink="">
      <xdr:nvSpPr>
        <xdr:cNvPr id="11" name="Rectangle à coins arrondis 10"/>
        <xdr:cNvSpPr/>
      </xdr:nvSpPr>
      <xdr:spPr>
        <a:xfrm>
          <a:off x="12830175" y="1181100"/>
          <a:ext cx="1571625" cy="314324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INSCRIPTION CROSS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rnard\Desktop\ASPTT\Engagement%20ASPTT%20%202016-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adhérents"/>
      <sheetName val="Listing bénévoles"/>
      <sheetName val="Listing des coursiers "/>
      <sheetName val="Listing FFC"/>
      <sheetName val="Engagements UFOLEP"/>
      <sheetName val="Engagement Cyclo-cross"/>
      <sheetName val="Engagements FFC"/>
      <sheetName val="récap Engagements UFOLEP"/>
      <sheetName val="total GENERAL"/>
    </sheetNames>
    <sheetDataSet>
      <sheetData sheetId="0" refreshError="1"/>
      <sheetData sheetId="1" refreshError="1"/>
      <sheetData sheetId="2">
        <row r="2">
          <cell r="C2" t="str">
            <v>BARRAGAN</v>
          </cell>
          <cell r="D2" t="str">
            <v>Adrian</v>
          </cell>
        </row>
        <row r="3">
          <cell r="C3" t="str">
            <v>BAUDRON; P</v>
          </cell>
          <cell r="D3" t="str">
            <v>Claude</v>
          </cell>
        </row>
        <row r="4">
          <cell r="C4" t="str">
            <v>BAUDRON</v>
          </cell>
          <cell r="D4" t="str">
            <v>Yann</v>
          </cell>
        </row>
        <row r="5">
          <cell r="C5" t="str">
            <v>BENARD</v>
          </cell>
          <cell r="D5" t="str">
            <v>Michel</v>
          </cell>
        </row>
        <row r="6">
          <cell r="C6" t="str">
            <v>BERNARD</v>
          </cell>
          <cell r="D6" t="str">
            <v>François</v>
          </cell>
        </row>
        <row r="7">
          <cell r="C7" t="str">
            <v>BRANTHOMME</v>
          </cell>
          <cell r="D7" t="str">
            <v>Simon</v>
          </cell>
        </row>
        <row r="8">
          <cell r="C8" t="str">
            <v>CESPEDES</v>
          </cell>
          <cell r="D8" t="str">
            <v>Georges</v>
          </cell>
        </row>
        <row r="9">
          <cell r="C9" t="str">
            <v>CHANTRAINE</v>
          </cell>
          <cell r="D9" t="str">
            <v>Joëlle</v>
          </cell>
        </row>
        <row r="10">
          <cell r="C10" t="str">
            <v>CHARTIER</v>
          </cell>
          <cell r="D10" t="str">
            <v>Jean Michel</v>
          </cell>
        </row>
        <row r="11">
          <cell r="C11" t="str">
            <v>CHASSIN</v>
          </cell>
          <cell r="D11" t="str">
            <v>Nicolas</v>
          </cell>
        </row>
        <row r="12">
          <cell r="C12" t="str">
            <v>CINTADO</v>
          </cell>
          <cell r="D12" t="str">
            <v>Jean-Louis</v>
          </cell>
        </row>
        <row r="13">
          <cell r="C13" t="str">
            <v>DEPARTOUT</v>
          </cell>
          <cell r="D13" t="str">
            <v>Audric</v>
          </cell>
        </row>
        <row r="14">
          <cell r="C14" t="str">
            <v>DERODY</v>
          </cell>
          <cell r="D14" t="str">
            <v>David</v>
          </cell>
        </row>
        <row r="15">
          <cell r="C15" t="str">
            <v>DORNIER</v>
          </cell>
          <cell r="D15" t="str">
            <v>Claude</v>
          </cell>
        </row>
        <row r="16">
          <cell r="C16" t="str">
            <v>DURAND</v>
          </cell>
          <cell r="D16" t="str">
            <v>Jérôme</v>
          </cell>
        </row>
        <row r="17">
          <cell r="C17" t="str">
            <v>GARCIA ORTEGA</v>
          </cell>
          <cell r="D17" t="str">
            <v>Luis Manuel</v>
          </cell>
        </row>
        <row r="18">
          <cell r="C18" t="str">
            <v>GAUTHIER</v>
          </cell>
          <cell r="D18" t="str">
            <v>Thierry</v>
          </cell>
        </row>
        <row r="19">
          <cell r="C19" t="str">
            <v>IALENTI</v>
          </cell>
          <cell r="D19" t="str">
            <v>André</v>
          </cell>
        </row>
        <row r="20">
          <cell r="C20" t="str">
            <v>LACOU</v>
          </cell>
          <cell r="D20" t="str">
            <v>Frédéric</v>
          </cell>
        </row>
        <row r="21">
          <cell r="C21" t="str">
            <v>LAISNE</v>
          </cell>
          <cell r="D21" t="str">
            <v>Arnaud</v>
          </cell>
        </row>
        <row r="22">
          <cell r="C22" t="str">
            <v>LE MOIGN</v>
          </cell>
          <cell r="D22" t="str">
            <v>Thibaud</v>
          </cell>
        </row>
        <row r="23">
          <cell r="C23" t="str">
            <v>LEMONNIER</v>
          </cell>
          <cell r="D23" t="str">
            <v>Jean Pierre</v>
          </cell>
        </row>
        <row r="24">
          <cell r="C24" t="str">
            <v>LENGRAND</v>
          </cell>
          <cell r="D24" t="str">
            <v>Pascal</v>
          </cell>
        </row>
        <row r="25">
          <cell r="C25" t="str">
            <v>LENNE</v>
          </cell>
          <cell r="D25" t="str">
            <v>Pascal</v>
          </cell>
        </row>
        <row r="26">
          <cell r="C26" t="str">
            <v>LIBAULT</v>
          </cell>
          <cell r="D26" t="str">
            <v>Romain</v>
          </cell>
        </row>
        <row r="27">
          <cell r="C27" t="str">
            <v>LIMET</v>
          </cell>
          <cell r="D27" t="str">
            <v>Francis</v>
          </cell>
        </row>
        <row r="28">
          <cell r="C28" t="str">
            <v>LOUIS</v>
          </cell>
          <cell r="D28" t="str">
            <v>Pascal</v>
          </cell>
        </row>
        <row r="29">
          <cell r="C29" t="str">
            <v>MARCHAND</v>
          </cell>
          <cell r="D29" t="str">
            <v>StéphanIe</v>
          </cell>
        </row>
        <row r="30">
          <cell r="C30" t="str">
            <v>MAUGER</v>
          </cell>
          <cell r="D30" t="str">
            <v>Thierry</v>
          </cell>
        </row>
        <row r="31">
          <cell r="C31" t="str">
            <v>MERCIER</v>
          </cell>
          <cell r="D31" t="str">
            <v>Dominique</v>
          </cell>
        </row>
        <row r="32">
          <cell r="C32" t="str">
            <v>MERON</v>
          </cell>
          <cell r="D32" t="str">
            <v>Éric</v>
          </cell>
        </row>
        <row r="33">
          <cell r="C33" t="str">
            <v>PELOILLE</v>
          </cell>
          <cell r="D33" t="str">
            <v>Laurent</v>
          </cell>
        </row>
        <row r="34">
          <cell r="C34" t="str">
            <v>PIAT</v>
          </cell>
          <cell r="D34" t="str">
            <v>Christophe</v>
          </cell>
        </row>
        <row r="35">
          <cell r="C35" t="str">
            <v>PINTHIER</v>
          </cell>
          <cell r="D35" t="str">
            <v>Patrick</v>
          </cell>
        </row>
        <row r="36">
          <cell r="C36" t="str">
            <v>RIBEIRO</v>
          </cell>
          <cell r="D36" t="str">
            <v>José</v>
          </cell>
        </row>
        <row r="37">
          <cell r="C37" t="str">
            <v>RICHARDEAU</v>
          </cell>
          <cell r="D37" t="str">
            <v>Laurent</v>
          </cell>
        </row>
        <row r="38">
          <cell r="C38" t="str">
            <v>RODRIGUEZ</v>
          </cell>
          <cell r="D38" t="str">
            <v>Alberto</v>
          </cell>
        </row>
        <row r="39">
          <cell r="C39" t="str">
            <v>SCHAFER</v>
          </cell>
          <cell r="D39" t="str">
            <v>Bernard</v>
          </cell>
        </row>
        <row r="40">
          <cell r="C40" t="str">
            <v>SOBCZAK</v>
          </cell>
          <cell r="D40" t="str">
            <v>Laurent</v>
          </cell>
        </row>
        <row r="41">
          <cell r="C41" t="str">
            <v>TOURETTE</v>
          </cell>
          <cell r="D41" t="str">
            <v>Sandrine</v>
          </cell>
        </row>
        <row r="42">
          <cell r="C42" t="str">
            <v>TOURETTE</v>
          </cell>
          <cell r="D42" t="str">
            <v>Thierry</v>
          </cell>
        </row>
        <row r="43">
          <cell r="C43" t="str">
            <v>TOURY</v>
          </cell>
          <cell r="D43" t="str">
            <v>Jean Marie</v>
          </cell>
        </row>
        <row r="44">
          <cell r="C44" t="str">
            <v>VERGNE</v>
          </cell>
          <cell r="D44" t="str">
            <v>Jean Pierre</v>
          </cell>
        </row>
        <row r="45">
          <cell r="C45" t="str">
            <v>VONDERLINN</v>
          </cell>
          <cell r="D45" t="str">
            <v>Jérémy</v>
          </cell>
        </row>
      </sheetData>
      <sheetData sheetId="3" refreshError="1"/>
      <sheetData sheetId="4">
        <row r="62">
          <cell r="L62" t="str">
            <v>X</v>
          </cell>
        </row>
        <row r="163">
          <cell r="C163" t="str">
            <v>MONTARGIS</v>
          </cell>
        </row>
        <row r="219">
          <cell r="C219" t="str">
            <v>ST CYR EN VAL</v>
          </cell>
        </row>
        <row r="275">
          <cell r="C275" t="str">
            <v>MERY ES BOIS</v>
          </cell>
        </row>
        <row r="331">
          <cell r="C331" t="str">
            <v>ORMES</v>
          </cell>
        </row>
        <row r="387">
          <cell r="C387" t="str">
            <v>MEREAU</v>
          </cell>
        </row>
        <row r="443">
          <cell r="C443" t="str">
            <v>YEVRES</v>
          </cell>
        </row>
        <row r="499">
          <cell r="C499" t="str">
            <v>ST HILAIRE DE COURT</v>
          </cell>
        </row>
        <row r="555">
          <cell r="C555" t="str">
            <v>ST GEORGES SUR ARNON</v>
          </cell>
        </row>
        <row r="611">
          <cell r="C611" t="str">
            <v>YEVRES</v>
          </cell>
        </row>
        <row r="667">
          <cell r="C667" t="str">
            <v>BOISSEAUX</v>
          </cell>
        </row>
        <row r="723">
          <cell r="C723" t="str">
            <v>MORTHOMIERS</v>
          </cell>
        </row>
        <row r="779">
          <cell r="C779" t="str">
            <v>CHASSENEUIL</v>
          </cell>
        </row>
        <row r="835">
          <cell r="C835" t="str">
            <v>ST MARTIN D'AUXIGNY</v>
          </cell>
        </row>
        <row r="891">
          <cell r="C891" t="str">
            <v>VIENNE EN VAL</v>
          </cell>
        </row>
        <row r="947">
          <cell r="C947" t="str">
            <v>MONTCRESSON</v>
          </cell>
        </row>
        <row r="1003">
          <cell r="C1003" t="str">
            <v>MERY ES BOIS</v>
          </cell>
        </row>
        <row r="1059">
          <cell r="C1059" t="str">
            <v>ALLOUIS</v>
          </cell>
        </row>
        <row r="1115">
          <cell r="C1115" t="str">
            <v>VIERZON</v>
          </cell>
        </row>
        <row r="1171">
          <cell r="C1171" t="str">
            <v>ASCHERES LE MARCHE</v>
          </cell>
        </row>
        <row r="1227">
          <cell r="C1227" t="str">
            <v>NEVOY</v>
          </cell>
        </row>
        <row r="1283">
          <cell r="C1283" t="str">
            <v>CROSSES</v>
          </cell>
        </row>
        <row r="1339">
          <cell r="C1339" t="str">
            <v>BOISGIBAULT</v>
          </cell>
        </row>
        <row r="1395">
          <cell r="C1395" t="str">
            <v>ST DOULCHARD</v>
          </cell>
        </row>
        <row r="1451">
          <cell r="C1451" t="str">
            <v>NEUVILLE AUX BOIS</v>
          </cell>
        </row>
        <row r="1507">
          <cell r="C1507" t="str">
            <v>GENOUILLY</v>
          </cell>
        </row>
        <row r="1563">
          <cell r="C1563" t="str">
            <v>MENESTREAU EN VILLETTE</v>
          </cell>
        </row>
        <row r="1619">
          <cell r="C1619" t="str">
            <v>OLIVET</v>
          </cell>
        </row>
        <row r="1675">
          <cell r="C1675" t="str">
            <v xml:space="preserve">MEUNG SUR LOIRE </v>
          </cell>
        </row>
        <row r="1731">
          <cell r="C1731" t="str">
            <v>NOHANT EN GRACAY</v>
          </cell>
        </row>
        <row r="1787">
          <cell r="C1787" t="str">
            <v>VILLABON</v>
          </cell>
        </row>
        <row r="1843">
          <cell r="C1843" t="str">
            <v>Chpt régional          CHATEAUNEUF EN THIMERAIS</v>
          </cell>
        </row>
        <row r="1899">
          <cell r="C1899" t="str">
            <v>Férolles</v>
          </cell>
        </row>
        <row r="1955">
          <cell r="C1955" t="str">
            <v>PARASSY</v>
          </cell>
        </row>
        <row r="2011">
          <cell r="C2011" t="str">
            <v>LUISANT</v>
          </cell>
        </row>
        <row r="2067">
          <cell r="C2067" t="str">
            <v>BANNAY</v>
          </cell>
        </row>
        <row r="2123">
          <cell r="C2123" t="str">
            <v>LA VARENNE FERRON</v>
          </cell>
        </row>
        <row r="2179">
          <cell r="C2179" t="str">
            <v>ST GEORGES SUR LA PREE</v>
          </cell>
        </row>
        <row r="2235">
          <cell r="C2235" t="str">
            <v>LOURY</v>
          </cell>
        </row>
        <row r="2291">
          <cell r="C2291" t="str">
            <v>THAUMIERS</v>
          </cell>
        </row>
        <row r="2347">
          <cell r="C2347" t="str">
            <v>LOURY (2)</v>
          </cell>
        </row>
        <row r="2403">
          <cell r="C2403" t="str">
            <v>NEUVY ST SEPULCHRE</v>
          </cell>
        </row>
        <row r="2459">
          <cell r="C2459" t="str">
            <v>DAMPIERRE EN BURLY</v>
          </cell>
        </row>
        <row r="2515">
          <cell r="C2515" t="str">
            <v>ST LAURENT CHAUMOUX</v>
          </cell>
        </row>
        <row r="2571">
          <cell r="C2571" t="str">
            <v>LIMEUX</v>
          </cell>
        </row>
        <row r="2627">
          <cell r="C2627" t="str">
            <v>BONNY SUR LOIRE</v>
          </cell>
        </row>
        <row r="2683">
          <cell r="C2683" t="str">
            <v>ST FLORENT SUR CHER</v>
          </cell>
        </row>
        <row r="2739">
          <cell r="C2739" t="str">
            <v>VINON</v>
          </cell>
        </row>
        <row r="2795">
          <cell r="C2795" t="str">
            <v>LOIGNY LA BATAILLE</v>
          </cell>
        </row>
        <row r="2851">
          <cell r="C2851" t="str">
            <v>CHÂTEAU LANDON</v>
          </cell>
        </row>
        <row r="2907">
          <cell r="C2907" t="str">
            <v>BEAUMONT DU GATINAIS</v>
          </cell>
        </row>
        <row r="2963">
          <cell r="C2963" t="str">
            <v>FUSSY</v>
          </cell>
        </row>
        <row r="3019">
          <cell r="C3019" t="str">
            <v>OIZON</v>
          </cell>
        </row>
        <row r="3075">
          <cell r="C3075" t="str">
            <v>ADON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D:\Fiche%20individuelle%20Toury.doc" TargetMode="External"/><Relationship Id="rId3" Type="http://schemas.openxmlformats.org/officeDocument/2006/relationships/hyperlink" Target="file:///D:\Fiche%20individuelle%20Ialenti.doc" TargetMode="External"/><Relationship Id="rId7" Type="http://schemas.openxmlformats.org/officeDocument/2006/relationships/hyperlink" Target="file:///D:\Fiche%20individuelle%20Pinthier.doc" TargetMode="External"/><Relationship Id="rId2" Type="http://schemas.openxmlformats.org/officeDocument/2006/relationships/hyperlink" Target="file:///D:\Fiches%20individuelles\Fiche%20individuelle%20Chartier.doc" TargetMode="External"/><Relationship Id="rId1" Type="http://schemas.openxmlformats.org/officeDocument/2006/relationships/hyperlink" Target="file:///D:\Fiches%20individuelles\Fiche%20Individuelle%20Bernard.docx" TargetMode="External"/><Relationship Id="rId6" Type="http://schemas.openxmlformats.org/officeDocument/2006/relationships/hyperlink" Target="file:///D:\Fiche%20individuelle%20Meron.doc" TargetMode="External"/><Relationship Id="rId5" Type="http://schemas.openxmlformats.org/officeDocument/2006/relationships/hyperlink" Target="file:///D:\Fiche%20individuelle%20Huguet.doc" TargetMode="External"/><Relationship Id="rId10" Type="http://schemas.openxmlformats.org/officeDocument/2006/relationships/drawing" Target="../drawings/drawing2.xml"/><Relationship Id="rId4" Type="http://schemas.openxmlformats.org/officeDocument/2006/relationships/hyperlink" Target="file:///D:\Fiche%20individuelle%20Lemonnier%20JP.doc" TargetMode="External"/><Relationship Id="rId9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hyperlink" Target="file:///D:\Fiche%20individuelle%20Meron.doc" TargetMode="External"/><Relationship Id="rId1" Type="http://schemas.openxmlformats.org/officeDocument/2006/relationships/hyperlink" Target="file:///D:\Fiches%20individuelles\Fiche%20individuelle%20Chartier.doc" TargetMode="External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"/>
  <sheetViews>
    <sheetView showGridLines="0" topLeftCell="A9" workbookViewId="0">
      <selection activeCell="L30" sqref="L3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-0.249977111117893"/>
  </sheetPr>
  <dimension ref="A1:M62"/>
  <sheetViews>
    <sheetView workbookViewId="0">
      <pane ySplit="2" topLeftCell="A46" activePane="bottomLeft" state="frozen"/>
      <selection activeCell="B2" sqref="B2"/>
      <selection pane="bottomLeft" activeCell="J3" sqref="J3:K62"/>
    </sheetView>
  </sheetViews>
  <sheetFormatPr baseColWidth="10" defaultRowHeight="15" x14ac:dyDescent="0.25"/>
  <cols>
    <col min="1" max="1" width="6.625" style="21" customWidth="1"/>
    <col min="2" max="2" width="6.375" style="27" customWidth="1"/>
    <col min="3" max="3" width="18.5" style="21" customWidth="1"/>
    <col min="4" max="4" width="14.375" style="21" customWidth="1"/>
    <col min="5" max="5" width="32.25" style="21" customWidth="1"/>
    <col min="6" max="6" width="11" style="21"/>
    <col min="7" max="7" width="21" style="21" customWidth="1"/>
    <col min="8" max="8" width="14.375" style="21" customWidth="1"/>
    <col min="9" max="9" width="11" style="21"/>
    <col min="10" max="10" width="15.875" style="31" customWidth="1"/>
    <col min="11" max="11" width="13.875" style="21" customWidth="1"/>
    <col min="12" max="12" width="31.875" style="21" customWidth="1"/>
  </cols>
  <sheetData>
    <row r="1" spans="1:12" ht="29.25" customHeight="1" x14ac:dyDescent="0.25"/>
    <row r="2" spans="1:12" s="2" customFormat="1" ht="33" customHeight="1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4" t="s">
        <v>11</v>
      </c>
      <c r="I2" s="3" t="s">
        <v>7</v>
      </c>
      <c r="J2" s="28" t="s">
        <v>8</v>
      </c>
      <c r="K2" s="3" t="s">
        <v>9</v>
      </c>
      <c r="L2" s="3" t="s">
        <v>10</v>
      </c>
    </row>
    <row r="3" spans="1:12" ht="17.45" customHeight="1" x14ac:dyDescent="0.25">
      <c r="A3" s="13">
        <f>0+1</f>
        <v>1</v>
      </c>
      <c r="B3" s="19">
        <v>3</v>
      </c>
      <c r="C3" s="14" t="s">
        <v>12</v>
      </c>
      <c r="D3" s="14" t="s">
        <v>13</v>
      </c>
      <c r="E3" s="15"/>
      <c r="F3" s="198"/>
      <c r="G3" s="16"/>
      <c r="H3" s="17"/>
      <c r="I3" s="6">
        <v>73787859</v>
      </c>
      <c r="J3" s="30"/>
      <c r="K3" s="26"/>
      <c r="L3" s="18"/>
    </row>
    <row r="4" spans="1:12" ht="17.45" customHeight="1" x14ac:dyDescent="0.25">
      <c r="A4" s="7">
        <v>2</v>
      </c>
      <c r="B4" s="20">
        <v>3</v>
      </c>
      <c r="C4" s="8" t="s">
        <v>16</v>
      </c>
      <c r="D4" s="9" t="s">
        <v>17</v>
      </c>
      <c r="E4" s="10"/>
      <c r="F4" s="199"/>
      <c r="G4" s="11"/>
      <c r="H4" s="242"/>
      <c r="I4" s="5">
        <v>73782055</v>
      </c>
      <c r="J4" s="29"/>
      <c r="K4" s="25"/>
      <c r="L4" s="12"/>
    </row>
    <row r="5" spans="1:12" ht="17.45" customHeight="1" x14ac:dyDescent="0.25">
      <c r="A5" s="13">
        <v>3</v>
      </c>
      <c r="B5" s="19">
        <v>2</v>
      </c>
      <c r="C5" s="14" t="s">
        <v>16</v>
      </c>
      <c r="D5" s="14" t="s">
        <v>18</v>
      </c>
      <c r="E5" s="15"/>
      <c r="F5" s="198"/>
      <c r="G5" s="16"/>
      <c r="H5" s="17"/>
      <c r="I5" s="6">
        <v>73771696</v>
      </c>
      <c r="J5" s="30"/>
      <c r="K5" s="26"/>
      <c r="L5" s="18"/>
    </row>
    <row r="6" spans="1:12" ht="17.45" customHeight="1" x14ac:dyDescent="0.25">
      <c r="A6" s="7">
        <v>4</v>
      </c>
      <c r="B6" s="20" t="s">
        <v>31</v>
      </c>
      <c r="C6" s="8" t="s">
        <v>72</v>
      </c>
      <c r="D6" s="9" t="s">
        <v>32</v>
      </c>
      <c r="E6" s="10"/>
      <c r="F6" s="199"/>
      <c r="G6" s="11"/>
      <c r="H6" s="242"/>
      <c r="I6" s="5">
        <v>73755973</v>
      </c>
      <c r="J6" s="29"/>
      <c r="K6" s="25"/>
      <c r="L6" s="12"/>
    </row>
    <row r="7" spans="1:12" ht="17.45" customHeight="1" x14ac:dyDescent="0.25">
      <c r="A7" s="13">
        <v>5</v>
      </c>
      <c r="B7" s="19">
        <v>2</v>
      </c>
      <c r="C7" s="14" t="s">
        <v>73</v>
      </c>
      <c r="D7" s="14" t="s">
        <v>74</v>
      </c>
      <c r="E7" s="15"/>
      <c r="F7" s="198"/>
      <c r="G7" s="16"/>
      <c r="H7" s="17"/>
      <c r="I7" s="6">
        <v>45015108</v>
      </c>
      <c r="J7" s="30"/>
      <c r="K7" s="26"/>
      <c r="L7" s="18"/>
    </row>
    <row r="8" spans="1:12" ht="17.45" customHeight="1" x14ac:dyDescent="0.25">
      <c r="A8" s="7">
        <v>6</v>
      </c>
      <c r="B8" s="20">
        <v>3</v>
      </c>
      <c r="C8" s="8" t="s">
        <v>20</v>
      </c>
      <c r="D8" s="9" t="s">
        <v>21</v>
      </c>
      <c r="E8" s="10"/>
      <c r="F8" s="199"/>
      <c r="G8" s="11"/>
      <c r="H8" s="242"/>
      <c r="I8" s="5">
        <v>73753355</v>
      </c>
      <c r="J8" s="29"/>
      <c r="K8" s="25"/>
      <c r="L8" s="12"/>
    </row>
    <row r="9" spans="1:12" ht="17.45" customHeight="1" x14ac:dyDescent="0.25">
      <c r="A9" s="13">
        <v>7</v>
      </c>
      <c r="B9" s="19">
        <v>3</v>
      </c>
      <c r="C9" s="14" t="s">
        <v>75</v>
      </c>
      <c r="D9" s="14" t="s">
        <v>76</v>
      </c>
      <c r="E9" s="15"/>
      <c r="F9" s="198"/>
      <c r="G9" s="16"/>
      <c r="H9" s="17"/>
      <c r="I9" s="6">
        <v>73795734</v>
      </c>
      <c r="J9" s="30"/>
      <c r="K9" s="26"/>
      <c r="L9" s="18"/>
    </row>
    <row r="10" spans="1:12" ht="17.45" customHeight="1" x14ac:dyDescent="0.25">
      <c r="A10" s="7">
        <v>8</v>
      </c>
      <c r="B10" s="20" t="s">
        <v>25</v>
      </c>
      <c r="C10" s="8" t="s">
        <v>23</v>
      </c>
      <c r="D10" s="9" t="s">
        <v>24</v>
      </c>
      <c r="E10" s="10"/>
      <c r="F10" s="199"/>
      <c r="G10" s="11"/>
      <c r="H10" s="242"/>
      <c r="I10" s="5">
        <v>73760974</v>
      </c>
      <c r="J10" s="40"/>
      <c r="K10" s="41"/>
      <c r="L10" s="12"/>
    </row>
    <row r="11" spans="1:12" ht="17.45" customHeight="1" x14ac:dyDescent="0.25">
      <c r="A11" s="13">
        <v>9</v>
      </c>
      <c r="B11" s="19">
        <v>1</v>
      </c>
      <c r="C11" s="14" t="s">
        <v>27</v>
      </c>
      <c r="D11" s="14" t="s">
        <v>28</v>
      </c>
      <c r="E11" s="15"/>
      <c r="F11" s="198"/>
      <c r="G11" s="16"/>
      <c r="H11" s="17"/>
      <c r="I11" s="6">
        <v>73757448</v>
      </c>
      <c r="J11" s="30"/>
      <c r="K11" s="26"/>
      <c r="L11" s="18"/>
    </row>
    <row r="12" spans="1:12" ht="17.45" customHeight="1" x14ac:dyDescent="0.25">
      <c r="A12" s="7">
        <v>10</v>
      </c>
      <c r="B12" s="20">
        <v>3</v>
      </c>
      <c r="C12" s="8" t="s">
        <v>77</v>
      </c>
      <c r="D12" s="9" t="s">
        <v>78</v>
      </c>
      <c r="E12" s="10"/>
      <c r="F12" s="199"/>
      <c r="G12" s="11"/>
      <c r="H12" s="242"/>
      <c r="I12" s="5">
        <v>45001645</v>
      </c>
      <c r="J12" s="29"/>
      <c r="K12" s="25"/>
      <c r="L12" s="12"/>
    </row>
    <row r="13" spans="1:12" ht="17.45" customHeight="1" x14ac:dyDescent="0.25">
      <c r="A13" s="13">
        <v>11</v>
      </c>
      <c r="B13" s="19">
        <v>3</v>
      </c>
      <c r="C13" s="14" t="s">
        <v>79</v>
      </c>
      <c r="D13" s="14" t="s">
        <v>80</v>
      </c>
      <c r="E13" s="15"/>
      <c r="F13" s="198"/>
      <c r="G13" s="16"/>
      <c r="H13" s="17"/>
      <c r="I13" s="6">
        <v>73795735</v>
      </c>
      <c r="J13" s="30"/>
      <c r="K13" s="26"/>
      <c r="L13" s="18"/>
    </row>
    <row r="14" spans="1:12" ht="17.45" customHeight="1" x14ac:dyDescent="0.25">
      <c r="A14" s="7">
        <v>12</v>
      </c>
      <c r="B14" s="20">
        <v>3</v>
      </c>
      <c r="C14" s="8" t="s">
        <v>81</v>
      </c>
      <c r="D14" s="9" t="s">
        <v>82</v>
      </c>
      <c r="E14" s="10"/>
      <c r="F14" s="199"/>
      <c r="G14" s="11"/>
      <c r="H14" s="242"/>
      <c r="I14" s="5">
        <v>73792272</v>
      </c>
      <c r="J14" s="29"/>
      <c r="K14" s="25"/>
      <c r="L14" s="12"/>
    </row>
    <row r="15" spans="1:12" ht="17.45" customHeight="1" x14ac:dyDescent="0.25">
      <c r="A15" s="13">
        <v>13</v>
      </c>
      <c r="B15" s="19">
        <v>2</v>
      </c>
      <c r="C15" s="14" t="s">
        <v>33</v>
      </c>
      <c r="D15" s="14" t="s">
        <v>34</v>
      </c>
      <c r="E15" s="15"/>
      <c r="F15" s="198"/>
      <c r="G15" s="16"/>
      <c r="H15" s="17"/>
      <c r="I15" s="6">
        <v>73783736</v>
      </c>
      <c r="J15" s="30"/>
      <c r="K15" s="26"/>
      <c r="L15" s="18"/>
    </row>
    <row r="16" spans="1:12" ht="17.45" customHeight="1" x14ac:dyDescent="0.25">
      <c r="A16" s="7">
        <v>14</v>
      </c>
      <c r="B16" s="20">
        <v>3</v>
      </c>
      <c r="C16" s="8" t="s">
        <v>35</v>
      </c>
      <c r="D16" s="9" t="s">
        <v>17</v>
      </c>
      <c r="E16" s="10"/>
      <c r="F16" s="199"/>
      <c r="G16" s="11"/>
      <c r="H16" s="242"/>
      <c r="I16" s="5">
        <v>73754234</v>
      </c>
      <c r="J16" s="29"/>
      <c r="K16" s="25"/>
      <c r="L16" s="12"/>
    </row>
    <row r="17" spans="1:12" ht="17.45" customHeight="1" x14ac:dyDescent="0.25">
      <c r="A17" s="13">
        <v>15</v>
      </c>
      <c r="B17" s="19">
        <v>3</v>
      </c>
      <c r="C17" s="14" t="s">
        <v>83</v>
      </c>
      <c r="D17" s="14" t="s">
        <v>84</v>
      </c>
      <c r="E17" s="15"/>
      <c r="F17" s="198"/>
      <c r="G17" s="16"/>
      <c r="H17" s="17"/>
      <c r="I17" s="6">
        <v>73782056</v>
      </c>
      <c r="J17" s="30"/>
      <c r="K17" s="26"/>
      <c r="L17" s="18"/>
    </row>
    <row r="18" spans="1:12" ht="17.45" customHeight="1" x14ac:dyDescent="0.25">
      <c r="A18" s="7">
        <v>16</v>
      </c>
      <c r="B18" s="20">
        <v>3</v>
      </c>
      <c r="C18" s="8" t="s">
        <v>85</v>
      </c>
      <c r="D18" s="9" t="s">
        <v>86</v>
      </c>
      <c r="E18" s="10"/>
      <c r="F18" s="199"/>
      <c r="G18" s="11"/>
      <c r="H18" s="242"/>
      <c r="I18" s="5">
        <v>73791865</v>
      </c>
      <c r="J18" s="29"/>
      <c r="K18" s="25"/>
      <c r="L18" s="12"/>
    </row>
    <row r="19" spans="1:12" ht="17.45" customHeight="1" x14ac:dyDescent="0.25">
      <c r="A19" s="13">
        <v>17</v>
      </c>
      <c r="B19" s="19">
        <v>3</v>
      </c>
      <c r="C19" s="14" t="s">
        <v>87</v>
      </c>
      <c r="D19" s="14" t="s">
        <v>64</v>
      </c>
      <c r="E19" s="15"/>
      <c r="F19" s="198"/>
      <c r="G19" s="16"/>
      <c r="H19" s="17"/>
      <c r="I19" s="6">
        <v>73748289</v>
      </c>
      <c r="J19" s="30"/>
      <c r="K19" s="26"/>
      <c r="L19" s="18"/>
    </row>
    <row r="20" spans="1:12" ht="17.45" customHeight="1" x14ac:dyDescent="0.25">
      <c r="A20" s="7">
        <v>18</v>
      </c>
      <c r="B20" s="20">
        <v>1</v>
      </c>
      <c r="C20" s="8" t="s">
        <v>38</v>
      </c>
      <c r="D20" s="9" t="s">
        <v>39</v>
      </c>
      <c r="E20" s="10"/>
      <c r="F20" s="199"/>
      <c r="G20" s="11"/>
      <c r="H20" s="242"/>
      <c r="I20" s="5">
        <v>73756073</v>
      </c>
      <c r="J20" s="40"/>
      <c r="K20" s="41"/>
      <c r="L20" s="12"/>
    </row>
    <row r="21" spans="1:12" ht="17.45" customHeight="1" x14ac:dyDescent="0.25">
      <c r="A21" s="13">
        <v>19</v>
      </c>
      <c r="B21" s="19">
        <v>3</v>
      </c>
      <c r="C21" s="14" t="s">
        <v>88</v>
      </c>
      <c r="D21" s="14" t="s">
        <v>89</v>
      </c>
      <c r="E21" s="15"/>
      <c r="F21" s="198"/>
      <c r="G21" s="16"/>
      <c r="H21" s="17"/>
      <c r="I21" s="6">
        <v>73791864</v>
      </c>
      <c r="J21" s="30"/>
      <c r="K21" s="26"/>
      <c r="L21" s="18"/>
    </row>
    <row r="22" spans="1:12" ht="17.45" customHeight="1" x14ac:dyDescent="0.25">
      <c r="A22" s="7">
        <v>20</v>
      </c>
      <c r="B22" s="20">
        <v>3</v>
      </c>
      <c r="C22" s="8" t="s">
        <v>90</v>
      </c>
      <c r="D22" s="9" t="s">
        <v>42</v>
      </c>
      <c r="E22" s="10"/>
      <c r="F22" s="199"/>
      <c r="G22" s="11"/>
      <c r="H22" s="242"/>
      <c r="I22" s="5"/>
      <c r="J22" s="29"/>
      <c r="K22" s="25"/>
      <c r="L22" s="12"/>
    </row>
    <row r="23" spans="1:12" ht="17.45" customHeight="1" x14ac:dyDescent="0.25">
      <c r="A23" s="13">
        <v>21</v>
      </c>
      <c r="B23" s="19">
        <v>3</v>
      </c>
      <c r="C23" s="14" t="s">
        <v>91</v>
      </c>
      <c r="D23" s="14" t="s">
        <v>92</v>
      </c>
      <c r="E23" s="15"/>
      <c r="F23" s="198"/>
      <c r="G23" s="16"/>
      <c r="H23" s="17"/>
      <c r="I23" s="6">
        <v>73795732</v>
      </c>
      <c r="J23" s="30"/>
      <c r="K23" s="26"/>
      <c r="L23" s="18"/>
    </row>
    <row r="24" spans="1:12" ht="17.45" customHeight="1" x14ac:dyDescent="0.25">
      <c r="A24" s="7">
        <v>22</v>
      </c>
      <c r="B24" s="20">
        <v>3</v>
      </c>
      <c r="C24" s="8" t="s">
        <v>40</v>
      </c>
      <c r="D24" s="9" t="s">
        <v>41</v>
      </c>
      <c r="E24" s="10"/>
      <c r="F24" s="199"/>
      <c r="G24" s="11"/>
      <c r="H24" s="242"/>
      <c r="I24" s="5">
        <v>73744666</v>
      </c>
      <c r="J24" s="29"/>
      <c r="K24" s="25"/>
      <c r="L24" s="12"/>
    </row>
    <row r="25" spans="1:12" ht="17.45" customHeight="1" x14ac:dyDescent="0.25">
      <c r="A25" s="13">
        <v>23</v>
      </c>
      <c r="B25" s="19">
        <v>3</v>
      </c>
      <c r="C25" s="14" t="s">
        <v>93</v>
      </c>
      <c r="D25" s="14" t="s">
        <v>44</v>
      </c>
      <c r="E25" s="15"/>
      <c r="F25" s="198"/>
      <c r="G25" s="16"/>
      <c r="H25" s="17"/>
      <c r="I25" s="6">
        <v>73795731</v>
      </c>
      <c r="J25" s="30"/>
      <c r="K25" s="26"/>
      <c r="L25" s="18"/>
    </row>
    <row r="26" spans="1:12" ht="17.45" customHeight="1" x14ac:dyDescent="0.25">
      <c r="A26" s="7">
        <v>24</v>
      </c>
      <c r="B26" s="20">
        <v>2</v>
      </c>
      <c r="C26" s="8" t="s">
        <v>43</v>
      </c>
      <c r="D26" s="9" t="s">
        <v>44</v>
      </c>
      <c r="E26" s="10"/>
      <c r="F26" s="199"/>
      <c r="G26" s="11"/>
      <c r="H26" s="242"/>
      <c r="I26" s="5">
        <v>73768354</v>
      </c>
      <c r="J26" s="29"/>
      <c r="K26" s="25"/>
      <c r="L26" s="12"/>
    </row>
    <row r="27" spans="1:12" ht="17.45" customHeight="1" x14ac:dyDescent="0.25">
      <c r="A27" s="13">
        <v>25</v>
      </c>
      <c r="B27" s="19">
        <v>2</v>
      </c>
      <c r="C27" s="14" t="s">
        <v>45</v>
      </c>
      <c r="D27" s="14" t="s">
        <v>46</v>
      </c>
      <c r="E27" s="15"/>
      <c r="F27" s="198"/>
      <c r="G27" s="16"/>
      <c r="H27" s="17"/>
      <c r="I27" s="6">
        <v>73772961</v>
      </c>
      <c r="J27" s="30"/>
      <c r="K27" s="26"/>
      <c r="L27" s="18"/>
    </row>
    <row r="28" spans="1:12" ht="17.45" customHeight="1" x14ac:dyDescent="0.25">
      <c r="A28" s="7">
        <v>26</v>
      </c>
      <c r="B28" s="20" t="s">
        <v>31</v>
      </c>
      <c r="C28" s="8" t="s">
        <v>47</v>
      </c>
      <c r="D28" s="9" t="s">
        <v>48</v>
      </c>
      <c r="E28" s="10"/>
      <c r="F28" s="199"/>
      <c r="G28" s="11"/>
      <c r="H28" s="242"/>
      <c r="I28" s="5">
        <v>73765362</v>
      </c>
      <c r="J28" s="29"/>
      <c r="K28" s="25"/>
      <c r="L28" s="12"/>
    </row>
    <row r="29" spans="1:12" ht="17.45" customHeight="1" x14ac:dyDescent="0.25">
      <c r="A29" s="13">
        <v>27</v>
      </c>
      <c r="B29" s="19">
        <v>3</v>
      </c>
      <c r="C29" s="14" t="s">
        <v>94</v>
      </c>
      <c r="D29" s="14" t="s">
        <v>44</v>
      </c>
      <c r="E29" s="15"/>
      <c r="F29" s="198"/>
      <c r="G29" s="16"/>
      <c r="H29" s="17"/>
      <c r="I29" s="6">
        <v>45011625</v>
      </c>
      <c r="J29" s="30"/>
      <c r="K29" s="26"/>
      <c r="L29" s="18"/>
    </row>
    <row r="30" spans="1:12" ht="17.45" customHeight="1" x14ac:dyDescent="0.25">
      <c r="A30" s="7">
        <v>28</v>
      </c>
      <c r="B30" s="20" t="s">
        <v>96</v>
      </c>
      <c r="C30" s="8" t="s">
        <v>95</v>
      </c>
      <c r="D30" s="9" t="s">
        <v>37</v>
      </c>
      <c r="E30" s="10"/>
      <c r="F30" s="199"/>
      <c r="G30" s="11"/>
      <c r="H30" s="242"/>
      <c r="I30" s="5">
        <v>73756708</v>
      </c>
      <c r="J30" s="40"/>
      <c r="K30" s="41"/>
      <c r="L30" s="12"/>
    </row>
    <row r="31" spans="1:12" ht="17.45" customHeight="1" x14ac:dyDescent="0.25">
      <c r="A31" s="13">
        <v>29</v>
      </c>
      <c r="B31" s="19">
        <v>3</v>
      </c>
      <c r="C31" s="14" t="s">
        <v>97</v>
      </c>
      <c r="D31" s="14" t="s">
        <v>64</v>
      </c>
      <c r="E31" s="15"/>
      <c r="F31" s="198"/>
      <c r="G31" s="16"/>
      <c r="H31" s="17"/>
      <c r="I31" s="6">
        <v>73793680</v>
      </c>
      <c r="J31" s="30"/>
      <c r="K31" s="26"/>
      <c r="L31" s="18"/>
    </row>
    <row r="32" spans="1:12" ht="17.45" customHeight="1" x14ac:dyDescent="0.25">
      <c r="A32" s="7">
        <v>30</v>
      </c>
      <c r="B32" s="20" t="s">
        <v>31</v>
      </c>
      <c r="C32" s="8" t="s">
        <v>49</v>
      </c>
      <c r="D32" s="9" t="s">
        <v>36</v>
      </c>
      <c r="E32" s="10"/>
      <c r="F32" s="199"/>
      <c r="G32" s="11"/>
      <c r="H32" s="242"/>
      <c r="I32" s="5">
        <v>73753125</v>
      </c>
      <c r="J32" s="29"/>
      <c r="K32" s="25"/>
      <c r="L32" s="12"/>
    </row>
    <row r="33" spans="1:13" ht="17.45" customHeight="1" x14ac:dyDescent="0.25">
      <c r="A33" s="13">
        <v>31</v>
      </c>
      <c r="B33" s="19">
        <v>1</v>
      </c>
      <c r="C33" s="14" t="s">
        <v>50</v>
      </c>
      <c r="D33" s="14" t="s">
        <v>51</v>
      </c>
      <c r="E33" s="15"/>
      <c r="F33" s="198"/>
      <c r="G33" s="16"/>
      <c r="H33" s="17"/>
      <c r="I33" s="6">
        <v>73765081</v>
      </c>
      <c r="J33" s="30"/>
      <c r="K33" s="26"/>
      <c r="L33" s="18"/>
    </row>
    <row r="34" spans="1:13" ht="17.45" customHeight="1" x14ac:dyDescent="0.25">
      <c r="A34" s="7">
        <v>32</v>
      </c>
      <c r="B34" s="20">
        <v>3</v>
      </c>
      <c r="C34" s="8" t="s">
        <v>52</v>
      </c>
      <c r="D34" s="9" t="s">
        <v>53</v>
      </c>
      <c r="E34" s="10"/>
      <c r="F34" s="199"/>
      <c r="G34" s="11"/>
      <c r="H34" s="242"/>
      <c r="I34" s="5">
        <v>73786976</v>
      </c>
      <c r="J34" s="29"/>
      <c r="K34" s="25"/>
      <c r="L34" s="12"/>
    </row>
    <row r="35" spans="1:13" ht="17.45" customHeight="1" x14ac:dyDescent="0.25">
      <c r="A35" s="13">
        <v>33</v>
      </c>
      <c r="B35" s="19">
        <v>2</v>
      </c>
      <c r="C35" s="14" t="s">
        <v>54</v>
      </c>
      <c r="D35" s="14" t="s">
        <v>55</v>
      </c>
      <c r="E35" s="15"/>
      <c r="F35" s="198"/>
      <c r="G35" s="16"/>
      <c r="H35" s="17"/>
      <c r="I35" s="6">
        <v>73772780</v>
      </c>
      <c r="J35" s="30"/>
      <c r="K35" s="26"/>
      <c r="L35" s="18"/>
    </row>
    <row r="36" spans="1:13" ht="17.45" customHeight="1" x14ac:dyDescent="0.25">
      <c r="A36" s="7">
        <v>34</v>
      </c>
      <c r="B36" s="20" t="s">
        <v>31</v>
      </c>
      <c r="C36" s="8" t="s">
        <v>56</v>
      </c>
      <c r="D36" s="9" t="s">
        <v>57</v>
      </c>
      <c r="E36" s="10"/>
      <c r="F36" s="199"/>
      <c r="G36" s="11"/>
      <c r="H36" s="242"/>
      <c r="I36" s="5">
        <v>73758216</v>
      </c>
      <c r="J36" s="29"/>
      <c r="K36" s="25"/>
      <c r="L36" s="12"/>
    </row>
    <row r="37" spans="1:13" ht="17.45" customHeight="1" x14ac:dyDescent="0.25">
      <c r="A37" s="13">
        <v>35</v>
      </c>
      <c r="B37" s="19">
        <v>3</v>
      </c>
      <c r="C37" s="14" t="s">
        <v>98</v>
      </c>
      <c r="D37" s="14" t="s">
        <v>99</v>
      </c>
      <c r="E37" s="15"/>
      <c r="F37" s="198"/>
      <c r="G37" s="16"/>
      <c r="H37" s="17"/>
      <c r="I37" s="6">
        <v>73754951</v>
      </c>
      <c r="J37" s="30"/>
      <c r="K37" s="26"/>
      <c r="L37" s="18"/>
    </row>
    <row r="38" spans="1:13" ht="17.45" customHeight="1" x14ac:dyDescent="0.25">
      <c r="A38" s="7">
        <v>36</v>
      </c>
      <c r="B38" s="20">
        <v>3</v>
      </c>
      <c r="C38" s="8" t="s">
        <v>58</v>
      </c>
      <c r="D38" s="9" t="s">
        <v>53</v>
      </c>
      <c r="E38" s="10"/>
      <c r="F38" s="199"/>
      <c r="G38" s="11"/>
      <c r="H38" s="242"/>
      <c r="I38" s="5">
        <v>73746550</v>
      </c>
      <c r="J38" s="29"/>
      <c r="K38" s="25"/>
      <c r="L38" s="12"/>
    </row>
    <row r="39" spans="1:13" ht="17.45" customHeight="1" x14ac:dyDescent="0.25">
      <c r="A39" s="13">
        <v>37</v>
      </c>
      <c r="B39" s="19">
        <v>3</v>
      </c>
      <c r="C39" s="14" t="s">
        <v>100</v>
      </c>
      <c r="D39" s="14" t="s">
        <v>101</v>
      </c>
      <c r="E39" s="15"/>
      <c r="F39" s="198"/>
      <c r="G39" s="16"/>
      <c r="H39" s="17"/>
      <c r="I39" s="6">
        <v>73795736</v>
      </c>
      <c r="J39" s="30"/>
      <c r="K39" s="26"/>
      <c r="L39" s="18"/>
    </row>
    <row r="40" spans="1:13" ht="17.45" customHeight="1" x14ac:dyDescent="0.25">
      <c r="A40" s="7">
        <v>38</v>
      </c>
      <c r="B40" s="20">
        <v>3</v>
      </c>
      <c r="C40" s="8" t="s">
        <v>102</v>
      </c>
      <c r="D40" s="9" t="s">
        <v>71</v>
      </c>
      <c r="E40" s="10"/>
      <c r="F40" s="199"/>
      <c r="G40" s="11"/>
      <c r="H40" s="242"/>
      <c r="I40" s="5">
        <v>73797266</v>
      </c>
      <c r="J40" s="40"/>
      <c r="K40" s="41"/>
      <c r="L40" s="12"/>
    </row>
    <row r="41" spans="1:13" ht="17.45" customHeight="1" x14ac:dyDescent="0.25">
      <c r="A41" s="13">
        <v>39</v>
      </c>
      <c r="B41" s="19">
        <v>1</v>
      </c>
      <c r="C41" s="14" t="s">
        <v>59</v>
      </c>
      <c r="D41" s="14" t="s">
        <v>53</v>
      </c>
      <c r="E41" s="15"/>
      <c r="F41" s="198"/>
      <c r="G41" s="16"/>
      <c r="H41" s="17"/>
      <c r="I41" s="6">
        <v>73779267</v>
      </c>
      <c r="J41" s="30"/>
      <c r="K41" s="26"/>
      <c r="L41" s="18"/>
    </row>
    <row r="42" spans="1:13" ht="17.45" customHeight="1" x14ac:dyDescent="0.25">
      <c r="A42" s="7">
        <v>40</v>
      </c>
      <c r="B42" s="20" t="s">
        <v>96</v>
      </c>
      <c r="C42" s="8" t="s">
        <v>61</v>
      </c>
      <c r="D42" s="9" t="s">
        <v>62</v>
      </c>
      <c r="E42" s="10"/>
      <c r="F42" s="199"/>
      <c r="G42" s="11"/>
      <c r="H42" s="242"/>
      <c r="I42" s="5" t="s">
        <v>178</v>
      </c>
      <c r="J42" s="29"/>
      <c r="K42" s="25"/>
      <c r="L42" s="12"/>
      <c r="M42" t="s">
        <v>63</v>
      </c>
    </row>
    <row r="43" spans="1:13" ht="17.45" customHeight="1" x14ac:dyDescent="0.25">
      <c r="A43" s="13">
        <v>41</v>
      </c>
      <c r="B43" s="19">
        <v>1</v>
      </c>
      <c r="C43" s="14" t="s">
        <v>61</v>
      </c>
      <c r="D43" s="14" t="s">
        <v>64</v>
      </c>
      <c r="E43" s="15"/>
      <c r="F43" s="198"/>
      <c r="G43" s="16"/>
      <c r="H43" s="17"/>
      <c r="I43" s="6">
        <v>73757443</v>
      </c>
      <c r="J43" s="30"/>
      <c r="K43" s="26"/>
      <c r="L43" s="18"/>
    </row>
    <row r="44" spans="1:13" ht="17.45" customHeight="1" x14ac:dyDescent="0.25">
      <c r="A44" s="7">
        <v>42</v>
      </c>
      <c r="B44" s="20">
        <v>3</v>
      </c>
      <c r="C44" s="8" t="s">
        <v>65</v>
      </c>
      <c r="D44" s="9" t="s">
        <v>66</v>
      </c>
      <c r="E44" s="10"/>
      <c r="F44" s="199"/>
      <c r="G44" s="11"/>
      <c r="H44" s="242"/>
      <c r="I44" s="5">
        <v>41277945</v>
      </c>
      <c r="J44" s="29"/>
      <c r="K44" s="25"/>
      <c r="L44" s="12"/>
    </row>
    <row r="45" spans="1:13" ht="17.45" customHeight="1" x14ac:dyDescent="0.25">
      <c r="A45" s="13">
        <v>43</v>
      </c>
      <c r="B45" s="19">
        <v>3</v>
      </c>
      <c r="C45" s="14" t="s">
        <v>67</v>
      </c>
      <c r="D45" s="14" t="s">
        <v>41</v>
      </c>
      <c r="E45" s="15"/>
      <c r="F45" s="198"/>
      <c r="G45" s="16"/>
      <c r="H45" s="17"/>
      <c r="I45" s="6">
        <v>73767829</v>
      </c>
      <c r="J45" s="30"/>
      <c r="K45" s="26"/>
      <c r="L45" s="18"/>
    </row>
    <row r="46" spans="1:13" ht="17.45" customHeight="1" x14ac:dyDescent="0.25">
      <c r="A46" s="7">
        <v>44</v>
      </c>
      <c r="B46" s="20">
        <v>3</v>
      </c>
      <c r="C46" s="8" t="s">
        <v>104</v>
      </c>
      <c r="D46" s="9" t="s">
        <v>105</v>
      </c>
      <c r="E46" s="10"/>
      <c r="F46" s="199"/>
      <c r="G46" s="11"/>
      <c r="H46" s="242"/>
      <c r="I46" s="5">
        <v>73791866</v>
      </c>
      <c r="J46" s="29"/>
      <c r="K46" s="25"/>
      <c r="L46" s="12"/>
    </row>
    <row r="47" spans="1:13" ht="17.45" customHeight="1" x14ac:dyDescent="0.25">
      <c r="A47" s="13"/>
      <c r="B47" s="19"/>
      <c r="C47" s="14"/>
      <c r="D47" s="14"/>
      <c r="E47" s="15"/>
      <c r="F47" s="198"/>
      <c r="G47" s="16"/>
      <c r="H47" s="17"/>
      <c r="I47" s="6"/>
      <c r="J47" s="30"/>
      <c r="K47" s="26"/>
      <c r="L47" s="18"/>
    </row>
    <row r="48" spans="1:13" ht="17.45" customHeight="1" x14ac:dyDescent="0.25">
      <c r="A48" s="7"/>
      <c r="B48" s="20"/>
      <c r="C48" s="8"/>
      <c r="D48" s="9"/>
      <c r="E48" s="10"/>
      <c r="F48" s="199"/>
      <c r="G48" s="11"/>
      <c r="H48" s="242"/>
      <c r="I48" s="5"/>
      <c r="J48" s="29"/>
      <c r="K48" s="25"/>
      <c r="L48" s="12"/>
    </row>
    <row r="49" spans="1:12" ht="17.45" customHeight="1" x14ac:dyDescent="0.25">
      <c r="A49" s="13"/>
      <c r="B49" s="19"/>
      <c r="C49" s="14"/>
      <c r="D49" s="14"/>
      <c r="E49" s="15"/>
      <c r="F49" s="198"/>
      <c r="G49" s="16"/>
      <c r="H49" s="17"/>
      <c r="I49" s="6"/>
      <c r="J49" s="30"/>
      <c r="K49" s="26"/>
      <c r="L49" s="18"/>
    </row>
    <row r="50" spans="1:12" ht="17.45" customHeight="1" x14ac:dyDescent="0.25">
      <c r="A50" s="7"/>
      <c r="B50" s="20"/>
      <c r="C50" s="8"/>
      <c r="D50" s="9"/>
      <c r="E50" s="10"/>
      <c r="F50" s="199"/>
      <c r="G50" s="11"/>
      <c r="H50" s="242"/>
      <c r="I50" s="5"/>
      <c r="J50" s="40"/>
      <c r="K50" s="41"/>
      <c r="L50" s="12"/>
    </row>
    <row r="51" spans="1:12" ht="17.45" customHeight="1" x14ac:dyDescent="0.25">
      <c r="A51" s="13"/>
      <c r="B51" s="19"/>
      <c r="C51" s="14"/>
      <c r="D51" s="14"/>
      <c r="E51" s="15"/>
      <c r="F51" s="198"/>
      <c r="G51" s="16"/>
      <c r="H51" s="17"/>
      <c r="I51" s="6"/>
      <c r="J51" s="30"/>
      <c r="K51" s="26"/>
      <c r="L51" s="18"/>
    </row>
    <row r="52" spans="1:12" ht="17.45" customHeight="1" x14ac:dyDescent="0.25">
      <c r="A52" s="7"/>
      <c r="B52" s="20"/>
      <c r="C52" s="8"/>
      <c r="D52" s="9"/>
      <c r="E52" s="10"/>
      <c r="F52" s="199"/>
      <c r="G52" s="11"/>
      <c r="H52" s="242"/>
      <c r="I52" s="5"/>
      <c r="J52" s="29"/>
      <c r="K52" s="25"/>
      <c r="L52" s="12"/>
    </row>
    <row r="53" spans="1:12" ht="17.45" customHeight="1" x14ac:dyDescent="0.25">
      <c r="A53" s="13"/>
      <c r="B53" s="19"/>
      <c r="C53" s="14"/>
      <c r="D53" s="14"/>
      <c r="E53" s="15"/>
      <c r="F53" s="198"/>
      <c r="G53" s="16"/>
      <c r="H53" s="17"/>
      <c r="I53" s="6"/>
      <c r="J53" s="30"/>
      <c r="K53" s="26"/>
      <c r="L53" s="18"/>
    </row>
    <row r="54" spans="1:12" ht="17.45" customHeight="1" x14ac:dyDescent="0.25">
      <c r="A54" s="7"/>
      <c r="B54" s="20"/>
      <c r="C54" s="8"/>
      <c r="D54" s="9"/>
      <c r="E54" s="10"/>
      <c r="F54" s="199"/>
      <c r="G54" s="11"/>
      <c r="H54" s="242"/>
      <c r="I54" s="5"/>
      <c r="J54" s="29"/>
      <c r="K54" s="25"/>
      <c r="L54" s="12"/>
    </row>
    <row r="55" spans="1:12" ht="17.45" customHeight="1" x14ac:dyDescent="0.25">
      <c r="A55" s="13"/>
      <c r="B55" s="19"/>
      <c r="C55" s="14"/>
      <c r="D55" s="14"/>
      <c r="E55" s="15"/>
      <c r="F55" s="198"/>
      <c r="G55" s="16"/>
      <c r="H55" s="17"/>
      <c r="I55" s="6"/>
      <c r="J55" s="30"/>
      <c r="K55" s="26"/>
      <c r="L55" s="18"/>
    </row>
    <row r="56" spans="1:12" ht="17.45" customHeight="1" x14ac:dyDescent="0.25">
      <c r="A56" s="7"/>
      <c r="B56" s="20"/>
      <c r="C56" s="8"/>
      <c r="D56" s="9"/>
      <c r="E56" s="10"/>
      <c r="F56" s="199"/>
      <c r="G56" s="11"/>
      <c r="H56" s="242"/>
      <c r="I56" s="5"/>
      <c r="J56" s="29"/>
      <c r="K56" s="25"/>
      <c r="L56" s="12"/>
    </row>
    <row r="57" spans="1:12" ht="17.45" customHeight="1" x14ac:dyDescent="0.25">
      <c r="A57" s="13"/>
      <c r="B57" s="19"/>
      <c r="C57" s="14"/>
      <c r="D57" s="14"/>
      <c r="E57" s="15"/>
      <c r="F57" s="198"/>
      <c r="G57" s="16"/>
      <c r="H57" s="17"/>
      <c r="I57" s="6"/>
      <c r="J57" s="30"/>
      <c r="K57" s="26"/>
      <c r="L57" s="18"/>
    </row>
    <row r="58" spans="1:12" ht="17.45" customHeight="1" x14ac:dyDescent="0.25">
      <c r="A58" s="7"/>
      <c r="B58" s="20"/>
      <c r="C58" s="8"/>
      <c r="D58" s="9"/>
      <c r="E58" s="10"/>
      <c r="F58" s="199"/>
      <c r="G58" s="11"/>
      <c r="H58" s="242"/>
      <c r="I58" s="5"/>
      <c r="J58" s="29"/>
      <c r="K58" s="25"/>
      <c r="L58" s="12"/>
    </row>
    <row r="59" spans="1:12" ht="17.45" customHeight="1" x14ac:dyDescent="0.25">
      <c r="A59" s="13"/>
      <c r="B59" s="19"/>
      <c r="C59" s="14"/>
      <c r="D59" s="14"/>
      <c r="E59" s="15"/>
      <c r="F59" s="198"/>
      <c r="G59" s="16"/>
      <c r="H59" s="17"/>
      <c r="I59" s="6"/>
      <c r="J59" s="30"/>
      <c r="K59" s="26"/>
      <c r="L59" s="18"/>
    </row>
    <row r="60" spans="1:12" ht="17.45" customHeight="1" x14ac:dyDescent="0.25">
      <c r="A60" s="7"/>
      <c r="B60" s="20"/>
      <c r="C60" s="8"/>
      <c r="D60" s="9"/>
      <c r="E60" s="10"/>
      <c r="F60" s="199"/>
      <c r="G60" s="11"/>
      <c r="H60" s="242"/>
      <c r="I60" s="5"/>
      <c r="J60" s="40"/>
      <c r="K60" s="41"/>
      <c r="L60" s="12"/>
    </row>
    <row r="61" spans="1:12" ht="17.45" customHeight="1" x14ac:dyDescent="0.25">
      <c r="A61" s="13"/>
      <c r="B61" s="19"/>
      <c r="C61" s="14"/>
      <c r="D61" s="14"/>
      <c r="E61" s="15"/>
      <c r="F61" s="198"/>
      <c r="G61" s="16"/>
      <c r="H61" s="17"/>
      <c r="I61" s="6"/>
      <c r="J61" s="30"/>
      <c r="K61" s="26"/>
      <c r="L61" s="18"/>
    </row>
    <row r="62" spans="1:12" ht="17.45" customHeight="1" x14ac:dyDescent="0.25">
      <c r="A62" s="7"/>
      <c r="B62" s="20"/>
      <c r="C62" s="8"/>
      <c r="D62" s="9"/>
      <c r="E62" s="10"/>
      <c r="F62" s="199"/>
      <c r="G62" s="11"/>
      <c r="H62" s="242"/>
      <c r="I62" s="5"/>
      <c r="J62" s="29"/>
      <c r="K62" s="25"/>
      <c r="L62" s="12"/>
    </row>
  </sheetData>
  <hyperlinks>
    <hyperlink ref="C7" r:id="rId1"/>
    <hyperlink ref="C11" r:id="rId2"/>
    <hyperlink ref="C20" r:id="rId3"/>
    <hyperlink ref="C24" r:id="rId4"/>
    <hyperlink ref="C30" r:id="rId5"/>
    <hyperlink ref="C33" r:id="rId6"/>
    <hyperlink ref="C36" r:id="rId7"/>
    <hyperlink ref="C44" r:id="rId8"/>
  </hyperlinks>
  <pageMargins left="0.7" right="0.7" top="0.75" bottom="0.75" header="0.3" footer="0.3"/>
  <pageSetup paperSize="9" orientation="portrait" r:id="rId9"/>
  <drawing r:id="rId1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L10"/>
  <sheetViews>
    <sheetView workbookViewId="0">
      <selection activeCell="G2" sqref="G2:G8"/>
    </sheetView>
  </sheetViews>
  <sheetFormatPr baseColWidth="10" defaultRowHeight="15" x14ac:dyDescent="0.25"/>
  <cols>
    <col min="1" max="1" width="4.125" style="130" customWidth="1"/>
    <col min="2" max="2" width="11" style="122"/>
    <col min="3" max="3" width="10.875" style="122" customWidth="1"/>
    <col min="4" max="4" width="28.25" style="122" customWidth="1"/>
    <col min="5" max="5" width="7.125" style="122" customWidth="1"/>
    <col min="6" max="6" width="22.625" style="122" customWidth="1"/>
    <col min="7" max="7" width="10.375" style="123" customWidth="1"/>
    <col min="8" max="8" width="12.75" style="124" customWidth="1"/>
    <col min="9" max="9" width="6" style="125" customWidth="1"/>
    <col min="10" max="10" width="13.875" style="126" customWidth="1"/>
    <col min="11" max="11" width="14.75" style="122" customWidth="1"/>
    <col min="12" max="12" width="30.75" style="122" customWidth="1"/>
    <col min="13" max="256" width="11" style="56"/>
    <col min="257" max="257" width="4.125" style="56" customWidth="1"/>
    <col min="258" max="258" width="11" style="56"/>
    <col min="259" max="259" width="10.875" style="56" customWidth="1"/>
    <col min="260" max="260" width="28.25" style="56" customWidth="1"/>
    <col min="261" max="261" width="7.125" style="56" customWidth="1"/>
    <col min="262" max="262" width="22.625" style="56" customWidth="1"/>
    <col min="263" max="263" width="10.375" style="56" customWidth="1"/>
    <col min="264" max="264" width="12.75" style="56" customWidth="1"/>
    <col min="265" max="265" width="6" style="56" customWidth="1"/>
    <col min="266" max="266" width="13.875" style="56" customWidth="1"/>
    <col min="267" max="267" width="14.75" style="56" customWidth="1"/>
    <col min="268" max="268" width="30.75" style="56" customWidth="1"/>
    <col min="269" max="512" width="11" style="56"/>
    <col min="513" max="513" width="4.125" style="56" customWidth="1"/>
    <col min="514" max="514" width="11" style="56"/>
    <col min="515" max="515" width="10.875" style="56" customWidth="1"/>
    <col min="516" max="516" width="28.25" style="56" customWidth="1"/>
    <col min="517" max="517" width="7.125" style="56" customWidth="1"/>
    <col min="518" max="518" width="22.625" style="56" customWidth="1"/>
    <col min="519" max="519" width="10.375" style="56" customWidth="1"/>
    <col min="520" max="520" width="12.75" style="56" customWidth="1"/>
    <col min="521" max="521" width="6" style="56" customWidth="1"/>
    <col min="522" max="522" width="13.875" style="56" customWidth="1"/>
    <col min="523" max="523" width="14.75" style="56" customWidth="1"/>
    <col min="524" max="524" width="30.75" style="56" customWidth="1"/>
    <col min="525" max="768" width="11" style="56"/>
    <col min="769" max="769" width="4.125" style="56" customWidth="1"/>
    <col min="770" max="770" width="11" style="56"/>
    <col min="771" max="771" width="10.875" style="56" customWidth="1"/>
    <col min="772" max="772" width="28.25" style="56" customWidth="1"/>
    <col min="773" max="773" width="7.125" style="56" customWidth="1"/>
    <col min="774" max="774" width="22.625" style="56" customWidth="1"/>
    <col min="775" max="775" width="10.375" style="56" customWidth="1"/>
    <col min="776" max="776" width="12.75" style="56" customWidth="1"/>
    <col min="777" max="777" width="6" style="56" customWidth="1"/>
    <col min="778" max="778" width="13.875" style="56" customWidth="1"/>
    <col min="779" max="779" width="14.75" style="56" customWidth="1"/>
    <col min="780" max="780" width="30.75" style="56" customWidth="1"/>
    <col min="781" max="1024" width="11" style="56"/>
    <col min="1025" max="1025" width="4.125" style="56" customWidth="1"/>
    <col min="1026" max="1026" width="11" style="56"/>
    <col min="1027" max="1027" width="10.875" style="56" customWidth="1"/>
    <col min="1028" max="1028" width="28.25" style="56" customWidth="1"/>
    <col min="1029" max="1029" width="7.125" style="56" customWidth="1"/>
    <col min="1030" max="1030" width="22.625" style="56" customWidth="1"/>
    <col min="1031" max="1031" width="10.375" style="56" customWidth="1"/>
    <col min="1032" max="1032" width="12.75" style="56" customWidth="1"/>
    <col min="1033" max="1033" width="6" style="56" customWidth="1"/>
    <col min="1034" max="1034" width="13.875" style="56" customWidth="1"/>
    <col min="1035" max="1035" width="14.75" style="56" customWidth="1"/>
    <col min="1036" max="1036" width="30.75" style="56" customWidth="1"/>
    <col min="1037" max="1280" width="11" style="56"/>
    <col min="1281" max="1281" width="4.125" style="56" customWidth="1"/>
    <col min="1282" max="1282" width="11" style="56"/>
    <col min="1283" max="1283" width="10.875" style="56" customWidth="1"/>
    <col min="1284" max="1284" width="28.25" style="56" customWidth="1"/>
    <col min="1285" max="1285" width="7.125" style="56" customWidth="1"/>
    <col min="1286" max="1286" width="22.625" style="56" customWidth="1"/>
    <col min="1287" max="1287" width="10.375" style="56" customWidth="1"/>
    <col min="1288" max="1288" width="12.75" style="56" customWidth="1"/>
    <col min="1289" max="1289" width="6" style="56" customWidth="1"/>
    <col min="1290" max="1290" width="13.875" style="56" customWidth="1"/>
    <col min="1291" max="1291" width="14.75" style="56" customWidth="1"/>
    <col min="1292" max="1292" width="30.75" style="56" customWidth="1"/>
    <col min="1293" max="1536" width="11" style="56"/>
    <col min="1537" max="1537" width="4.125" style="56" customWidth="1"/>
    <col min="1538" max="1538" width="11" style="56"/>
    <col min="1539" max="1539" width="10.875" style="56" customWidth="1"/>
    <col min="1540" max="1540" width="28.25" style="56" customWidth="1"/>
    <col min="1541" max="1541" width="7.125" style="56" customWidth="1"/>
    <col min="1542" max="1542" width="22.625" style="56" customWidth="1"/>
    <col min="1543" max="1543" width="10.375" style="56" customWidth="1"/>
    <col min="1544" max="1544" width="12.75" style="56" customWidth="1"/>
    <col min="1545" max="1545" width="6" style="56" customWidth="1"/>
    <col min="1546" max="1546" width="13.875" style="56" customWidth="1"/>
    <col min="1547" max="1547" width="14.75" style="56" customWidth="1"/>
    <col min="1548" max="1548" width="30.75" style="56" customWidth="1"/>
    <col min="1549" max="1792" width="11" style="56"/>
    <col min="1793" max="1793" width="4.125" style="56" customWidth="1"/>
    <col min="1794" max="1794" width="11" style="56"/>
    <col min="1795" max="1795" width="10.875" style="56" customWidth="1"/>
    <col min="1796" max="1796" width="28.25" style="56" customWidth="1"/>
    <col min="1797" max="1797" width="7.125" style="56" customWidth="1"/>
    <col min="1798" max="1798" width="22.625" style="56" customWidth="1"/>
    <col min="1799" max="1799" width="10.375" style="56" customWidth="1"/>
    <col min="1800" max="1800" width="12.75" style="56" customWidth="1"/>
    <col min="1801" max="1801" width="6" style="56" customWidth="1"/>
    <col min="1802" max="1802" width="13.875" style="56" customWidth="1"/>
    <col min="1803" max="1803" width="14.75" style="56" customWidth="1"/>
    <col min="1804" max="1804" width="30.75" style="56" customWidth="1"/>
    <col min="1805" max="2048" width="11" style="56"/>
    <col min="2049" max="2049" width="4.125" style="56" customWidth="1"/>
    <col min="2050" max="2050" width="11" style="56"/>
    <col min="2051" max="2051" width="10.875" style="56" customWidth="1"/>
    <col min="2052" max="2052" width="28.25" style="56" customWidth="1"/>
    <col min="2053" max="2053" width="7.125" style="56" customWidth="1"/>
    <col min="2054" max="2054" width="22.625" style="56" customWidth="1"/>
    <col min="2055" max="2055" width="10.375" style="56" customWidth="1"/>
    <col min="2056" max="2056" width="12.75" style="56" customWidth="1"/>
    <col min="2057" max="2057" width="6" style="56" customWidth="1"/>
    <col min="2058" max="2058" width="13.875" style="56" customWidth="1"/>
    <col min="2059" max="2059" width="14.75" style="56" customWidth="1"/>
    <col min="2060" max="2060" width="30.75" style="56" customWidth="1"/>
    <col min="2061" max="2304" width="11" style="56"/>
    <col min="2305" max="2305" width="4.125" style="56" customWidth="1"/>
    <col min="2306" max="2306" width="11" style="56"/>
    <col min="2307" max="2307" width="10.875" style="56" customWidth="1"/>
    <col min="2308" max="2308" width="28.25" style="56" customWidth="1"/>
    <col min="2309" max="2309" width="7.125" style="56" customWidth="1"/>
    <col min="2310" max="2310" width="22.625" style="56" customWidth="1"/>
    <col min="2311" max="2311" width="10.375" style="56" customWidth="1"/>
    <col min="2312" max="2312" width="12.75" style="56" customWidth="1"/>
    <col min="2313" max="2313" width="6" style="56" customWidth="1"/>
    <col min="2314" max="2314" width="13.875" style="56" customWidth="1"/>
    <col min="2315" max="2315" width="14.75" style="56" customWidth="1"/>
    <col min="2316" max="2316" width="30.75" style="56" customWidth="1"/>
    <col min="2317" max="2560" width="11" style="56"/>
    <col min="2561" max="2561" width="4.125" style="56" customWidth="1"/>
    <col min="2562" max="2562" width="11" style="56"/>
    <col min="2563" max="2563" width="10.875" style="56" customWidth="1"/>
    <col min="2564" max="2564" width="28.25" style="56" customWidth="1"/>
    <col min="2565" max="2565" width="7.125" style="56" customWidth="1"/>
    <col min="2566" max="2566" width="22.625" style="56" customWidth="1"/>
    <col min="2567" max="2567" width="10.375" style="56" customWidth="1"/>
    <col min="2568" max="2568" width="12.75" style="56" customWidth="1"/>
    <col min="2569" max="2569" width="6" style="56" customWidth="1"/>
    <col min="2570" max="2570" width="13.875" style="56" customWidth="1"/>
    <col min="2571" max="2571" width="14.75" style="56" customWidth="1"/>
    <col min="2572" max="2572" width="30.75" style="56" customWidth="1"/>
    <col min="2573" max="2816" width="11" style="56"/>
    <col min="2817" max="2817" width="4.125" style="56" customWidth="1"/>
    <col min="2818" max="2818" width="11" style="56"/>
    <col min="2819" max="2819" width="10.875" style="56" customWidth="1"/>
    <col min="2820" max="2820" width="28.25" style="56" customWidth="1"/>
    <col min="2821" max="2821" width="7.125" style="56" customWidth="1"/>
    <col min="2822" max="2822" width="22.625" style="56" customWidth="1"/>
    <col min="2823" max="2823" width="10.375" style="56" customWidth="1"/>
    <col min="2824" max="2824" width="12.75" style="56" customWidth="1"/>
    <col min="2825" max="2825" width="6" style="56" customWidth="1"/>
    <col min="2826" max="2826" width="13.875" style="56" customWidth="1"/>
    <col min="2827" max="2827" width="14.75" style="56" customWidth="1"/>
    <col min="2828" max="2828" width="30.75" style="56" customWidth="1"/>
    <col min="2829" max="3072" width="11" style="56"/>
    <col min="3073" max="3073" width="4.125" style="56" customWidth="1"/>
    <col min="3074" max="3074" width="11" style="56"/>
    <col min="3075" max="3075" width="10.875" style="56" customWidth="1"/>
    <col min="3076" max="3076" width="28.25" style="56" customWidth="1"/>
    <col min="3077" max="3077" width="7.125" style="56" customWidth="1"/>
    <col min="3078" max="3078" width="22.625" style="56" customWidth="1"/>
    <col min="3079" max="3079" width="10.375" style="56" customWidth="1"/>
    <col min="3080" max="3080" width="12.75" style="56" customWidth="1"/>
    <col min="3081" max="3081" width="6" style="56" customWidth="1"/>
    <col min="3082" max="3082" width="13.875" style="56" customWidth="1"/>
    <col min="3083" max="3083" width="14.75" style="56" customWidth="1"/>
    <col min="3084" max="3084" width="30.75" style="56" customWidth="1"/>
    <col min="3085" max="3328" width="11" style="56"/>
    <col min="3329" max="3329" width="4.125" style="56" customWidth="1"/>
    <col min="3330" max="3330" width="11" style="56"/>
    <col min="3331" max="3331" width="10.875" style="56" customWidth="1"/>
    <col min="3332" max="3332" width="28.25" style="56" customWidth="1"/>
    <col min="3333" max="3333" width="7.125" style="56" customWidth="1"/>
    <col min="3334" max="3334" width="22.625" style="56" customWidth="1"/>
    <col min="3335" max="3335" width="10.375" style="56" customWidth="1"/>
    <col min="3336" max="3336" width="12.75" style="56" customWidth="1"/>
    <col min="3337" max="3337" width="6" style="56" customWidth="1"/>
    <col min="3338" max="3338" width="13.875" style="56" customWidth="1"/>
    <col min="3339" max="3339" width="14.75" style="56" customWidth="1"/>
    <col min="3340" max="3340" width="30.75" style="56" customWidth="1"/>
    <col min="3341" max="3584" width="11" style="56"/>
    <col min="3585" max="3585" width="4.125" style="56" customWidth="1"/>
    <col min="3586" max="3586" width="11" style="56"/>
    <col min="3587" max="3587" width="10.875" style="56" customWidth="1"/>
    <col min="3588" max="3588" width="28.25" style="56" customWidth="1"/>
    <col min="3589" max="3589" width="7.125" style="56" customWidth="1"/>
    <col min="3590" max="3590" width="22.625" style="56" customWidth="1"/>
    <col min="3591" max="3591" width="10.375" style="56" customWidth="1"/>
    <col min="3592" max="3592" width="12.75" style="56" customWidth="1"/>
    <col min="3593" max="3593" width="6" style="56" customWidth="1"/>
    <col min="3594" max="3594" width="13.875" style="56" customWidth="1"/>
    <col min="3595" max="3595" width="14.75" style="56" customWidth="1"/>
    <col min="3596" max="3596" width="30.75" style="56" customWidth="1"/>
    <col min="3597" max="3840" width="11" style="56"/>
    <col min="3841" max="3841" width="4.125" style="56" customWidth="1"/>
    <col min="3842" max="3842" width="11" style="56"/>
    <col min="3843" max="3843" width="10.875" style="56" customWidth="1"/>
    <col min="3844" max="3844" width="28.25" style="56" customWidth="1"/>
    <col min="3845" max="3845" width="7.125" style="56" customWidth="1"/>
    <col min="3846" max="3846" width="22.625" style="56" customWidth="1"/>
    <col min="3847" max="3847" width="10.375" style="56" customWidth="1"/>
    <col min="3848" max="3848" width="12.75" style="56" customWidth="1"/>
    <col min="3849" max="3849" width="6" style="56" customWidth="1"/>
    <col min="3850" max="3850" width="13.875" style="56" customWidth="1"/>
    <col min="3851" max="3851" width="14.75" style="56" customWidth="1"/>
    <col min="3852" max="3852" width="30.75" style="56" customWidth="1"/>
    <col min="3853" max="4096" width="11" style="56"/>
    <col min="4097" max="4097" width="4.125" style="56" customWidth="1"/>
    <col min="4098" max="4098" width="11" style="56"/>
    <col min="4099" max="4099" width="10.875" style="56" customWidth="1"/>
    <col min="4100" max="4100" width="28.25" style="56" customWidth="1"/>
    <col min="4101" max="4101" width="7.125" style="56" customWidth="1"/>
    <col min="4102" max="4102" width="22.625" style="56" customWidth="1"/>
    <col min="4103" max="4103" width="10.375" style="56" customWidth="1"/>
    <col min="4104" max="4104" width="12.75" style="56" customWidth="1"/>
    <col min="4105" max="4105" width="6" style="56" customWidth="1"/>
    <col min="4106" max="4106" width="13.875" style="56" customWidth="1"/>
    <col min="4107" max="4107" width="14.75" style="56" customWidth="1"/>
    <col min="4108" max="4108" width="30.75" style="56" customWidth="1"/>
    <col min="4109" max="4352" width="11" style="56"/>
    <col min="4353" max="4353" width="4.125" style="56" customWidth="1"/>
    <col min="4354" max="4354" width="11" style="56"/>
    <col min="4355" max="4355" width="10.875" style="56" customWidth="1"/>
    <col min="4356" max="4356" width="28.25" style="56" customWidth="1"/>
    <col min="4357" max="4357" width="7.125" style="56" customWidth="1"/>
    <col min="4358" max="4358" width="22.625" style="56" customWidth="1"/>
    <col min="4359" max="4359" width="10.375" style="56" customWidth="1"/>
    <col min="4360" max="4360" width="12.75" style="56" customWidth="1"/>
    <col min="4361" max="4361" width="6" style="56" customWidth="1"/>
    <col min="4362" max="4362" width="13.875" style="56" customWidth="1"/>
    <col min="4363" max="4363" width="14.75" style="56" customWidth="1"/>
    <col min="4364" max="4364" width="30.75" style="56" customWidth="1"/>
    <col min="4365" max="4608" width="11" style="56"/>
    <col min="4609" max="4609" width="4.125" style="56" customWidth="1"/>
    <col min="4610" max="4610" width="11" style="56"/>
    <col min="4611" max="4611" width="10.875" style="56" customWidth="1"/>
    <col min="4612" max="4612" width="28.25" style="56" customWidth="1"/>
    <col min="4613" max="4613" width="7.125" style="56" customWidth="1"/>
    <col min="4614" max="4614" width="22.625" style="56" customWidth="1"/>
    <col min="4615" max="4615" width="10.375" style="56" customWidth="1"/>
    <col min="4616" max="4616" width="12.75" style="56" customWidth="1"/>
    <col min="4617" max="4617" width="6" style="56" customWidth="1"/>
    <col min="4618" max="4618" width="13.875" style="56" customWidth="1"/>
    <col min="4619" max="4619" width="14.75" style="56" customWidth="1"/>
    <col min="4620" max="4620" width="30.75" style="56" customWidth="1"/>
    <col min="4621" max="4864" width="11" style="56"/>
    <col min="4865" max="4865" width="4.125" style="56" customWidth="1"/>
    <col min="4866" max="4866" width="11" style="56"/>
    <col min="4867" max="4867" width="10.875" style="56" customWidth="1"/>
    <col min="4868" max="4868" width="28.25" style="56" customWidth="1"/>
    <col min="4869" max="4869" width="7.125" style="56" customWidth="1"/>
    <col min="4870" max="4870" width="22.625" style="56" customWidth="1"/>
    <col min="4871" max="4871" width="10.375" style="56" customWidth="1"/>
    <col min="4872" max="4872" width="12.75" style="56" customWidth="1"/>
    <col min="4873" max="4873" width="6" style="56" customWidth="1"/>
    <col min="4874" max="4874" width="13.875" style="56" customWidth="1"/>
    <col min="4875" max="4875" width="14.75" style="56" customWidth="1"/>
    <col min="4876" max="4876" width="30.75" style="56" customWidth="1"/>
    <col min="4877" max="5120" width="11" style="56"/>
    <col min="5121" max="5121" width="4.125" style="56" customWidth="1"/>
    <col min="5122" max="5122" width="11" style="56"/>
    <col min="5123" max="5123" width="10.875" style="56" customWidth="1"/>
    <col min="5124" max="5124" width="28.25" style="56" customWidth="1"/>
    <col min="5125" max="5125" width="7.125" style="56" customWidth="1"/>
    <col min="5126" max="5126" width="22.625" style="56" customWidth="1"/>
    <col min="5127" max="5127" width="10.375" style="56" customWidth="1"/>
    <col min="5128" max="5128" width="12.75" style="56" customWidth="1"/>
    <col min="5129" max="5129" width="6" style="56" customWidth="1"/>
    <col min="5130" max="5130" width="13.875" style="56" customWidth="1"/>
    <col min="5131" max="5131" width="14.75" style="56" customWidth="1"/>
    <col min="5132" max="5132" width="30.75" style="56" customWidth="1"/>
    <col min="5133" max="5376" width="11" style="56"/>
    <col min="5377" max="5377" width="4.125" style="56" customWidth="1"/>
    <col min="5378" max="5378" width="11" style="56"/>
    <col min="5379" max="5379" width="10.875" style="56" customWidth="1"/>
    <col min="5380" max="5380" width="28.25" style="56" customWidth="1"/>
    <col min="5381" max="5381" width="7.125" style="56" customWidth="1"/>
    <col min="5382" max="5382" width="22.625" style="56" customWidth="1"/>
    <col min="5383" max="5383" width="10.375" style="56" customWidth="1"/>
    <col min="5384" max="5384" width="12.75" style="56" customWidth="1"/>
    <col min="5385" max="5385" width="6" style="56" customWidth="1"/>
    <col min="5386" max="5386" width="13.875" style="56" customWidth="1"/>
    <col min="5387" max="5387" width="14.75" style="56" customWidth="1"/>
    <col min="5388" max="5388" width="30.75" style="56" customWidth="1"/>
    <col min="5389" max="5632" width="11" style="56"/>
    <col min="5633" max="5633" width="4.125" style="56" customWidth="1"/>
    <col min="5634" max="5634" width="11" style="56"/>
    <col min="5635" max="5635" width="10.875" style="56" customWidth="1"/>
    <col min="5636" max="5636" width="28.25" style="56" customWidth="1"/>
    <col min="5637" max="5637" width="7.125" style="56" customWidth="1"/>
    <col min="5638" max="5638" width="22.625" style="56" customWidth="1"/>
    <col min="5639" max="5639" width="10.375" style="56" customWidth="1"/>
    <col min="5640" max="5640" width="12.75" style="56" customWidth="1"/>
    <col min="5641" max="5641" width="6" style="56" customWidth="1"/>
    <col min="5642" max="5642" width="13.875" style="56" customWidth="1"/>
    <col min="5643" max="5643" width="14.75" style="56" customWidth="1"/>
    <col min="5644" max="5644" width="30.75" style="56" customWidth="1"/>
    <col min="5645" max="5888" width="11" style="56"/>
    <col min="5889" max="5889" width="4.125" style="56" customWidth="1"/>
    <col min="5890" max="5890" width="11" style="56"/>
    <col min="5891" max="5891" width="10.875" style="56" customWidth="1"/>
    <col min="5892" max="5892" width="28.25" style="56" customWidth="1"/>
    <col min="5893" max="5893" width="7.125" style="56" customWidth="1"/>
    <col min="5894" max="5894" width="22.625" style="56" customWidth="1"/>
    <col min="5895" max="5895" width="10.375" style="56" customWidth="1"/>
    <col min="5896" max="5896" width="12.75" style="56" customWidth="1"/>
    <col min="5897" max="5897" width="6" style="56" customWidth="1"/>
    <col min="5898" max="5898" width="13.875" style="56" customWidth="1"/>
    <col min="5899" max="5899" width="14.75" style="56" customWidth="1"/>
    <col min="5900" max="5900" width="30.75" style="56" customWidth="1"/>
    <col min="5901" max="6144" width="11" style="56"/>
    <col min="6145" max="6145" width="4.125" style="56" customWidth="1"/>
    <col min="6146" max="6146" width="11" style="56"/>
    <col min="6147" max="6147" width="10.875" style="56" customWidth="1"/>
    <col min="6148" max="6148" width="28.25" style="56" customWidth="1"/>
    <col min="6149" max="6149" width="7.125" style="56" customWidth="1"/>
    <col min="6150" max="6150" width="22.625" style="56" customWidth="1"/>
    <col min="6151" max="6151" width="10.375" style="56" customWidth="1"/>
    <col min="6152" max="6152" width="12.75" style="56" customWidth="1"/>
    <col min="6153" max="6153" width="6" style="56" customWidth="1"/>
    <col min="6154" max="6154" width="13.875" style="56" customWidth="1"/>
    <col min="6155" max="6155" width="14.75" style="56" customWidth="1"/>
    <col min="6156" max="6156" width="30.75" style="56" customWidth="1"/>
    <col min="6157" max="6400" width="11" style="56"/>
    <col min="6401" max="6401" width="4.125" style="56" customWidth="1"/>
    <col min="6402" max="6402" width="11" style="56"/>
    <col min="6403" max="6403" width="10.875" style="56" customWidth="1"/>
    <col min="6404" max="6404" width="28.25" style="56" customWidth="1"/>
    <col min="6405" max="6405" width="7.125" style="56" customWidth="1"/>
    <col min="6406" max="6406" width="22.625" style="56" customWidth="1"/>
    <col min="6407" max="6407" width="10.375" style="56" customWidth="1"/>
    <col min="6408" max="6408" width="12.75" style="56" customWidth="1"/>
    <col min="6409" max="6409" width="6" style="56" customWidth="1"/>
    <col min="6410" max="6410" width="13.875" style="56" customWidth="1"/>
    <col min="6411" max="6411" width="14.75" style="56" customWidth="1"/>
    <col min="6412" max="6412" width="30.75" style="56" customWidth="1"/>
    <col min="6413" max="6656" width="11" style="56"/>
    <col min="6657" max="6657" width="4.125" style="56" customWidth="1"/>
    <col min="6658" max="6658" width="11" style="56"/>
    <col min="6659" max="6659" width="10.875" style="56" customWidth="1"/>
    <col min="6660" max="6660" width="28.25" style="56" customWidth="1"/>
    <col min="6661" max="6661" width="7.125" style="56" customWidth="1"/>
    <col min="6662" max="6662" width="22.625" style="56" customWidth="1"/>
    <col min="6663" max="6663" width="10.375" style="56" customWidth="1"/>
    <col min="6664" max="6664" width="12.75" style="56" customWidth="1"/>
    <col min="6665" max="6665" width="6" style="56" customWidth="1"/>
    <col min="6666" max="6666" width="13.875" style="56" customWidth="1"/>
    <col min="6667" max="6667" width="14.75" style="56" customWidth="1"/>
    <col min="6668" max="6668" width="30.75" style="56" customWidth="1"/>
    <col min="6669" max="6912" width="11" style="56"/>
    <col min="6913" max="6913" width="4.125" style="56" customWidth="1"/>
    <col min="6914" max="6914" width="11" style="56"/>
    <col min="6915" max="6915" width="10.875" style="56" customWidth="1"/>
    <col min="6916" max="6916" width="28.25" style="56" customWidth="1"/>
    <col min="6917" max="6917" width="7.125" style="56" customWidth="1"/>
    <col min="6918" max="6918" width="22.625" style="56" customWidth="1"/>
    <col min="6919" max="6919" width="10.375" style="56" customWidth="1"/>
    <col min="6920" max="6920" width="12.75" style="56" customWidth="1"/>
    <col min="6921" max="6921" width="6" style="56" customWidth="1"/>
    <col min="6922" max="6922" width="13.875" style="56" customWidth="1"/>
    <col min="6923" max="6923" width="14.75" style="56" customWidth="1"/>
    <col min="6924" max="6924" width="30.75" style="56" customWidth="1"/>
    <col min="6925" max="7168" width="11" style="56"/>
    <col min="7169" max="7169" width="4.125" style="56" customWidth="1"/>
    <col min="7170" max="7170" width="11" style="56"/>
    <col min="7171" max="7171" width="10.875" style="56" customWidth="1"/>
    <col min="7172" max="7172" width="28.25" style="56" customWidth="1"/>
    <col min="7173" max="7173" width="7.125" style="56" customWidth="1"/>
    <col min="7174" max="7174" width="22.625" style="56" customWidth="1"/>
    <col min="7175" max="7175" width="10.375" style="56" customWidth="1"/>
    <col min="7176" max="7176" width="12.75" style="56" customWidth="1"/>
    <col min="7177" max="7177" width="6" style="56" customWidth="1"/>
    <col min="7178" max="7178" width="13.875" style="56" customWidth="1"/>
    <col min="7179" max="7179" width="14.75" style="56" customWidth="1"/>
    <col min="7180" max="7180" width="30.75" style="56" customWidth="1"/>
    <col min="7181" max="7424" width="11" style="56"/>
    <col min="7425" max="7425" width="4.125" style="56" customWidth="1"/>
    <col min="7426" max="7426" width="11" style="56"/>
    <col min="7427" max="7427" width="10.875" style="56" customWidth="1"/>
    <col min="7428" max="7428" width="28.25" style="56" customWidth="1"/>
    <col min="7429" max="7429" width="7.125" style="56" customWidth="1"/>
    <col min="7430" max="7430" width="22.625" style="56" customWidth="1"/>
    <col min="7431" max="7431" width="10.375" style="56" customWidth="1"/>
    <col min="7432" max="7432" width="12.75" style="56" customWidth="1"/>
    <col min="7433" max="7433" width="6" style="56" customWidth="1"/>
    <col min="7434" max="7434" width="13.875" style="56" customWidth="1"/>
    <col min="7435" max="7435" width="14.75" style="56" customWidth="1"/>
    <col min="7436" max="7436" width="30.75" style="56" customWidth="1"/>
    <col min="7437" max="7680" width="11" style="56"/>
    <col min="7681" max="7681" width="4.125" style="56" customWidth="1"/>
    <col min="7682" max="7682" width="11" style="56"/>
    <col min="7683" max="7683" width="10.875" style="56" customWidth="1"/>
    <col min="7684" max="7684" width="28.25" style="56" customWidth="1"/>
    <col min="7685" max="7685" width="7.125" style="56" customWidth="1"/>
    <col min="7686" max="7686" width="22.625" style="56" customWidth="1"/>
    <col min="7687" max="7687" width="10.375" style="56" customWidth="1"/>
    <col min="7688" max="7688" width="12.75" style="56" customWidth="1"/>
    <col min="7689" max="7689" width="6" style="56" customWidth="1"/>
    <col min="7690" max="7690" width="13.875" style="56" customWidth="1"/>
    <col min="7691" max="7691" width="14.75" style="56" customWidth="1"/>
    <col min="7692" max="7692" width="30.75" style="56" customWidth="1"/>
    <col min="7693" max="7936" width="11" style="56"/>
    <col min="7937" max="7937" width="4.125" style="56" customWidth="1"/>
    <col min="7938" max="7938" width="11" style="56"/>
    <col min="7939" max="7939" width="10.875" style="56" customWidth="1"/>
    <col min="7940" max="7940" width="28.25" style="56" customWidth="1"/>
    <col min="7941" max="7941" width="7.125" style="56" customWidth="1"/>
    <col min="7942" max="7942" width="22.625" style="56" customWidth="1"/>
    <col min="7943" max="7943" width="10.375" style="56" customWidth="1"/>
    <col min="7944" max="7944" width="12.75" style="56" customWidth="1"/>
    <col min="7945" max="7945" width="6" style="56" customWidth="1"/>
    <col min="7946" max="7946" width="13.875" style="56" customWidth="1"/>
    <col min="7947" max="7947" width="14.75" style="56" customWidth="1"/>
    <col min="7948" max="7948" width="30.75" style="56" customWidth="1"/>
    <col min="7949" max="8192" width="11" style="56"/>
    <col min="8193" max="8193" width="4.125" style="56" customWidth="1"/>
    <col min="8194" max="8194" width="11" style="56"/>
    <col min="8195" max="8195" width="10.875" style="56" customWidth="1"/>
    <col min="8196" max="8196" width="28.25" style="56" customWidth="1"/>
    <col min="8197" max="8197" width="7.125" style="56" customWidth="1"/>
    <col min="8198" max="8198" width="22.625" style="56" customWidth="1"/>
    <col min="8199" max="8199" width="10.375" style="56" customWidth="1"/>
    <col min="8200" max="8200" width="12.75" style="56" customWidth="1"/>
    <col min="8201" max="8201" width="6" style="56" customWidth="1"/>
    <col min="8202" max="8202" width="13.875" style="56" customWidth="1"/>
    <col min="8203" max="8203" width="14.75" style="56" customWidth="1"/>
    <col min="8204" max="8204" width="30.75" style="56" customWidth="1"/>
    <col min="8205" max="8448" width="11" style="56"/>
    <col min="8449" max="8449" width="4.125" style="56" customWidth="1"/>
    <col min="8450" max="8450" width="11" style="56"/>
    <col min="8451" max="8451" width="10.875" style="56" customWidth="1"/>
    <col min="8452" max="8452" width="28.25" style="56" customWidth="1"/>
    <col min="8453" max="8453" width="7.125" style="56" customWidth="1"/>
    <col min="8454" max="8454" width="22.625" style="56" customWidth="1"/>
    <col min="8455" max="8455" width="10.375" style="56" customWidth="1"/>
    <col min="8456" max="8456" width="12.75" style="56" customWidth="1"/>
    <col min="8457" max="8457" width="6" style="56" customWidth="1"/>
    <col min="8458" max="8458" width="13.875" style="56" customWidth="1"/>
    <col min="8459" max="8459" width="14.75" style="56" customWidth="1"/>
    <col min="8460" max="8460" width="30.75" style="56" customWidth="1"/>
    <col min="8461" max="8704" width="11" style="56"/>
    <col min="8705" max="8705" width="4.125" style="56" customWidth="1"/>
    <col min="8706" max="8706" width="11" style="56"/>
    <col min="8707" max="8707" width="10.875" style="56" customWidth="1"/>
    <col min="8708" max="8708" width="28.25" style="56" customWidth="1"/>
    <col min="8709" max="8709" width="7.125" style="56" customWidth="1"/>
    <col min="8710" max="8710" width="22.625" style="56" customWidth="1"/>
    <col min="8711" max="8711" width="10.375" style="56" customWidth="1"/>
    <col min="8712" max="8712" width="12.75" style="56" customWidth="1"/>
    <col min="8713" max="8713" width="6" style="56" customWidth="1"/>
    <col min="8714" max="8714" width="13.875" style="56" customWidth="1"/>
    <col min="8715" max="8715" width="14.75" style="56" customWidth="1"/>
    <col min="8716" max="8716" width="30.75" style="56" customWidth="1"/>
    <col min="8717" max="8960" width="11" style="56"/>
    <col min="8961" max="8961" width="4.125" style="56" customWidth="1"/>
    <col min="8962" max="8962" width="11" style="56"/>
    <col min="8963" max="8963" width="10.875" style="56" customWidth="1"/>
    <col min="8964" max="8964" width="28.25" style="56" customWidth="1"/>
    <col min="8965" max="8965" width="7.125" style="56" customWidth="1"/>
    <col min="8966" max="8966" width="22.625" style="56" customWidth="1"/>
    <col min="8967" max="8967" width="10.375" style="56" customWidth="1"/>
    <col min="8968" max="8968" width="12.75" style="56" customWidth="1"/>
    <col min="8969" max="8969" width="6" style="56" customWidth="1"/>
    <col min="8970" max="8970" width="13.875" style="56" customWidth="1"/>
    <col min="8971" max="8971" width="14.75" style="56" customWidth="1"/>
    <col min="8972" max="8972" width="30.75" style="56" customWidth="1"/>
    <col min="8973" max="9216" width="11" style="56"/>
    <col min="9217" max="9217" width="4.125" style="56" customWidth="1"/>
    <col min="9218" max="9218" width="11" style="56"/>
    <col min="9219" max="9219" width="10.875" style="56" customWidth="1"/>
    <col min="9220" max="9220" width="28.25" style="56" customWidth="1"/>
    <col min="9221" max="9221" width="7.125" style="56" customWidth="1"/>
    <col min="9222" max="9222" width="22.625" style="56" customWidth="1"/>
    <col min="9223" max="9223" width="10.375" style="56" customWidth="1"/>
    <col min="9224" max="9224" width="12.75" style="56" customWidth="1"/>
    <col min="9225" max="9225" width="6" style="56" customWidth="1"/>
    <col min="9226" max="9226" width="13.875" style="56" customWidth="1"/>
    <col min="9227" max="9227" width="14.75" style="56" customWidth="1"/>
    <col min="9228" max="9228" width="30.75" style="56" customWidth="1"/>
    <col min="9229" max="9472" width="11" style="56"/>
    <col min="9473" max="9473" width="4.125" style="56" customWidth="1"/>
    <col min="9474" max="9474" width="11" style="56"/>
    <col min="9475" max="9475" width="10.875" style="56" customWidth="1"/>
    <col min="9476" max="9476" width="28.25" style="56" customWidth="1"/>
    <col min="9477" max="9477" width="7.125" style="56" customWidth="1"/>
    <col min="9478" max="9478" width="22.625" style="56" customWidth="1"/>
    <col min="9479" max="9479" width="10.375" style="56" customWidth="1"/>
    <col min="9480" max="9480" width="12.75" style="56" customWidth="1"/>
    <col min="9481" max="9481" width="6" style="56" customWidth="1"/>
    <col min="9482" max="9482" width="13.875" style="56" customWidth="1"/>
    <col min="9483" max="9483" width="14.75" style="56" customWidth="1"/>
    <col min="9484" max="9484" width="30.75" style="56" customWidth="1"/>
    <col min="9485" max="9728" width="11" style="56"/>
    <col min="9729" max="9729" width="4.125" style="56" customWidth="1"/>
    <col min="9730" max="9730" width="11" style="56"/>
    <col min="9731" max="9731" width="10.875" style="56" customWidth="1"/>
    <col min="9732" max="9732" width="28.25" style="56" customWidth="1"/>
    <col min="9733" max="9733" width="7.125" style="56" customWidth="1"/>
    <col min="9734" max="9734" width="22.625" style="56" customWidth="1"/>
    <col min="9735" max="9735" width="10.375" style="56" customWidth="1"/>
    <col min="9736" max="9736" width="12.75" style="56" customWidth="1"/>
    <col min="9737" max="9737" width="6" style="56" customWidth="1"/>
    <col min="9738" max="9738" width="13.875" style="56" customWidth="1"/>
    <col min="9739" max="9739" width="14.75" style="56" customWidth="1"/>
    <col min="9740" max="9740" width="30.75" style="56" customWidth="1"/>
    <col min="9741" max="9984" width="11" style="56"/>
    <col min="9985" max="9985" width="4.125" style="56" customWidth="1"/>
    <col min="9986" max="9986" width="11" style="56"/>
    <col min="9987" max="9987" width="10.875" style="56" customWidth="1"/>
    <col min="9988" max="9988" width="28.25" style="56" customWidth="1"/>
    <col min="9989" max="9989" width="7.125" style="56" customWidth="1"/>
    <col min="9990" max="9990" width="22.625" style="56" customWidth="1"/>
    <col min="9991" max="9991" width="10.375" style="56" customWidth="1"/>
    <col min="9992" max="9992" width="12.75" style="56" customWidth="1"/>
    <col min="9993" max="9993" width="6" style="56" customWidth="1"/>
    <col min="9994" max="9994" width="13.875" style="56" customWidth="1"/>
    <col min="9995" max="9995" width="14.75" style="56" customWidth="1"/>
    <col min="9996" max="9996" width="30.75" style="56" customWidth="1"/>
    <col min="9997" max="10240" width="11" style="56"/>
    <col min="10241" max="10241" width="4.125" style="56" customWidth="1"/>
    <col min="10242" max="10242" width="11" style="56"/>
    <col min="10243" max="10243" width="10.875" style="56" customWidth="1"/>
    <col min="10244" max="10244" width="28.25" style="56" customWidth="1"/>
    <col min="10245" max="10245" width="7.125" style="56" customWidth="1"/>
    <col min="10246" max="10246" width="22.625" style="56" customWidth="1"/>
    <col min="10247" max="10247" width="10.375" style="56" customWidth="1"/>
    <col min="10248" max="10248" width="12.75" style="56" customWidth="1"/>
    <col min="10249" max="10249" width="6" style="56" customWidth="1"/>
    <col min="10250" max="10250" width="13.875" style="56" customWidth="1"/>
    <col min="10251" max="10251" width="14.75" style="56" customWidth="1"/>
    <col min="10252" max="10252" width="30.75" style="56" customWidth="1"/>
    <col min="10253" max="10496" width="11" style="56"/>
    <col min="10497" max="10497" width="4.125" style="56" customWidth="1"/>
    <col min="10498" max="10498" width="11" style="56"/>
    <col min="10499" max="10499" width="10.875" style="56" customWidth="1"/>
    <col min="10500" max="10500" width="28.25" style="56" customWidth="1"/>
    <col min="10501" max="10501" width="7.125" style="56" customWidth="1"/>
    <col min="10502" max="10502" width="22.625" style="56" customWidth="1"/>
    <col min="10503" max="10503" width="10.375" style="56" customWidth="1"/>
    <col min="10504" max="10504" width="12.75" style="56" customWidth="1"/>
    <col min="10505" max="10505" width="6" style="56" customWidth="1"/>
    <col min="10506" max="10506" width="13.875" style="56" customWidth="1"/>
    <col min="10507" max="10507" width="14.75" style="56" customWidth="1"/>
    <col min="10508" max="10508" width="30.75" style="56" customWidth="1"/>
    <col min="10509" max="10752" width="11" style="56"/>
    <col min="10753" max="10753" width="4.125" style="56" customWidth="1"/>
    <col min="10754" max="10754" width="11" style="56"/>
    <col min="10755" max="10755" width="10.875" style="56" customWidth="1"/>
    <col min="10756" max="10756" width="28.25" style="56" customWidth="1"/>
    <col min="10757" max="10757" width="7.125" style="56" customWidth="1"/>
    <col min="10758" max="10758" width="22.625" style="56" customWidth="1"/>
    <col min="10759" max="10759" width="10.375" style="56" customWidth="1"/>
    <col min="10760" max="10760" width="12.75" style="56" customWidth="1"/>
    <col min="10761" max="10761" width="6" style="56" customWidth="1"/>
    <col min="10762" max="10762" width="13.875" style="56" customWidth="1"/>
    <col min="10763" max="10763" width="14.75" style="56" customWidth="1"/>
    <col min="10764" max="10764" width="30.75" style="56" customWidth="1"/>
    <col min="10765" max="11008" width="11" style="56"/>
    <col min="11009" max="11009" width="4.125" style="56" customWidth="1"/>
    <col min="11010" max="11010" width="11" style="56"/>
    <col min="11011" max="11011" width="10.875" style="56" customWidth="1"/>
    <col min="11012" max="11012" width="28.25" style="56" customWidth="1"/>
    <col min="11013" max="11013" width="7.125" style="56" customWidth="1"/>
    <col min="11014" max="11014" width="22.625" style="56" customWidth="1"/>
    <col min="11015" max="11015" width="10.375" style="56" customWidth="1"/>
    <col min="11016" max="11016" width="12.75" style="56" customWidth="1"/>
    <col min="11017" max="11017" width="6" style="56" customWidth="1"/>
    <col min="11018" max="11018" width="13.875" style="56" customWidth="1"/>
    <col min="11019" max="11019" width="14.75" style="56" customWidth="1"/>
    <col min="11020" max="11020" width="30.75" style="56" customWidth="1"/>
    <col min="11021" max="11264" width="11" style="56"/>
    <col min="11265" max="11265" width="4.125" style="56" customWidth="1"/>
    <col min="11266" max="11266" width="11" style="56"/>
    <col min="11267" max="11267" width="10.875" style="56" customWidth="1"/>
    <col min="11268" max="11268" width="28.25" style="56" customWidth="1"/>
    <col min="11269" max="11269" width="7.125" style="56" customWidth="1"/>
    <col min="11270" max="11270" width="22.625" style="56" customWidth="1"/>
    <col min="11271" max="11271" width="10.375" style="56" customWidth="1"/>
    <col min="11272" max="11272" width="12.75" style="56" customWidth="1"/>
    <col min="11273" max="11273" width="6" style="56" customWidth="1"/>
    <col min="11274" max="11274" width="13.875" style="56" customWidth="1"/>
    <col min="11275" max="11275" width="14.75" style="56" customWidth="1"/>
    <col min="11276" max="11276" width="30.75" style="56" customWidth="1"/>
    <col min="11277" max="11520" width="11" style="56"/>
    <col min="11521" max="11521" width="4.125" style="56" customWidth="1"/>
    <col min="11522" max="11522" width="11" style="56"/>
    <col min="11523" max="11523" width="10.875" style="56" customWidth="1"/>
    <col min="11524" max="11524" width="28.25" style="56" customWidth="1"/>
    <col min="11525" max="11525" width="7.125" style="56" customWidth="1"/>
    <col min="11526" max="11526" width="22.625" style="56" customWidth="1"/>
    <col min="11527" max="11527" width="10.375" style="56" customWidth="1"/>
    <col min="11528" max="11528" width="12.75" style="56" customWidth="1"/>
    <col min="11529" max="11529" width="6" style="56" customWidth="1"/>
    <col min="11530" max="11530" width="13.875" style="56" customWidth="1"/>
    <col min="11531" max="11531" width="14.75" style="56" customWidth="1"/>
    <col min="11532" max="11532" width="30.75" style="56" customWidth="1"/>
    <col min="11533" max="11776" width="11" style="56"/>
    <col min="11777" max="11777" width="4.125" style="56" customWidth="1"/>
    <col min="11778" max="11778" width="11" style="56"/>
    <col min="11779" max="11779" width="10.875" style="56" customWidth="1"/>
    <col min="11780" max="11780" width="28.25" style="56" customWidth="1"/>
    <col min="11781" max="11781" width="7.125" style="56" customWidth="1"/>
    <col min="11782" max="11782" width="22.625" style="56" customWidth="1"/>
    <col min="11783" max="11783" width="10.375" style="56" customWidth="1"/>
    <col min="11784" max="11784" width="12.75" style="56" customWidth="1"/>
    <col min="11785" max="11785" width="6" style="56" customWidth="1"/>
    <col min="11786" max="11786" width="13.875" style="56" customWidth="1"/>
    <col min="11787" max="11787" width="14.75" style="56" customWidth="1"/>
    <col min="11788" max="11788" width="30.75" style="56" customWidth="1"/>
    <col min="11789" max="12032" width="11" style="56"/>
    <col min="12033" max="12033" width="4.125" style="56" customWidth="1"/>
    <col min="12034" max="12034" width="11" style="56"/>
    <col min="12035" max="12035" width="10.875" style="56" customWidth="1"/>
    <col min="12036" max="12036" width="28.25" style="56" customWidth="1"/>
    <col min="12037" max="12037" width="7.125" style="56" customWidth="1"/>
    <col min="12038" max="12038" width="22.625" style="56" customWidth="1"/>
    <col min="12039" max="12039" width="10.375" style="56" customWidth="1"/>
    <col min="12040" max="12040" width="12.75" style="56" customWidth="1"/>
    <col min="12041" max="12041" width="6" style="56" customWidth="1"/>
    <col min="12042" max="12042" width="13.875" style="56" customWidth="1"/>
    <col min="12043" max="12043" width="14.75" style="56" customWidth="1"/>
    <col min="12044" max="12044" width="30.75" style="56" customWidth="1"/>
    <col min="12045" max="12288" width="11" style="56"/>
    <col min="12289" max="12289" width="4.125" style="56" customWidth="1"/>
    <col min="12290" max="12290" width="11" style="56"/>
    <col min="12291" max="12291" width="10.875" style="56" customWidth="1"/>
    <col min="12292" max="12292" width="28.25" style="56" customWidth="1"/>
    <col min="12293" max="12293" width="7.125" style="56" customWidth="1"/>
    <col min="12294" max="12294" width="22.625" style="56" customWidth="1"/>
    <col min="12295" max="12295" width="10.375" style="56" customWidth="1"/>
    <col min="12296" max="12296" width="12.75" style="56" customWidth="1"/>
    <col min="12297" max="12297" width="6" style="56" customWidth="1"/>
    <col min="12298" max="12298" width="13.875" style="56" customWidth="1"/>
    <col min="12299" max="12299" width="14.75" style="56" customWidth="1"/>
    <col min="12300" max="12300" width="30.75" style="56" customWidth="1"/>
    <col min="12301" max="12544" width="11" style="56"/>
    <col min="12545" max="12545" width="4.125" style="56" customWidth="1"/>
    <col min="12546" max="12546" width="11" style="56"/>
    <col min="12547" max="12547" width="10.875" style="56" customWidth="1"/>
    <col min="12548" max="12548" width="28.25" style="56" customWidth="1"/>
    <col min="12549" max="12549" width="7.125" style="56" customWidth="1"/>
    <col min="12550" max="12550" width="22.625" style="56" customWidth="1"/>
    <col min="12551" max="12551" width="10.375" style="56" customWidth="1"/>
    <col min="12552" max="12552" width="12.75" style="56" customWidth="1"/>
    <col min="12553" max="12553" width="6" style="56" customWidth="1"/>
    <col min="12554" max="12554" width="13.875" style="56" customWidth="1"/>
    <col min="12555" max="12555" width="14.75" style="56" customWidth="1"/>
    <col min="12556" max="12556" width="30.75" style="56" customWidth="1"/>
    <col min="12557" max="12800" width="11" style="56"/>
    <col min="12801" max="12801" width="4.125" style="56" customWidth="1"/>
    <col min="12802" max="12802" width="11" style="56"/>
    <col min="12803" max="12803" width="10.875" style="56" customWidth="1"/>
    <col min="12804" max="12804" width="28.25" style="56" customWidth="1"/>
    <col min="12805" max="12805" width="7.125" style="56" customWidth="1"/>
    <col min="12806" max="12806" width="22.625" style="56" customWidth="1"/>
    <col min="12807" max="12807" width="10.375" style="56" customWidth="1"/>
    <col min="12808" max="12808" width="12.75" style="56" customWidth="1"/>
    <col min="12809" max="12809" width="6" style="56" customWidth="1"/>
    <col min="12810" max="12810" width="13.875" style="56" customWidth="1"/>
    <col min="12811" max="12811" width="14.75" style="56" customWidth="1"/>
    <col min="12812" max="12812" width="30.75" style="56" customWidth="1"/>
    <col min="12813" max="13056" width="11" style="56"/>
    <col min="13057" max="13057" width="4.125" style="56" customWidth="1"/>
    <col min="13058" max="13058" width="11" style="56"/>
    <col min="13059" max="13059" width="10.875" style="56" customWidth="1"/>
    <col min="13060" max="13060" width="28.25" style="56" customWidth="1"/>
    <col min="13061" max="13061" width="7.125" style="56" customWidth="1"/>
    <col min="13062" max="13062" width="22.625" style="56" customWidth="1"/>
    <col min="13063" max="13063" width="10.375" style="56" customWidth="1"/>
    <col min="13064" max="13064" width="12.75" style="56" customWidth="1"/>
    <col min="13065" max="13065" width="6" style="56" customWidth="1"/>
    <col min="13066" max="13066" width="13.875" style="56" customWidth="1"/>
    <col min="13067" max="13067" width="14.75" style="56" customWidth="1"/>
    <col min="13068" max="13068" width="30.75" style="56" customWidth="1"/>
    <col min="13069" max="13312" width="11" style="56"/>
    <col min="13313" max="13313" width="4.125" style="56" customWidth="1"/>
    <col min="13314" max="13314" width="11" style="56"/>
    <col min="13315" max="13315" width="10.875" style="56" customWidth="1"/>
    <col min="13316" max="13316" width="28.25" style="56" customWidth="1"/>
    <col min="13317" max="13317" width="7.125" style="56" customWidth="1"/>
    <col min="13318" max="13318" width="22.625" style="56" customWidth="1"/>
    <col min="13319" max="13319" width="10.375" style="56" customWidth="1"/>
    <col min="13320" max="13320" width="12.75" style="56" customWidth="1"/>
    <col min="13321" max="13321" width="6" style="56" customWidth="1"/>
    <col min="13322" max="13322" width="13.875" style="56" customWidth="1"/>
    <col min="13323" max="13323" width="14.75" style="56" customWidth="1"/>
    <col min="13324" max="13324" width="30.75" style="56" customWidth="1"/>
    <col min="13325" max="13568" width="11" style="56"/>
    <col min="13569" max="13569" width="4.125" style="56" customWidth="1"/>
    <col min="13570" max="13570" width="11" style="56"/>
    <col min="13571" max="13571" width="10.875" style="56" customWidth="1"/>
    <col min="13572" max="13572" width="28.25" style="56" customWidth="1"/>
    <col min="13573" max="13573" width="7.125" style="56" customWidth="1"/>
    <col min="13574" max="13574" width="22.625" style="56" customWidth="1"/>
    <col min="13575" max="13575" width="10.375" style="56" customWidth="1"/>
    <col min="13576" max="13576" width="12.75" style="56" customWidth="1"/>
    <col min="13577" max="13577" width="6" style="56" customWidth="1"/>
    <col min="13578" max="13578" width="13.875" style="56" customWidth="1"/>
    <col min="13579" max="13579" width="14.75" style="56" customWidth="1"/>
    <col min="13580" max="13580" width="30.75" style="56" customWidth="1"/>
    <col min="13581" max="13824" width="11" style="56"/>
    <col min="13825" max="13825" width="4.125" style="56" customWidth="1"/>
    <col min="13826" max="13826" width="11" style="56"/>
    <col min="13827" max="13827" width="10.875" style="56" customWidth="1"/>
    <col min="13828" max="13828" width="28.25" style="56" customWidth="1"/>
    <col min="13829" max="13829" width="7.125" style="56" customWidth="1"/>
    <col min="13830" max="13830" width="22.625" style="56" customWidth="1"/>
    <col min="13831" max="13831" width="10.375" style="56" customWidth="1"/>
    <col min="13832" max="13832" width="12.75" style="56" customWidth="1"/>
    <col min="13833" max="13833" width="6" style="56" customWidth="1"/>
    <col min="13834" max="13834" width="13.875" style="56" customWidth="1"/>
    <col min="13835" max="13835" width="14.75" style="56" customWidth="1"/>
    <col min="13836" max="13836" width="30.75" style="56" customWidth="1"/>
    <col min="13837" max="14080" width="11" style="56"/>
    <col min="14081" max="14081" width="4.125" style="56" customWidth="1"/>
    <col min="14082" max="14082" width="11" style="56"/>
    <col min="14083" max="14083" width="10.875" style="56" customWidth="1"/>
    <col min="14084" max="14084" width="28.25" style="56" customWidth="1"/>
    <col min="14085" max="14085" width="7.125" style="56" customWidth="1"/>
    <col min="14086" max="14086" width="22.625" style="56" customWidth="1"/>
    <col min="14087" max="14087" width="10.375" style="56" customWidth="1"/>
    <col min="14088" max="14088" width="12.75" style="56" customWidth="1"/>
    <col min="14089" max="14089" width="6" style="56" customWidth="1"/>
    <col min="14090" max="14090" width="13.875" style="56" customWidth="1"/>
    <col min="14091" max="14091" width="14.75" style="56" customWidth="1"/>
    <col min="14092" max="14092" width="30.75" style="56" customWidth="1"/>
    <col min="14093" max="14336" width="11" style="56"/>
    <col min="14337" max="14337" width="4.125" style="56" customWidth="1"/>
    <col min="14338" max="14338" width="11" style="56"/>
    <col min="14339" max="14339" width="10.875" style="56" customWidth="1"/>
    <col min="14340" max="14340" width="28.25" style="56" customWidth="1"/>
    <col min="14341" max="14341" width="7.125" style="56" customWidth="1"/>
    <col min="14342" max="14342" width="22.625" style="56" customWidth="1"/>
    <col min="14343" max="14343" width="10.375" style="56" customWidth="1"/>
    <col min="14344" max="14344" width="12.75" style="56" customWidth="1"/>
    <col min="14345" max="14345" width="6" style="56" customWidth="1"/>
    <col min="14346" max="14346" width="13.875" style="56" customWidth="1"/>
    <col min="14347" max="14347" width="14.75" style="56" customWidth="1"/>
    <col min="14348" max="14348" width="30.75" style="56" customWidth="1"/>
    <col min="14349" max="14592" width="11" style="56"/>
    <col min="14593" max="14593" width="4.125" style="56" customWidth="1"/>
    <col min="14594" max="14594" width="11" style="56"/>
    <col min="14595" max="14595" width="10.875" style="56" customWidth="1"/>
    <col min="14596" max="14596" width="28.25" style="56" customWidth="1"/>
    <col min="14597" max="14597" width="7.125" style="56" customWidth="1"/>
    <col min="14598" max="14598" width="22.625" style="56" customWidth="1"/>
    <col min="14599" max="14599" width="10.375" style="56" customWidth="1"/>
    <col min="14600" max="14600" width="12.75" style="56" customWidth="1"/>
    <col min="14601" max="14601" width="6" style="56" customWidth="1"/>
    <col min="14602" max="14602" width="13.875" style="56" customWidth="1"/>
    <col min="14603" max="14603" width="14.75" style="56" customWidth="1"/>
    <col min="14604" max="14604" width="30.75" style="56" customWidth="1"/>
    <col min="14605" max="14848" width="11" style="56"/>
    <col min="14849" max="14849" width="4.125" style="56" customWidth="1"/>
    <col min="14850" max="14850" width="11" style="56"/>
    <col min="14851" max="14851" width="10.875" style="56" customWidth="1"/>
    <col min="14852" max="14852" width="28.25" style="56" customWidth="1"/>
    <col min="14853" max="14853" width="7.125" style="56" customWidth="1"/>
    <col min="14854" max="14854" width="22.625" style="56" customWidth="1"/>
    <col min="14855" max="14855" width="10.375" style="56" customWidth="1"/>
    <col min="14856" max="14856" width="12.75" style="56" customWidth="1"/>
    <col min="14857" max="14857" width="6" style="56" customWidth="1"/>
    <col min="14858" max="14858" width="13.875" style="56" customWidth="1"/>
    <col min="14859" max="14859" width="14.75" style="56" customWidth="1"/>
    <col min="14860" max="14860" width="30.75" style="56" customWidth="1"/>
    <col min="14861" max="15104" width="11" style="56"/>
    <col min="15105" max="15105" width="4.125" style="56" customWidth="1"/>
    <col min="15106" max="15106" width="11" style="56"/>
    <col min="15107" max="15107" width="10.875" style="56" customWidth="1"/>
    <col min="15108" max="15108" width="28.25" style="56" customWidth="1"/>
    <col min="15109" max="15109" width="7.125" style="56" customWidth="1"/>
    <col min="15110" max="15110" width="22.625" style="56" customWidth="1"/>
    <col min="15111" max="15111" width="10.375" style="56" customWidth="1"/>
    <col min="15112" max="15112" width="12.75" style="56" customWidth="1"/>
    <col min="15113" max="15113" width="6" style="56" customWidth="1"/>
    <col min="15114" max="15114" width="13.875" style="56" customWidth="1"/>
    <col min="15115" max="15115" width="14.75" style="56" customWidth="1"/>
    <col min="15116" max="15116" width="30.75" style="56" customWidth="1"/>
    <col min="15117" max="15360" width="11" style="56"/>
    <col min="15361" max="15361" width="4.125" style="56" customWidth="1"/>
    <col min="15362" max="15362" width="11" style="56"/>
    <col min="15363" max="15363" width="10.875" style="56" customWidth="1"/>
    <col min="15364" max="15364" width="28.25" style="56" customWidth="1"/>
    <col min="15365" max="15365" width="7.125" style="56" customWidth="1"/>
    <col min="15366" max="15366" width="22.625" style="56" customWidth="1"/>
    <col min="15367" max="15367" width="10.375" style="56" customWidth="1"/>
    <col min="15368" max="15368" width="12.75" style="56" customWidth="1"/>
    <col min="15369" max="15369" width="6" style="56" customWidth="1"/>
    <col min="15370" max="15370" width="13.875" style="56" customWidth="1"/>
    <col min="15371" max="15371" width="14.75" style="56" customWidth="1"/>
    <col min="15372" max="15372" width="30.75" style="56" customWidth="1"/>
    <col min="15373" max="15616" width="11" style="56"/>
    <col min="15617" max="15617" width="4.125" style="56" customWidth="1"/>
    <col min="15618" max="15618" width="11" style="56"/>
    <col min="15619" max="15619" width="10.875" style="56" customWidth="1"/>
    <col min="15620" max="15620" width="28.25" style="56" customWidth="1"/>
    <col min="15621" max="15621" width="7.125" style="56" customWidth="1"/>
    <col min="15622" max="15622" width="22.625" style="56" customWidth="1"/>
    <col min="15623" max="15623" width="10.375" style="56" customWidth="1"/>
    <col min="15624" max="15624" width="12.75" style="56" customWidth="1"/>
    <col min="15625" max="15625" width="6" style="56" customWidth="1"/>
    <col min="15626" max="15626" width="13.875" style="56" customWidth="1"/>
    <col min="15627" max="15627" width="14.75" style="56" customWidth="1"/>
    <col min="15628" max="15628" width="30.75" style="56" customWidth="1"/>
    <col min="15629" max="15872" width="11" style="56"/>
    <col min="15873" max="15873" width="4.125" style="56" customWidth="1"/>
    <col min="15874" max="15874" width="11" style="56"/>
    <col min="15875" max="15875" width="10.875" style="56" customWidth="1"/>
    <col min="15876" max="15876" width="28.25" style="56" customWidth="1"/>
    <col min="15877" max="15877" width="7.125" style="56" customWidth="1"/>
    <col min="15878" max="15878" width="22.625" style="56" customWidth="1"/>
    <col min="15879" max="15879" width="10.375" style="56" customWidth="1"/>
    <col min="15880" max="15880" width="12.75" style="56" customWidth="1"/>
    <col min="15881" max="15881" width="6" style="56" customWidth="1"/>
    <col min="15882" max="15882" width="13.875" style="56" customWidth="1"/>
    <col min="15883" max="15883" width="14.75" style="56" customWidth="1"/>
    <col min="15884" max="15884" width="30.75" style="56" customWidth="1"/>
    <col min="15885" max="16128" width="11" style="56"/>
    <col min="16129" max="16129" width="4.125" style="56" customWidth="1"/>
    <col min="16130" max="16130" width="11" style="56"/>
    <col min="16131" max="16131" width="10.875" style="56" customWidth="1"/>
    <col min="16132" max="16132" width="28.25" style="56" customWidth="1"/>
    <col min="16133" max="16133" width="7.125" style="56" customWidth="1"/>
    <col min="16134" max="16134" width="22.625" style="56" customWidth="1"/>
    <col min="16135" max="16135" width="10.375" style="56" customWidth="1"/>
    <col min="16136" max="16136" width="12.75" style="56" customWidth="1"/>
    <col min="16137" max="16137" width="6" style="56" customWidth="1"/>
    <col min="16138" max="16138" width="13.875" style="56" customWidth="1"/>
    <col min="16139" max="16139" width="14.75" style="56" customWidth="1"/>
    <col min="16140" max="16140" width="30.75" style="56" customWidth="1"/>
    <col min="16141" max="16384" width="11" style="56"/>
  </cols>
  <sheetData>
    <row r="1" spans="1:12" s="79" customFormat="1" ht="30" customHeight="1" x14ac:dyDescent="0.25">
      <c r="A1" s="74"/>
      <c r="B1" s="75" t="s">
        <v>118</v>
      </c>
      <c r="C1" s="75" t="s">
        <v>119</v>
      </c>
      <c r="D1" s="75" t="s">
        <v>120</v>
      </c>
      <c r="E1" s="75" t="s">
        <v>5</v>
      </c>
      <c r="F1" s="75" t="s">
        <v>121</v>
      </c>
      <c r="G1" s="76" t="s">
        <v>114</v>
      </c>
      <c r="H1" s="77" t="s">
        <v>7</v>
      </c>
      <c r="I1" s="75" t="s">
        <v>122</v>
      </c>
      <c r="J1" s="78" t="s">
        <v>123</v>
      </c>
      <c r="K1" s="75" t="s">
        <v>124</v>
      </c>
      <c r="L1" s="75" t="s">
        <v>125</v>
      </c>
    </row>
    <row r="2" spans="1:12" s="87" customFormat="1" x14ac:dyDescent="0.25">
      <c r="A2" s="80"/>
      <c r="B2" s="81" t="s">
        <v>12</v>
      </c>
      <c r="C2" s="82" t="s">
        <v>13</v>
      </c>
      <c r="D2" s="81" t="s">
        <v>126</v>
      </c>
      <c r="E2" s="82">
        <v>45800</v>
      </c>
      <c r="F2" s="81" t="s">
        <v>14</v>
      </c>
      <c r="G2" s="83"/>
      <c r="H2" s="84">
        <v>1845186020</v>
      </c>
      <c r="I2" s="82" t="s">
        <v>127</v>
      </c>
      <c r="J2" s="85"/>
      <c r="K2" s="82"/>
      <c r="L2" s="86"/>
    </row>
    <row r="3" spans="1:12" s="98" customFormat="1" x14ac:dyDescent="0.25">
      <c r="A3" s="88"/>
      <c r="B3" s="89" t="s">
        <v>128</v>
      </c>
      <c r="C3" s="90" t="s">
        <v>129</v>
      </c>
      <c r="D3" s="90" t="s">
        <v>130</v>
      </c>
      <c r="E3" s="91">
        <v>45000</v>
      </c>
      <c r="F3" s="90" t="s">
        <v>22</v>
      </c>
      <c r="G3" s="92"/>
      <c r="H3" s="93">
        <v>1845286001</v>
      </c>
      <c r="I3" s="94" t="s">
        <v>131</v>
      </c>
      <c r="J3" s="95"/>
      <c r="K3" s="96"/>
      <c r="L3" s="97"/>
    </row>
    <row r="4" spans="1:12" s="98" customFormat="1" x14ac:dyDescent="0.25">
      <c r="A4" s="99"/>
      <c r="B4" s="100" t="s">
        <v>132</v>
      </c>
      <c r="C4" s="101" t="s">
        <v>44</v>
      </c>
      <c r="D4" s="101" t="s">
        <v>133</v>
      </c>
      <c r="E4" s="102">
        <v>28150</v>
      </c>
      <c r="F4" s="101" t="s">
        <v>134</v>
      </c>
      <c r="G4" s="103"/>
      <c r="H4" s="93">
        <v>1845286021</v>
      </c>
      <c r="I4" s="104" t="s">
        <v>127</v>
      </c>
      <c r="J4" s="105"/>
      <c r="K4" s="105"/>
      <c r="L4" s="106"/>
    </row>
    <row r="5" spans="1:12" s="98" customFormat="1" x14ac:dyDescent="0.25">
      <c r="A5" s="88"/>
      <c r="B5" s="107" t="s">
        <v>27</v>
      </c>
      <c r="C5" s="108" t="s">
        <v>28</v>
      </c>
      <c r="D5" s="109" t="s">
        <v>135</v>
      </c>
      <c r="E5" s="110">
        <v>45160</v>
      </c>
      <c r="F5" s="109" t="s">
        <v>30</v>
      </c>
      <c r="G5" s="103"/>
      <c r="H5" s="111">
        <v>1845286003</v>
      </c>
      <c r="I5" s="104" t="s">
        <v>136</v>
      </c>
      <c r="J5" s="112"/>
      <c r="K5" s="112"/>
      <c r="L5" s="106"/>
    </row>
    <row r="6" spans="1:12" s="98" customFormat="1" x14ac:dyDescent="0.25">
      <c r="A6" s="88"/>
      <c r="B6" s="89" t="s">
        <v>137</v>
      </c>
      <c r="C6" s="90" t="s">
        <v>60</v>
      </c>
      <c r="D6" s="90" t="s">
        <v>138</v>
      </c>
      <c r="E6" s="91">
        <v>45590</v>
      </c>
      <c r="F6" s="90" t="s">
        <v>26</v>
      </c>
      <c r="G6" s="113"/>
      <c r="H6" s="93">
        <v>1845286015</v>
      </c>
      <c r="I6" s="94" t="s">
        <v>131</v>
      </c>
      <c r="J6" s="105"/>
      <c r="K6" s="105"/>
      <c r="L6" s="97"/>
    </row>
    <row r="7" spans="1:12" s="98" customFormat="1" x14ac:dyDescent="0.25">
      <c r="A7" s="88"/>
      <c r="B7" s="114" t="s">
        <v>50</v>
      </c>
      <c r="C7" s="100" t="s">
        <v>51</v>
      </c>
      <c r="D7" s="101" t="s">
        <v>139</v>
      </c>
      <c r="E7" s="102">
        <v>45000</v>
      </c>
      <c r="F7" s="101" t="s">
        <v>22</v>
      </c>
      <c r="G7" s="103"/>
      <c r="H7" s="93">
        <v>1845286006</v>
      </c>
      <c r="I7" s="104" t="s">
        <v>140</v>
      </c>
      <c r="J7" s="112"/>
      <c r="K7" s="112"/>
      <c r="L7" s="106"/>
    </row>
    <row r="8" spans="1:12" s="120" customFormat="1" ht="14.25" x14ac:dyDescent="0.2">
      <c r="A8" s="88"/>
      <c r="B8" s="115" t="s">
        <v>59</v>
      </c>
      <c r="C8" s="100" t="s">
        <v>53</v>
      </c>
      <c r="D8" s="100" t="s">
        <v>141</v>
      </c>
      <c r="E8" s="116">
        <v>41600</v>
      </c>
      <c r="F8" s="100" t="s">
        <v>103</v>
      </c>
      <c r="G8" s="117"/>
      <c r="H8" s="93">
        <v>1845286019</v>
      </c>
      <c r="I8" s="118" t="s">
        <v>140</v>
      </c>
      <c r="J8" s="119"/>
      <c r="K8" s="119"/>
      <c r="L8" s="119"/>
    </row>
    <row r="9" spans="1:12" x14ac:dyDescent="0.25">
      <c r="A9" s="121"/>
    </row>
    <row r="10" spans="1:12" x14ac:dyDescent="0.25">
      <c r="A10" s="121"/>
      <c r="E10" s="127"/>
      <c r="H10" s="128"/>
      <c r="J10" s="129"/>
    </row>
  </sheetData>
  <conditionalFormatting sqref="A9:A10">
    <cfRule type="cellIs" dxfId="6" priority="1" stopIfTrue="1" operator="equal">
      <formula>0</formula>
    </cfRule>
  </conditionalFormatting>
  <hyperlinks>
    <hyperlink ref="B5" r:id="rId1"/>
    <hyperlink ref="B7" r:id="rId2"/>
  </hyperlinks>
  <pageMargins left="0.7" right="0.7" top="0.75" bottom="0.75" header="0.3" footer="0.3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499984740745262"/>
  </sheetPr>
  <dimension ref="A1:AH201"/>
  <sheetViews>
    <sheetView zoomScaleNormal="100" zoomScaleSheetLayoutView="75" workbookViewId="0">
      <selection activeCell="AI1" sqref="AI1:TA1048576"/>
    </sheetView>
  </sheetViews>
  <sheetFormatPr baseColWidth="10" defaultRowHeight="15" x14ac:dyDescent="0.25"/>
  <cols>
    <col min="1" max="1" width="7.75" style="34" customWidth="1"/>
    <col min="2" max="2" width="27.125" style="34" customWidth="1"/>
    <col min="3" max="3" width="20.625" style="34" customWidth="1"/>
    <col min="4" max="4" width="26.125" style="34" customWidth="1"/>
    <col min="5" max="5" width="19.125" style="34" customWidth="1"/>
    <col min="6" max="6" width="18.25" style="34" customWidth="1"/>
    <col min="7" max="7" width="13.25" style="34" customWidth="1"/>
    <col min="8" max="9" width="12.25" customWidth="1"/>
    <col min="10" max="11" width="10.75" customWidth="1"/>
    <col min="12" max="27" width="0" hidden="1" customWidth="1"/>
    <col min="28" max="34" width="11" hidden="1" customWidth="1"/>
  </cols>
  <sheetData>
    <row r="1" spans="1:10" ht="20.100000000000001" customHeight="1" x14ac:dyDescent="0.25">
      <c r="A1" s="265"/>
      <c r="B1" s="266"/>
      <c r="C1" s="271" t="s">
        <v>165</v>
      </c>
      <c r="D1" s="271"/>
      <c r="E1" s="216" t="s">
        <v>175</v>
      </c>
      <c r="F1" s="275"/>
      <c r="G1" s="276"/>
    </row>
    <row r="2" spans="1:10" ht="20.100000000000001" customHeight="1" x14ac:dyDescent="0.25">
      <c r="A2" s="267"/>
      <c r="B2" s="268"/>
      <c r="C2" s="272" t="s">
        <v>29</v>
      </c>
      <c r="D2" s="272"/>
      <c r="E2" s="203" t="s">
        <v>108</v>
      </c>
      <c r="F2" s="277"/>
      <c r="G2" s="278"/>
    </row>
    <row r="3" spans="1:10" ht="20.100000000000001" customHeight="1" x14ac:dyDescent="0.25">
      <c r="A3" s="267"/>
      <c r="B3" s="268"/>
      <c r="C3" s="272" t="s">
        <v>69</v>
      </c>
      <c r="D3" s="272"/>
      <c r="E3" s="231" t="s">
        <v>176</v>
      </c>
      <c r="F3" s="277"/>
      <c r="G3" s="278"/>
    </row>
    <row r="4" spans="1:10" ht="29.25" customHeight="1" thickBot="1" x14ac:dyDescent="0.3">
      <c r="A4" s="269"/>
      <c r="B4" s="270"/>
      <c r="C4" s="273" t="s">
        <v>107</v>
      </c>
      <c r="D4" s="273"/>
      <c r="E4" s="273"/>
      <c r="F4" s="273"/>
      <c r="G4" s="274"/>
    </row>
    <row r="5" spans="1:10" ht="30.75" customHeight="1" thickTop="1" x14ac:dyDescent="0.25">
      <c r="A5" s="238" t="s">
        <v>0</v>
      </c>
      <c r="B5" s="239">
        <v>42434</v>
      </c>
      <c r="C5" s="240" t="s">
        <v>3</v>
      </c>
      <c r="D5" s="240" t="s">
        <v>114</v>
      </c>
      <c r="E5" s="240" t="s">
        <v>7</v>
      </c>
      <c r="F5" s="240" t="s">
        <v>106</v>
      </c>
      <c r="G5" s="241" t="s">
        <v>116</v>
      </c>
    </row>
    <row r="6" spans="1:10" ht="15" customHeight="1" x14ac:dyDescent="0.25">
      <c r="A6" s="218"/>
      <c r="B6" s="204" t="str">
        <f>IF($A6="","",VLOOKUP($A6,Coursiers!$A$3:$I$56,3,FALSE))</f>
        <v/>
      </c>
      <c r="C6" s="204" t="str">
        <f>IF($A6="","",VLOOKUP($A6,Coursiers!$A$3:$I$56,4,FALSE))</f>
        <v/>
      </c>
      <c r="D6" s="205" t="str">
        <f>IF($A6="","",VLOOKUP($A6,Coursiers!$A$3:$I$56,8,FALSE))</f>
        <v/>
      </c>
      <c r="E6" s="204" t="str">
        <f>IF($A6="","",VLOOKUP($A6,Coursiers!$A$3:$I$56,9,FALSE))</f>
        <v/>
      </c>
      <c r="F6" s="204" t="str">
        <f>IF($A6="","",VLOOKUP($A6,Coursiers!$A$3:$I$56,2,FALSE))</f>
        <v/>
      </c>
      <c r="G6" s="46" t="str">
        <f>+IF(A6&lt;&gt;0,5.5,"")</f>
        <v/>
      </c>
    </row>
    <row r="7" spans="1:10" ht="15" customHeight="1" x14ac:dyDescent="0.25">
      <c r="A7" s="218"/>
      <c r="B7" s="204" t="str">
        <f>IF($A7="","",VLOOKUP($A7,Coursiers!$A$3:$I$56,3,FALSE))</f>
        <v/>
      </c>
      <c r="C7" s="204" t="str">
        <f>IF($A7="","",VLOOKUP($A7,Coursiers!$A$3:$I$56,4,FALSE))</f>
        <v/>
      </c>
      <c r="D7" s="205" t="str">
        <f>IF($A7="","",VLOOKUP($A7,Coursiers!$A$3:$I$56,8,FALSE))</f>
        <v/>
      </c>
      <c r="E7" s="204" t="str">
        <f>IF($A7="","",VLOOKUP($A7,Coursiers!$A$3:$I$56,9,FALSE))</f>
        <v/>
      </c>
      <c r="F7" s="204" t="str">
        <f>IF($A7="","",VLOOKUP($A7,Coursiers!$A$3:$I$56,2,FALSE))</f>
        <v/>
      </c>
      <c r="G7" s="46" t="str">
        <f>+IF(A7&lt;&gt;0,5.5,"")</f>
        <v/>
      </c>
    </row>
    <row r="8" spans="1:10" ht="15" customHeight="1" x14ac:dyDescent="0.25">
      <c r="A8" s="218"/>
      <c r="B8" s="204" t="str">
        <f>IF($A8="","",VLOOKUP($A8,Coursiers!$A$3:$I$56,3,FALSE))</f>
        <v/>
      </c>
      <c r="C8" s="204" t="str">
        <f>IF($A8="","",VLOOKUP($A8,Coursiers!$A$3:$I$56,4,FALSE))</f>
        <v/>
      </c>
      <c r="D8" s="205" t="str">
        <f>IF($A8="","",VLOOKUP($A8,Coursiers!$A$3:$I$56,8,FALSE))</f>
        <v/>
      </c>
      <c r="E8" s="204" t="str">
        <f>IF($A8="","",VLOOKUP($A8,Coursiers!$A$3:$I$56,9,FALSE))</f>
        <v/>
      </c>
      <c r="F8" s="204" t="str">
        <f>IF($A8="","",VLOOKUP($A8,Coursiers!$A$3:$I$56,2,FALSE))</f>
        <v/>
      </c>
      <c r="G8" s="46" t="str">
        <f>+IF(A8&lt;&gt;0,5.5,"")</f>
        <v/>
      </c>
    </row>
    <row r="9" spans="1:10" ht="15" customHeight="1" x14ac:dyDescent="0.25">
      <c r="A9" s="217"/>
      <c r="B9" s="204" t="str">
        <f>IF($A9="","",VLOOKUP($A9,Coursiers!$A$3:$I$56,3,FALSE))</f>
        <v/>
      </c>
      <c r="C9" s="204" t="str">
        <f>IF($A9="","",VLOOKUP($A9,Coursiers!$A$3:$I$56,4,FALSE))</f>
        <v/>
      </c>
      <c r="D9" s="205" t="str">
        <f>IF($A9="","",VLOOKUP($A9,Coursiers!$A$3:$I$56,8,FALSE))</f>
        <v/>
      </c>
      <c r="E9" s="204" t="str">
        <f>IF($A9="","",VLOOKUP($A9,Coursiers!$A$3:$I$56,9,FALSE))</f>
        <v/>
      </c>
      <c r="F9" s="204" t="str">
        <f>IF($A9="","",VLOOKUP($A9,Coursiers!$A$3:$I$56,2,FALSE))</f>
        <v/>
      </c>
      <c r="G9" s="46" t="str">
        <f>+IF(A9&lt;&gt;0,5.5,"")</f>
        <v/>
      </c>
    </row>
    <row r="10" spans="1:10" ht="15" customHeight="1" x14ac:dyDescent="0.25">
      <c r="A10" s="218"/>
      <c r="B10" s="204" t="str">
        <f>IF($A10="","",VLOOKUP($A10,Coursiers!$A$3:$I$56,3,FALSE))</f>
        <v/>
      </c>
      <c r="C10" s="204" t="str">
        <f>IF($A10="","",VLOOKUP($A10,Coursiers!$A$3:$I$56,4,FALSE))</f>
        <v/>
      </c>
      <c r="D10" s="205" t="str">
        <f>IF($A10="","",VLOOKUP($A10,Coursiers!$A$3:$I$56,8,FALSE))</f>
        <v/>
      </c>
      <c r="E10" s="204" t="str">
        <f>IF($A10="","",VLOOKUP($A10,Coursiers!$A$3:$I$56,9,FALSE))</f>
        <v/>
      </c>
      <c r="F10" s="204" t="str">
        <f>IF($A10="","",VLOOKUP($A10,Coursiers!$A$3:$I$56,2,FALSE))</f>
        <v/>
      </c>
      <c r="G10" s="46" t="str">
        <f>+IF(A10&lt;&gt;0,5.5,"")</f>
        <v/>
      </c>
    </row>
    <row r="11" spans="1:10" ht="15" customHeight="1" x14ac:dyDescent="0.25">
      <c r="A11" s="218"/>
      <c r="B11" s="204" t="str">
        <f>IF($A11="","",VLOOKUP($A11,Coursiers!$A$3:$I$56,3,FALSE))</f>
        <v/>
      </c>
      <c r="C11" s="204" t="str">
        <f>IF($A11="","",VLOOKUP($A11,Coursiers!$A$3:$I$56,4,FALSE))</f>
        <v/>
      </c>
      <c r="D11" s="205" t="str">
        <f>IF($A11="","",VLOOKUP($A11,Coursiers!$A$3:$I$56,8,FALSE))</f>
        <v/>
      </c>
      <c r="E11" s="204" t="str">
        <f>IF($A11="","",VLOOKUP($A11,Coursiers!$A$3:$I$56,9,FALSE))</f>
        <v/>
      </c>
      <c r="F11" s="204" t="str">
        <f>IF($A11="","",VLOOKUP($A11,Coursiers!$A$3:$I$56,2,FALSE))</f>
        <v/>
      </c>
      <c r="G11" s="46" t="str">
        <f>+IF(A11&lt;&gt;0,5.5,"")</f>
        <v/>
      </c>
      <c r="J11" s="24"/>
    </row>
    <row r="12" spans="1:10" ht="15" customHeight="1" x14ac:dyDescent="0.25">
      <c r="A12" s="218"/>
      <c r="B12" s="204" t="str">
        <f>IF($A12="","",VLOOKUP($A12,Coursiers!$A$3:$I$56,3,FALSE))</f>
        <v/>
      </c>
      <c r="C12" s="204" t="str">
        <f>IF($A12="","",VLOOKUP($A12,Coursiers!$A$3:$I$56,4,FALSE))</f>
        <v/>
      </c>
      <c r="D12" s="205" t="str">
        <f>IF($A12="","",VLOOKUP($A12,Coursiers!$A$3:$I$56,8,FALSE))</f>
        <v/>
      </c>
      <c r="E12" s="204" t="str">
        <f>IF($A12="","",VLOOKUP($A12,Coursiers!$A$3:$I$56,9,FALSE))</f>
        <v/>
      </c>
      <c r="F12" s="204" t="str">
        <f>IF($A12="","",VLOOKUP($A12,Coursiers!$A$3:$I$56,2,FALSE))</f>
        <v/>
      </c>
      <c r="G12" s="46" t="str">
        <f>+IF(A12&lt;&gt;0,5.5,"")</f>
        <v/>
      </c>
    </row>
    <row r="13" spans="1:10" ht="15" customHeight="1" x14ac:dyDescent="0.25">
      <c r="A13" s="218"/>
      <c r="B13" s="204" t="str">
        <f>IF($A13="","",VLOOKUP($A13,Coursiers!$A$3:$I$56,3,FALSE))</f>
        <v/>
      </c>
      <c r="C13" s="204" t="str">
        <f>IF($A13="","",VLOOKUP($A13,Coursiers!$A$3:$I$56,4,FALSE))</f>
        <v/>
      </c>
      <c r="D13" s="205" t="str">
        <f>IF($A13="","",VLOOKUP($A13,Coursiers!$A$3:$I$56,8,FALSE))</f>
        <v/>
      </c>
      <c r="E13" s="204" t="str">
        <f>IF($A13="","",VLOOKUP($A13,Coursiers!$A$3:$I$56,9,FALSE))</f>
        <v/>
      </c>
      <c r="F13" s="204" t="str">
        <f>IF($A13="","",VLOOKUP($A13,Coursiers!$A$3:$I$56,2,FALSE))</f>
        <v/>
      </c>
      <c r="G13" s="46" t="str">
        <f>+IF(A13&lt;&gt;0,5.5,"")</f>
        <v/>
      </c>
    </row>
    <row r="14" spans="1:10" ht="15" customHeight="1" x14ac:dyDescent="0.25">
      <c r="A14" s="218"/>
      <c r="B14" s="204" t="str">
        <f>IF($A14="","",VLOOKUP($A14,Coursiers!$A$3:$I$56,3,FALSE))</f>
        <v/>
      </c>
      <c r="C14" s="204" t="str">
        <f>IF($A14="","",VLOOKUP($A14,Coursiers!$A$3:$I$56,4,FALSE))</f>
        <v/>
      </c>
      <c r="D14" s="205" t="str">
        <f>IF($A14="","",VLOOKUP($A14,Coursiers!$A$3:$I$56,8,FALSE))</f>
        <v/>
      </c>
      <c r="E14" s="204" t="str">
        <f>IF($A14="","",VLOOKUP($A14,Coursiers!$A$3:$I$56,9,FALSE))</f>
        <v/>
      </c>
      <c r="F14" s="204" t="str">
        <f>IF($A14="","",VLOOKUP($A14,Coursiers!$A$3:$I$56,2,FALSE))</f>
        <v/>
      </c>
      <c r="G14" s="46" t="str">
        <f>+IF(A14&lt;&gt;0,5.5,"")</f>
        <v/>
      </c>
    </row>
    <row r="15" spans="1:10" ht="15" customHeight="1" x14ac:dyDescent="0.25">
      <c r="A15" s="218"/>
      <c r="B15" s="204" t="str">
        <f>IF($A15="","",VLOOKUP($A15,Coursiers!$A$3:$I$56,3,FALSE))</f>
        <v/>
      </c>
      <c r="C15" s="204" t="str">
        <f>IF($A15="","",VLOOKUP($A15,Coursiers!$A$3:$I$56,4,FALSE))</f>
        <v/>
      </c>
      <c r="D15" s="205" t="str">
        <f>IF($A15="","",VLOOKUP($A15,Coursiers!$A$3:$I$56,8,FALSE))</f>
        <v/>
      </c>
      <c r="E15" s="204" t="str">
        <f>IF($A15="","",VLOOKUP($A15,Coursiers!$A$3:$I$56,9,FALSE))</f>
        <v/>
      </c>
      <c r="F15" s="204" t="str">
        <f>IF($A15="","",VLOOKUP($A15,Coursiers!$A$3:$I$56,2,FALSE))</f>
        <v/>
      </c>
      <c r="G15" s="46" t="str">
        <f>+IF(A15&lt;&gt;0,5.5,"")</f>
        <v/>
      </c>
    </row>
    <row r="16" spans="1:10" ht="15" customHeight="1" x14ac:dyDescent="0.25">
      <c r="A16" s="218"/>
      <c r="B16" s="204" t="str">
        <f>IF($A16="","",VLOOKUP($A16,Coursiers!$A$3:$I$56,3,FALSE))</f>
        <v/>
      </c>
      <c r="C16" s="204" t="str">
        <f>IF($A16="","",VLOOKUP($A16,Coursiers!$A$3:$I$56,4,FALSE))</f>
        <v/>
      </c>
      <c r="D16" s="205" t="str">
        <f>IF($A16="","",VLOOKUP($A16,Coursiers!$A$3:$I$56,8,FALSE))</f>
        <v/>
      </c>
      <c r="E16" s="204" t="str">
        <f>IF($A16="","",VLOOKUP($A16,Coursiers!$A$3:$I$56,9,FALSE))</f>
        <v/>
      </c>
      <c r="F16" s="204" t="str">
        <f>IF($A16="","",VLOOKUP($A16,Coursiers!$A$3:$I$56,2,FALSE))</f>
        <v/>
      </c>
      <c r="G16" s="46" t="str">
        <f>+IF(A16&lt;&gt;0,5.5,"")</f>
        <v/>
      </c>
    </row>
    <row r="17" spans="1:7" ht="15" customHeight="1" x14ac:dyDescent="0.25">
      <c r="A17" s="218"/>
      <c r="B17" s="204" t="str">
        <f>IF($A17="","",VLOOKUP($A17,Coursiers!$A$3:$I$56,3,FALSE))</f>
        <v/>
      </c>
      <c r="C17" s="204" t="str">
        <f>IF($A17="","",VLOOKUP($A17,Coursiers!$A$3:$I$56,4,FALSE))</f>
        <v/>
      </c>
      <c r="D17" s="205" t="str">
        <f>IF($A17="","",VLOOKUP($A17,Coursiers!$A$3:$I$56,8,FALSE))</f>
        <v/>
      </c>
      <c r="E17" s="204" t="str">
        <f>IF($A17="","",VLOOKUP($A17,Coursiers!$A$3:$I$56,9,FALSE))</f>
        <v/>
      </c>
      <c r="F17" s="204" t="str">
        <f>IF($A17="","",VLOOKUP($A17,Coursiers!$A$3:$I$56,2,FALSE))</f>
        <v/>
      </c>
      <c r="G17" s="46" t="str">
        <f>+IF(A17&lt;&gt;0,5.5,"")</f>
        <v/>
      </c>
    </row>
    <row r="18" spans="1:7" ht="15" customHeight="1" x14ac:dyDescent="0.25">
      <c r="A18" s="218"/>
      <c r="B18" s="204" t="str">
        <f>IF($A18="","",VLOOKUP($A18,Coursiers!$A$3:$I$56,3,FALSE))</f>
        <v/>
      </c>
      <c r="C18" s="204" t="str">
        <f>IF($A18="","",VLOOKUP($A18,Coursiers!$A$3:$I$56,4,FALSE))</f>
        <v/>
      </c>
      <c r="D18" s="205" t="str">
        <f>IF($A18="","",VLOOKUP($A18,Coursiers!$A$3:$I$56,8,FALSE))</f>
        <v/>
      </c>
      <c r="E18" s="204" t="str">
        <f>IF($A18="","",VLOOKUP($A18,Coursiers!$A$3:$I$56,9,FALSE))</f>
        <v/>
      </c>
      <c r="F18" s="204" t="str">
        <f>IF($A18="","",VLOOKUP($A18,Coursiers!$A$3:$I$56,2,FALSE))</f>
        <v/>
      </c>
      <c r="G18" s="46" t="str">
        <f>+IF(A18&lt;&gt;0,5.5,"")</f>
        <v/>
      </c>
    </row>
    <row r="19" spans="1:7" ht="15" customHeight="1" x14ac:dyDescent="0.25">
      <c r="A19" s="218"/>
      <c r="B19" s="204" t="str">
        <f>IF($A19="","",VLOOKUP($A19,Coursiers!$A$3:$I$56,3,FALSE))</f>
        <v/>
      </c>
      <c r="C19" s="204" t="str">
        <f>IF($A19="","",VLOOKUP($A19,Coursiers!$A$3:$I$56,4,FALSE))</f>
        <v/>
      </c>
      <c r="D19" s="205" t="str">
        <f>IF($A19="","",VLOOKUP($A19,Coursiers!$A$3:$I$56,8,FALSE))</f>
        <v/>
      </c>
      <c r="E19" s="204" t="str">
        <f>IF($A19="","",VLOOKUP($A19,Coursiers!$A$3:$I$56,9,FALSE))</f>
        <v/>
      </c>
      <c r="F19" s="204" t="str">
        <f>IF($A19="","",VLOOKUP($A19,Coursiers!$A$3:$I$56,2,FALSE))</f>
        <v/>
      </c>
      <c r="G19" s="46" t="str">
        <f>+IF(A19&lt;&gt;0,5.5,"")</f>
        <v/>
      </c>
    </row>
    <row r="20" spans="1:7" ht="15" customHeight="1" x14ac:dyDescent="0.25">
      <c r="A20" s="218"/>
      <c r="B20" s="204" t="str">
        <f>IF($A20="","",VLOOKUP($A20,Coursiers!$A$3:$I$56,3,FALSE))</f>
        <v/>
      </c>
      <c r="C20" s="204" t="str">
        <f>IF($A20="","",VLOOKUP($A20,Coursiers!$A$3:$I$56,4,FALSE))</f>
        <v/>
      </c>
      <c r="D20" s="205" t="str">
        <f>IF($A20="","",VLOOKUP($A20,Coursiers!$A$3:$I$56,8,FALSE))</f>
        <v/>
      </c>
      <c r="E20" s="204" t="str">
        <f>IF($A20="","",VLOOKUP($A20,Coursiers!$A$3:$I$56,9,FALSE))</f>
        <v/>
      </c>
      <c r="F20" s="204" t="str">
        <f>IF($A20="","",VLOOKUP($A20,Coursiers!$A$3:$I$56,2,FALSE))</f>
        <v/>
      </c>
      <c r="G20" s="46" t="str">
        <f>+IF(A20&lt;&gt;0,5.5,"")</f>
        <v/>
      </c>
    </row>
    <row r="21" spans="1:7" ht="15" customHeight="1" x14ac:dyDescent="0.25">
      <c r="A21" s="218"/>
      <c r="B21" s="204" t="str">
        <f>IF($A21="","",VLOOKUP($A21,Coursiers!$A$3:$I$56,3,FALSE))</f>
        <v/>
      </c>
      <c r="C21" s="204" t="str">
        <f>IF($A21="","",VLOOKUP($A21,Coursiers!$A$3:$I$56,4,FALSE))</f>
        <v/>
      </c>
      <c r="D21" s="205" t="str">
        <f>IF($A21="","",VLOOKUP($A21,Coursiers!$A$3:$I$56,8,FALSE))</f>
        <v/>
      </c>
      <c r="E21" s="204" t="str">
        <f>IF($A21="","",VLOOKUP($A21,Coursiers!$A$3:$I$56,9,FALSE))</f>
        <v/>
      </c>
      <c r="F21" s="204" t="str">
        <f>IF($A21="","",VLOOKUP($A21,Coursiers!$A$3:$I$56,2,FALSE))</f>
        <v/>
      </c>
      <c r="G21" s="46" t="str">
        <f>+IF(A21&lt;&gt;0,5.5,"")</f>
        <v/>
      </c>
    </row>
    <row r="22" spans="1:7" ht="15" customHeight="1" x14ac:dyDescent="0.25">
      <c r="A22" s="218"/>
      <c r="B22" s="204" t="str">
        <f>IF($A22="","",VLOOKUP($A22,Coursiers!$A$3:$I$56,3,FALSE))</f>
        <v/>
      </c>
      <c r="C22" s="204" t="str">
        <f>IF($A22="","",VLOOKUP($A22,Coursiers!$A$3:$I$56,4,FALSE))</f>
        <v/>
      </c>
      <c r="D22" s="205" t="str">
        <f>IF($A22="","",VLOOKUP($A22,Coursiers!$A$3:$I$56,8,FALSE))</f>
        <v/>
      </c>
      <c r="E22" s="204" t="str">
        <f>IF($A22="","",VLOOKUP($A22,Coursiers!$A$3:$I$56,9,FALSE))</f>
        <v/>
      </c>
      <c r="F22" s="204" t="str">
        <f>IF($A22="","",VLOOKUP($A22,Coursiers!$A$3:$I$56,2,FALSE))</f>
        <v/>
      </c>
      <c r="G22" s="46" t="str">
        <f>+IF(A22&lt;&gt;0,5.5,"")</f>
        <v/>
      </c>
    </row>
    <row r="23" spans="1:7" ht="15" customHeight="1" x14ac:dyDescent="0.25">
      <c r="A23" s="218"/>
      <c r="B23" s="204" t="str">
        <f>IF($A23="","",VLOOKUP($A23,Coursiers!$A$3:$I$56,3,FALSE))</f>
        <v/>
      </c>
      <c r="C23" s="204" t="str">
        <f>IF($A23="","",VLOOKUP($A23,Coursiers!$A$3:$I$56,4,FALSE))</f>
        <v/>
      </c>
      <c r="D23" s="205" t="str">
        <f>IF($A23="","",VLOOKUP($A23,Coursiers!$A$3:$I$56,8,FALSE))</f>
        <v/>
      </c>
      <c r="E23" s="204" t="str">
        <f>IF($A23="","",VLOOKUP($A23,Coursiers!$A$3:$I$56,9,FALSE))</f>
        <v/>
      </c>
      <c r="F23" s="204" t="str">
        <f>IF($A23="","",VLOOKUP($A23,Coursiers!$A$3:$I$56,2,FALSE))</f>
        <v/>
      </c>
      <c r="G23" s="46" t="str">
        <f>+IF(A23&lt;&gt;0,5.5,"")</f>
        <v/>
      </c>
    </row>
    <row r="24" spans="1:7" ht="15" customHeight="1" x14ac:dyDescent="0.25">
      <c r="A24" s="218"/>
      <c r="B24" s="204" t="str">
        <f>IF($A24="","",VLOOKUP($A24,Coursiers!$A$3:$I$56,3,FALSE))</f>
        <v/>
      </c>
      <c r="C24" s="204" t="str">
        <f>IF($A24="","",VLOOKUP($A24,Coursiers!$A$3:$I$56,4,FALSE))</f>
        <v/>
      </c>
      <c r="D24" s="205" t="str">
        <f>IF($A24="","",VLOOKUP($A24,Coursiers!$A$3:$I$56,8,FALSE))</f>
        <v/>
      </c>
      <c r="E24" s="204" t="str">
        <f>IF($A24="","",VLOOKUP($A24,Coursiers!$A$3:$I$56,9,FALSE))</f>
        <v/>
      </c>
      <c r="F24" s="204" t="str">
        <f>IF($A24="","",VLOOKUP($A24,Coursiers!$A$3:$I$56,2,FALSE))</f>
        <v/>
      </c>
      <c r="G24" s="46" t="str">
        <f>+IF(A24&lt;&gt;0,5.5,"")</f>
        <v/>
      </c>
    </row>
    <row r="25" spans="1:7" ht="15" customHeight="1" x14ac:dyDescent="0.25">
      <c r="A25" s="218"/>
      <c r="B25" s="204" t="str">
        <f>IF($A25="","",VLOOKUP($A25,Coursiers!$A$3:$I$56,3,FALSE))</f>
        <v/>
      </c>
      <c r="C25" s="204" t="str">
        <f>IF($A25="","",VLOOKUP($A25,Coursiers!$A$3:$I$56,4,FALSE))</f>
        <v/>
      </c>
      <c r="D25" s="205" t="str">
        <f>IF($A25="","",VLOOKUP($A25,Coursiers!$A$3:$I$56,8,FALSE))</f>
        <v/>
      </c>
      <c r="E25" s="204" t="str">
        <f>IF($A25="","",VLOOKUP($A25,Coursiers!$A$3:$I$56,9,FALSE))</f>
        <v/>
      </c>
      <c r="F25" s="204" t="str">
        <f>IF($A25="","",VLOOKUP($A25,Coursiers!$A$3:$I$56,2,FALSE))</f>
        <v/>
      </c>
      <c r="G25" s="46" t="str">
        <f>+IF(A25&lt;&gt;0,5.5,"")</f>
        <v/>
      </c>
    </row>
    <row r="26" spans="1:7" ht="15" customHeight="1" x14ac:dyDescent="0.25">
      <c r="A26" s="218"/>
      <c r="B26" s="204" t="str">
        <f>IF($A26="","",VLOOKUP($A26,Coursiers!$A$3:$I$56,3,FALSE))</f>
        <v/>
      </c>
      <c r="C26" s="204" t="str">
        <f>IF($A26="","",VLOOKUP($A26,Coursiers!$A$3:$I$56,4,FALSE))</f>
        <v/>
      </c>
      <c r="D26" s="205" t="str">
        <f>IF($A26="","",VLOOKUP($A26,Coursiers!$A$3:$I$56,8,FALSE))</f>
        <v/>
      </c>
      <c r="E26" s="204" t="str">
        <f>IF($A26="","",VLOOKUP($A26,Coursiers!$A$3:$I$56,9,FALSE))</f>
        <v/>
      </c>
      <c r="F26" s="204" t="str">
        <f>IF($A26="","",VLOOKUP($A26,Coursiers!$A$3:$I$56,2,FALSE))</f>
        <v/>
      </c>
      <c r="G26" s="46" t="str">
        <f>+IF(A26&lt;&gt;0,5.5,"")</f>
        <v/>
      </c>
    </row>
    <row r="27" spans="1:7" ht="15" customHeight="1" x14ac:dyDescent="0.25">
      <c r="A27" s="218"/>
      <c r="B27" s="204" t="str">
        <f>IF($A27="","",VLOOKUP($A27,Coursiers!$A$3:$I$56,3,FALSE))</f>
        <v/>
      </c>
      <c r="C27" s="204" t="str">
        <f>IF($A27="","",VLOOKUP($A27,Coursiers!$A$3:$I$56,4,FALSE))</f>
        <v/>
      </c>
      <c r="D27" s="205" t="str">
        <f>IF($A27="","",VLOOKUP($A27,Coursiers!$A$3:$I$56,8,FALSE))</f>
        <v/>
      </c>
      <c r="E27" s="204" t="str">
        <f>IF($A27="","",VLOOKUP($A27,Coursiers!$A$3:$I$56,9,FALSE))</f>
        <v/>
      </c>
      <c r="F27" s="204" t="str">
        <f>IF($A27="","",VLOOKUP($A27,Coursiers!$A$3:$I$56,2,FALSE))</f>
        <v/>
      </c>
      <c r="G27" s="46" t="str">
        <f>+IF(A27&lt;&gt;0,5.5,"")</f>
        <v/>
      </c>
    </row>
    <row r="28" spans="1:7" ht="15" customHeight="1" x14ac:dyDescent="0.25">
      <c r="A28" s="218"/>
      <c r="B28" s="204" t="str">
        <f>IF($A28="","",VLOOKUP($A28,Coursiers!$A$3:$I$56,3,FALSE))</f>
        <v/>
      </c>
      <c r="C28" s="204" t="str">
        <f>IF($A28="","",VLOOKUP($A28,Coursiers!$A$3:$I$56,4,FALSE))</f>
        <v/>
      </c>
      <c r="D28" s="205" t="str">
        <f>IF($A28="","",VLOOKUP($A28,Coursiers!$A$3:$I$56,8,FALSE))</f>
        <v/>
      </c>
      <c r="E28" s="204" t="str">
        <f>IF($A28="","",VLOOKUP($A28,Coursiers!$A$3:$I$56,9,FALSE))</f>
        <v/>
      </c>
      <c r="F28" s="204" t="str">
        <f>IF($A28="","",VLOOKUP($A28,Coursiers!$A$3:$I$56,2,FALSE))</f>
        <v/>
      </c>
      <c r="G28" s="46" t="str">
        <f>+IF(A28&lt;&gt;0,5.5,"")</f>
        <v/>
      </c>
    </row>
    <row r="29" spans="1:7" ht="15" customHeight="1" x14ac:dyDescent="0.25">
      <c r="A29" s="218"/>
      <c r="B29" s="204" t="str">
        <f>IF($A29="","",VLOOKUP($A29,Coursiers!$A$3:$I$56,3,FALSE))</f>
        <v/>
      </c>
      <c r="C29" s="204" t="str">
        <f>IF($A29="","",VLOOKUP($A29,Coursiers!$A$3:$I$56,4,FALSE))</f>
        <v/>
      </c>
      <c r="D29" s="205" t="str">
        <f>IF($A29="","",VLOOKUP($A29,Coursiers!$A$3:$I$56,8,FALSE))</f>
        <v/>
      </c>
      <c r="E29" s="204" t="str">
        <f>IF($A29="","",VLOOKUP($A29,Coursiers!$A$3:$I$56,9,FALSE))</f>
        <v/>
      </c>
      <c r="F29" s="204" t="str">
        <f>IF($A29="","",VLOOKUP($A29,Coursiers!$A$3:$I$56,2,FALSE))</f>
        <v/>
      </c>
      <c r="G29" s="46" t="str">
        <f>+IF(A29&lt;&gt;0,5.5,"")</f>
        <v/>
      </c>
    </row>
    <row r="30" spans="1:7" ht="15" customHeight="1" x14ac:dyDescent="0.25">
      <c r="A30" s="218"/>
      <c r="B30" s="204" t="str">
        <f>IF($A30="","",VLOOKUP($A30,Coursiers!$A$3:$I$56,3,FALSE))</f>
        <v/>
      </c>
      <c r="C30" s="204" t="str">
        <f>IF($A30="","",VLOOKUP($A30,Coursiers!$A$3:$I$56,4,FALSE))</f>
        <v/>
      </c>
      <c r="D30" s="205" t="str">
        <f>IF($A30="","",VLOOKUP($A30,Coursiers!$A$3:$I$56,8,FALSE))</f>
        <v/>
      </c>
      <c r="E30" s="204" t="str">
        <f>IF($A30="","",VLOOKUP($A30,Coursiers!$A$3:$I$56,9,FALSE))</f>
        <v/>
      </c>
      <c r="F30" s="204" t="str">
        <f>IF($A30="","",VLOOKUP($A30,Coursiers!$A$3:$I$56,2,FALSE))</f>
        <v/>
      </c>
      <c r="G30" s="46" t="str">
        <f>+IF(A30&lt;&gt;0,5.5,"")</f>
        <v/>
      </c>
    </row>
    <row r="31" spans="1:7" ht="15" customHeight="1" x14ac:dyDescent="0.25">
      <c r="A31" s="218"/>
      <c r="B31" s="204" t="str">
        <f>IF($A31="","",VLOOKUP($A31,Coursiers!$A$3:$I$56,3,FALSE))</f>
        <v/>
      </c>
      <c r="C31" s="204" t="str">
        <f>IF($A31="","",VLOOKUP($A31,Coursiers!$A$3:$I$56,4,FALSE))</f>
        <v/>
      </c>
      <c r="D31" s="205" t="str">
        <f>IF($A31="","",VLOOKUP($A31,Coursiers!$A$3:$I$56,8,FALSE))</f>
        <v/>
      </c>
      <c r="E31" s="204" t="str">
        <f>IF($A31="","",VLOOKUP($A31,Coursiers!$A$3:$I$56,9,FALSE))</f>
        <v/>
      </c>
      <c r="F31" s="204" t="str">
        <f>IF($A31="","",VLOOKUP($A31,Coursiers!$A$3:$I$56,2,FALSE))</f>
        <v/>
      </c>
      <c r="G31" s="46" t="str">
        <f>+IF(A31&lt;&gt;0,5.5,"")</f>
        <v/>
      </c>
    </row>
    <row r="32" spans="1:7" ht="15" customHeight="1" x14ac:dyDescent="0.25">
      <c r="A32" s="218"/>
      <c r="B32" s="204" t="str">
        <f>IF($A32="","",VLOOKUP($A32,Coursiers!$A$3:$I$56,3,FALSE))</f>
        <v/>
      </c>
      <c r="C32" s="204" t="str">
        <f>IF($A32="","",VLOOKUP($A32,Coursiers!$A$3:$I$56,4,FALSE))</f>
        <v/>
      </c>
      <c r="D32" s="205" t="str">
        <f>IF($A32="","",VLOOKUP($A32,Coursiers!$A$3:$I$56,8,FALSE))</f>
        <v/>
      </c>
      <c r="E32" s="204" t="str">
        <f>IF($A32="","",VLOOKUP($A32,Coursiers!$A$3:$I$56,9,FALSE))</f>
        <v/>
      </c>
      <c r="F32" s="204" t="str">
        <f>IF($A32="","",VLOOKUP($A32,Coursiers!$A$3:$I$56,2,FALSE))</f>
        <v/>
      </c>
      <c r="G32" s="46" t="str">
        <f>+IF(A32&lt;&gt;0,5.5,"")</f>
        <v/>
      </c>
    </row>
    <row r="33" spans="1:7" ht="15" customHeight="1" x14ac:dyDescent="0.25">
      <c r="A33" s="218"/>
      <c r="B33" s="204" t="str">
        <f>IF($A33="","",VLOOKUP($A33,Coursiers!$A$3:$I$56,3,FALSE))</f>
        <v/>
      </c>
      <c r="C33" s="204" t="str">
        <f>IF($A33="","",VLOOKUP($A33,Coursiers!$A$3:$I$56,4,FALSE))</f>
        <v/>
      </c>
      <c r="D33" s="205" t="str">
        <f>IF($A33="","",VLOOKUP($A33,Coursiers!$A$3:$I$56,8,FALSE))</f>
        <v/>
      </c>
      <c r="E33" s="204" t="str">
        <f>IF($A33="","",VLOOKUP($A33,Coursiers!$A$3:$I$56,9,FALSE))</f>
        <v/>
      </c>
      <c r="F33" s="204" t="str">
        <f>IF($A33="","",VLOOKUP($A33,Coursiers!$A$3:$I$56,2,FALSE))</f>
        <v/>
      </c>
      <c r="G33" s="46" t="str">
        <f>+IF(A33&lt;&gt;0,5.5,"")</f>
        <v/>
      </c>
    </row>
    <row r="34" spans="1:7" ht="15" customHeight="1" x14ac:dyDescent="0.25">
      <c r="A34" s="218"/>
      <c r="B34" s="204" t="str">
        <f>IF($A34="","",VLOOKUP($A34,Coursiers!$A$3:$I$56,3,FALSE))</f>
        <v/>
      </c>
      <c r="C34" s="204" t="str">
        <f>IF($A34="","",VLOOKUP($A34,Coursiers!$A$3:$I$56,4,FALSE))</f>
        <v/>
      </c>
      <c r="D34" s="205" t="str">
        <f>IF($A34="","",VLOOKUP($A34,Coursiers!$A$3:$I$56,8,FALSE))</f>
        <v/>
      </c>
      <c r="E34" s="204" t="str">
        <f>IF($A34="","",VLOOKUP($A34,Coursiers!$A$3:$I$56,9,FALSE))</f>
        <v/>
      </c>
      <c r="F34" s="204" t="str">
        <f>IF($A34="","",VLOOKUP($A34,Coursiers!$A$3:$I$56,2,FALSE))</f>
        <v/>
      </c>
      <c r="G34" s="46" t="str">
        <f>+IF(A34&lt;&gt;0,5.5,"")</f>
        <v/>
      </c>
    </row>
    <row r="35" spans="1:7" ht="15" customHeight="1" x14ac:dyDescent="0.25">
      <c r="A35" s="218"/>
      <c r="B35" s="204" t="str">
        <f>IF($A35="","",VLOOKUP($A35,Coursiers!$A$3:$I$56,3,FALSE))</f>
        <v/>
      </c>
      <c r="C35" s="204" t="str">
        <f>IF($A35="","",VLOOKUP($A35,Coursiers!$A$3:$I$56,4,FALSE))</f>
        <v/>
      </c>
      <c r="D35" s="205" t="str">
        <f>IF($A35="","",VLOOKUP($A35,Coursiers!$A$3:$I$56,8,FALSE))</f>
        <v/>
      </c>
      <c r="E35" s="204" t="str">
        <f>IF($A35="","",VLOOKUP($A35,Coursiers!$A$3:$I$56,9,FALSE))</f>
        <v/>
      </c>
      <c r="F35" s="204" t="str">
        <f>IF($A35="","",VLOOKUP($A35,Coursiers!$A$3:$I$56,2,FALSE))</f>
        <v/>
      </c>
      <c r="G35" s="46" t="str">
        <f>+IF(A35&lt;&gt;0,5.5,"")</f>
        <v/>
      </c>
    </row>
    <row r="36" spans="1:7" ht="15" customHeight="1" x14ac:dyDescent="0.25">
      <c r="A36" s="218"/>
      <c r="B36" s="204" t="str">
        <f>IF($A36="","",VLOOKUP($A36,Coursiers!$A$3:$I$56,3,FALSE))</f>
        <v/>
      </c>
      <c r="C36" s="204" t="str">
        <f>IF($A36="","",VLOOKUP($A36,Coursiers!$A$3:$I$56,4,FALSE))</f>
        <v/>
      </c>
      <c r="D36" s="205" t="str">
        <f>IF($A36="","",VLOOKUP($A36,Coursiers!$A$3:$I$56,8,FALSE))</f>
        <v/>
      </c>
      <c r="E36" s="204" t="str">
        <f>IF($A36="","",VLOOKUP($A36,Coursiers!$A$3:$I$56,9,FALSE))</f>
        <v/>
      </c>
      <c r="F36" s="204" t="str">
        <f>IF($A36="","",VLOOKUP($A36,Coursiers!$A$3:$I$56,2,FALSE))</f>
        <v/>
      </c>
      <c r="G36" s="46" t="str">
        <f>+IF(A36&lt;&gt;0,5.5,"")</f>
        <v/>
      </c>
    </row>
    <row r="37" spans="1:7" ht="15" customHeight="1" x14ac:dyDescent="0.25">
      <c r="A37" s="218"/>
      <c r="B37" s="204" t="str">
        <f>IF($A37="","",VLOOKUP($A37,Coursiers!$A$3:$I$56,3,FALSE))</f>
        <v/>
      </c>
      <c r="C37" s="204" t="str">
        <f>IF($A37="","",VLOOKUP($A37,Coursiers!$A$3:$I$56,4,FALSE))</f>
        <v/>
      </c>
      <c r="D37" s="205" t="str">
        <f>IF($A37="","",VLOOKUP($A37,Coursiers!$A$3:$I$56,8,FALSE))</f>
        <v/>
      </c>
      <c r="E37" s="204" t="str">
        <f>IF($A37="","",VLOOKUP($A37,Coursiers!$A$3:$I$56,9,FALSE))</f>
        <v/>
      </c>
      <c r="F37" s="204" t="str">
        <f>IF($A37="","",VLOOKUP($A37,Coursiers!$A$3:$I$56,2,FALSE))</f>
        <v/>
      </c>
      <c r="G37" s="46" t="str">
        <f>+IF(A37&lt;&gt;0,5.5,"")</f>
        <v/>
      </c>
    </row>
    <row r="38" spans="1:7" ht="15" customHeight="1" x14ac:dyDescent="0.25">
      <c r="A38" s="218"/>
      <c r="B38" s="204" t="str">
        <f>IF($A38="","",VLOOKUP($A38,Coursiers!$A$3:$I$56,3,FALSE))</f>
        <v/>
      </c>
      <c r="C38" s="204" t="str">
        <f>IF($A38="","",VLOOKUP($A38,Coursiers!$A$3:$I$56,4,FALSE))</f>
        <v/>
      </c>
      <c r="D38" s="205" t="str">
        <f>IF($A38="","",VLOOKUP($A38,Coursiers!$A$3:$I$56,8,FALSE))</f>
        <v/>
      </c>
      <c r="E38" s="204" t="str">
        <f>IF($A38="","",VLOOKUP($A38,Coursiers!$A$3:$I$56,9,FALSE))</f>
        <v/>
      </c>
      <c r="F38" s="204" t="str">
        <f>IF($A38="","",VLOOKUP($A38,Coursiers!$A$3:$I$56,2,FALSE))</f>
        <v/>
      </c>
      <c r="G38" s="46" t="str">
        <f>+IF(A38&lt;&gt;0,5.5,"")</f>
        <v/>
      </c>
    </row>
    <row r="39" spans="1:7" ht="15" customHeight="1" x14ac:dyDescent="0.25">
      <c r="A39" s="218"/>
      <c r="B39" s="204" t="str">
        <f>IF($A39="","",VLOOKUP($A39,Coursiers!$A$3:$I$56,3,FALSE))</f>
        <v/>
      </c>
      <c r="C39" s="204" t="str">
        <f>IF($A39="","",VLOOKUP($A39,Coursiers!$A$3:$I$56,4,FALSE))</f>
        <v/>
      </c>
      <c r="D39" s="205" t="str">
        <f>IF($A39="","",VLOOKUP($A39,Coursiers!$A$3:$I$56,8,FALSE))</f>
        <v/>
      </c>
      <c r="E39" s="204" t="str">
        <f>IF($A39="","",VLOOKUP($A39,Coursiers!$A$3:$I$56,9,FALSE))</f>
        <v/>
      </c>
      <c r="F39" s="204" t="str">
        <f>IF($A39="","",VLOOKUP($A39,Coursiers!$A$3:$I$56,2,FALSE))</f>
        <v/>
      </c>
      <c r="G39" s="46" t="str">
        <f>+IF(A39&lt;&gt;0,5.5,"")</f>
        <v/>
      </c>
    </row>
    <row r="40" spans="1:7" ht="15" customHeight="1" x14ac:dyDescent="0.25">
      <c r="A40" s="218"/>
      <c r="B40" s="204" t="str">
        <f>IF($A40="","",VLOOKUP($A40,Coursiers!$A$3:$I$56,3,FALSE))</f>
        <v/>
      </c>
      <c r="C40" s="204" t="str">
        <f>IF($A40="","",VLOOKUP($A40,Coursiers!$A$3:$I$56,4,FALSE))</f>
        <v/>
      </c>
      <c r="D40" s="205" t="str">
        <f>IF($A40="","",VLOOKUP($A40,Coursiers!$A$3:$I$56,8,FALSE))</f>
        <v/>
      </c>
      <c r="E40" s="204" t="str">
        <f>IF($A40="","",VLOOKUP($A40,Coursiers!$A$3:$I$56,9,FALSE))</f>
        <v/>
      </c>
      <c r="F40" s="204" t="str">
        <f>IF($A40="","",VLOOKUP($A40,Coursiers!$A$3:$I$56,2,FALSE))</f>
        <v/>
      </c>
      <c r="G40" s="46" t="str">
        <f>+IF(A40&lt;&gt;0,5.5,"")</f>
        <v/>
      </c>
    </row>
    <row r="41" spans="1:7" ht="15" customHeight="1" x14ac:dyDescent="0.25">
      <c r="A41" s="218"/>
      <c r="B41" s="204" t="str">
        <f>IF($A41="","",VLOOKUP($A41,Coursiers!$A$3:$I$56,3,FALSE))</f>
        <v/>
      </c>
      <c r="C41" s="204" t="str">
        <f>IF($A41="","",VLOOKUP($A41,Coursiers!$A$3:$I$56,4,FALSE))</f>
        <v/>
      </c>
      <c r="D41" s="205" t="str">
        <f>IF($A41="","",VLOOKUP($A41,Coursiers!$A$3:$I$56,8,FALSE))</f>
        <v/>
      </c>
      <c r="E41" s="204" t="str">
        <f>IF($A41="","",VLOOKUP($A41,Coursiers!$A$3:$I$56,9,FALSE))</f>
        <v/>
      </c>
      <c r="F41" s="204" t="str">
        <f>IF($A41="","",VLOOKUP($A41,Coursiers!$A$3:$I$56,2,FALSE))</f>
        <v/>
      </c>
      <c r="G41" s="46" t="str">
        <f>+IF(A41&lt;&gt;0,5.5,"")</f>
        <v/>
      </c>
    </row>
    <row r="42" spans="1:7" ht="15" customHeight="1" x14ac:dyDescent="0.25">
      <c r="A42" s="218"/>
      <c r="B42" s="204" t="str">
        <f>IF($A42="","",VLOOKUP($A42,Coursiers!$A$3:$I$56,3,FALSE))</f>
        <v/>
      </c>
      <c r="C42" s="204" t="str">
        <f>IF($A42="","",VLOOKUP($A42,Coursiers!$A$3:$I$56,4,FALSE))</f>
        <v/>
      </c>
      <c r="D42" s="205" t="str">
        <f>IF($A42="","",VLOOKUP($A42,Coursiers!$A$3:$I$56,8,FALSE))</f>
        <v/>
      </c>
      <c r="E42" s="204" t="str">
        <f>IF($A42="","",VLOOKUP($A42,Coursiers!$A$3:$I$56,9,FALSE))</f>
        <v/>
      </c>
      <c r="F42" s="204" t="str">
        <f>IF($A42="","",VLOOKUP($A42,Coursiers!$A$3:$I$56,2,FALSE))</f>
        <v/>
      </c>
      <c r="G42" s="46" t="str">
        <f>+IF(A42&lt;&gt;0,5.5,"")</f>
        <v/>
      </c>
    </row>
    <row r="43" spans="1:7" ht="15" customHeight="1" x14ac:dyDescent="0.25">
      <c r="A43" s="218"/>
      <c r="B43" s="204" t="str">
        <f>IF($A43="","",VLOOKUP($A43,Coursiers!$A$3:$I$56,3,FALSE))</f>
        <v/>
      </c>
      <c r="C43" s="204" t="str">
        <f>IF($A43="","",VLOOKUP($A43,Coursiers!$A$3:$I$56,4,FALSE))</f>
        <v/>
      </c>
      <c r="D43" s="205" t="str">
        <f>IF($A43="","",VLOOKUP($A43,Coursiers!$A$3:$I$56,8,FALSE))</f>
        <v/>
      </c>
      <c r="E43" s="204" t="str">
        <f>IF($A43="","",VLOOKUP($A43,Coursiers!$A$3:$I$56,9,FALSE))</f>
        <v/>
      </c>
      <c r="F43" s="204" t="str">
        <f>IF($A43="","",VLOOKUP($A43,Coursiers!$A$3:$I$56,2,FALSE))</f>
        <v/>
      </c>
      <c r="G43" s="46" t="str">
        <f>+IF(A43&lt;&gt;0,5.5,"")</f>
        <v/>
      </c>
    </row>
    <row r="44" spans="1:7" ht="15" customHeight="1" x14ac:dyDescent="0.25">
      <c r="A44" s="218"/>
      <c r="B44" s="204" t="str">
        <f>IF($A44="","",VLOOKUP($A44,Coursiers!$A$3:$I$56,3,FALSE))</f>
        <v/>
      </c>
      <c r="C44" s="204" t="str">
        <f>IF($A44="","",VLOOKUP($A44,Coursiers!$A$3:$I$56,4,FALSE))</f>
        <v/>
      </c>
      <c r="D44" s="205" t="str">
        <f>IF($A44="","",VLOOKUP($A44,Coursiers!$A$3:$I$56,8,FALSE))</f>
        <v/>
      </c>
      <c r="E44" s="204" t="str">
        <f>IF($A44="","",VLOOKUP($A44,Coursiers!$A$3:$I$56,9,FALSE))</f>
        <v/>
      </c>
      <c r="F44" s="204" t="str">
        <f>IF($A44="","",VLOOKUP($A44,Coursiers!$A$3:$I$56,2,FALSE))</f>
        <v/>
      </c>
      <c r="G44" s="46" t="str">
        <f>+IF(A44&lt;&gt;0,5.5,"")</f>
        <v/>
      </c>
    </row>
    <row r="45" spans="1:7" ht="15" customHeight="1" x14ac:dyDescent="0.25">
      <c r="A45" s="218"/>
      <c r="B45" s="204" t="str">
        <f>IF($A45="","",VLOOKUP($A45,Coursiers!$A$3:$I$56,3,FALSE))</f>
        <v/>
      </c>
      <c r="C45" s="204" t="str">
        <f>IF($A45="","",VLOOKUP($A45,Coursiers!$A$3:$I$56,4,FALSE))</f>
        <v/>
      </c>
      <c r="D45" s="205" t="str">
        <f>IF($A45="","",VLOOKUP($A45,Coursiers!$A$3:$I$56,8,FALSE))</f>
        <v/>
      </c>
      <c r="E45" s="204" t="str">
        <f>IF($A45="","",VLOOKUP($A45,Coursiers!$A$3:$I$56,9,FALSE))</f>
        <v/>
      </c>
      <c r="F45" s="204" t="str">
        <f>IF($A45="","",VLOOKUP($A45,Coursiers!$A$3:$I$56,2,FALSE))</f>
        <v/>
      </c>
      <c r="G45" s="46" t="str">
        <f>+IF(A45&lt;&gt;0,5.5,"")</f>
        <v/>
      </c>
    </row>
    <row r="46" spans="1:7" ht="15" customHeight="1" x14ac:dyDescent="0.25">
      <c r="A46" s="218"/>
      <c r="B46" s="204" t="str">
        <f>IF($A46="","",VLOOKUP($A46,Coursiers!$A$3:$I$56,3,FALSE))</f>
        <v/>
      </c>
      <c r="C46" s="204" t="str">
        <f>IF($A46="","",VLOOKUP($A46,Coursiers!$A$3:$I$56,4,FALSE))</f>
        <v/>
      </c>
      <c r="D46" s="205" t="str">
        <f>IF($A46="","",VLOOKUP($A46,Coursiers!$A$3:$I$56,8,FALSE))</f>
        <v/>
      </c>
      <c r="E46" s="204" t="str">
        <f>IF($A46="","",VLOOKUP($A46,Coursiers!$A$3:$I$56,9,FALSE))</f>
        <v/>
      </c>
      <c r="F46" s="204" t="str">
        <f>IF($A46="","",VLOOKUP($A46,Coursiers!$A$3:$I$56,2,FALSE))</f>
        <v/>
      </c>
      <c r="G46" s="46" t="str">
        <f>+IF(A46&lt;&gt;0,5.5,"")</f>
        <v/>
      </c>
    </row>
    <row r="47" spans="1:7" ht="15" customHeight="1" x14ac:dyDescent="0.25">
      <c r="A47" s="218"/>
      <c r="B47" s="204" t="str">
        <f>IF($A47="","",VLOOKUP($A47,Coursiers!$A$3:$I$56,3,FALSE))</f>
        <v/>
      </c>
      <c r="C47" s="204" t="str">
        <f>IF($A47="","",VLOOKUP($A47,Coursiers!$A$3:$I$56,4,FALSE))</f>
        <v/>
      </c>
      <c r="D47" s="205" t="str">
        <f>IF($A47="","",VLOOKUP($A47,Coursiers!$A$3:$I$56,8,FALSE))</f>
        <v/>
      </c>
      <c r="E47" s="204" t="str">
        <f>IF($A47="","",VLOOKUP($A47,Coursiers!$A$3:$I$56,9,FALSE))</f>
        <v/>
      </c>
      <c r="F47" s="204" t="str">
        <f>IF($A47="","",VLOOKUP($A47,Coursiers!$A$3:$I$56,2,FALSE))</f>
        <v/>
      </c>
      <c r="G47" s="46" t="str">
        <f>+IF(A47&lt;&gt;0,5.5,"")</f>
        <v/>
      </c>
    </row>
    <row r="48" spans="1:7" ht="15" customHeight="1" x14ac:dyDescent="0.25">
      <c r="A48" s="218"/>
      <c r="B48" s="204" t="str">
        <f>IF($A48="","",VLOOKUP($A48,Coursiers!$A$3:$I$56,3,FALSE))</f>
        <v/>
      </c>
      <c r="C48" s="204" t="str">
        <f>IF($A48="","",VLOOKUP($A48,Coursiers!$A$3:$I$56,4,FALSE))</f>
        <v/>
      </c>
      <c r="D48" s="205" t="str">
        <f>IF($A48="","",VLOOKUP($A48,Coursiers!$A$3:$I$56,8,FALSE))</f>
        <v/>
      </c>
      <c r="E48" s="204" t="str">
        <f>IF($A48="","",VLOOKUP($A48,Coursiers!$A$3:$I$56,9,FALSE))</f>
        <v/>
      </c>
      <c r="F48" s="204" t="str">
        <f>IF($A48="","",VLOOKUP($A48,Coursiers!$A$3:$I$56,2,FALSE))</f>
        <v/>
      </c>
      <c r="G48" s="46" t="str">
        <f>+IF(A48&lt;&gt;0,5.5,"")</f>
        <v/>
      </c>
    </row>
    <row r="49" spans="1:7" ht="15" customHeight="1" x14ac:dyDescent="0.25">
      <c r="A49" s="218"/>
      <c r="B49" s="204" t="str">
        <f>IF($A49="","",VLOOKUP($A49,Coursiers!$A$3:$I$56,3,FALSE))</f>
        <v/>
      </c>
      <c r="C49" s="204" t="str">
        <f>IF($A49="","",VLOOKUP($A49,Coursiers!$A$3:$I$56,4,FALSE))</f>
        <v/>
      </c>
      <c r="D49" s="205" t="str">
        <f>IF($A49="","",VLOOKUP($A49,Coursiers!$A$3:$I$56,8,FALSE))</f>
        <v/>
      </c>
      <c r="E49" s="204" t="str">
        <f>IF($A49="","",VLOOKUP($A49,Coursiers!$A$3:$I$56,9,FALSE))</f>
        <v/>
      </c>
      <c r="F49" s="204" t="str">
        <f>IF($A49="","",VLOOKUP($A49,Coursiers!$A$3:$I$56,2,FALSE))</f>
        <v/>
      </c>
      <c r="G49" s="46" t="str">
        <f>+IF(A49&lt;&gt;0,5.5,"")</f>
        <v/>
      </c>
    </row>
    <row r="50" spans="1:7" ht="15" customHeight="1" x14ac:dyDescent="0.25">
      <c r="A50" s="218"/>
      <c r="B50" s="204" t="str">
        <f>IF($A50="","",VLOOKUP($A50,Coursiers!$A$3:$I$56,3,FALSE))</f>
        <v/>
      </c>
      <c r="C50" s="204" t="str">
        <f>IF($A50="","",VLOOKUP($A50,Coursiers!$A$3:$I$56,4,FALSE))</f>
        <v/>
      </c>
      <c r="D50" s="205" t="str">
        <f>IF($A50="","",VLOOKUP($A50,Coursiers!$A$3:$I$56,8,FALSE))</f>
        <v/>
      </c>
      <c r="E50" s="204" t="str">
        <f>IF($A50="","",VLOOKUP($A50,Coursiers!$A$3:$I$56,9,FALSE))</f>
        <v/>
      </c>
      <c r="F50" s="204" t="str">
        <f>IF($A50="","",VLOOKUP($A50,Coursiers!$A$3:$I$56,2,FALSE))</f>
        <v/>
      </c>
      <c r="G50" s="46" t="str">
        <f>+IF(A50&lt;&gt;0,5.5,"")</f>
        <v/>
      </c>
    </row>
    <row r="51" spans="1:7" ht="15" customHeight="1" x14ac:dyDescent="0.25">
      <c r="A51" s="218"/>
      <c r="B51" s="204" t="str">
        <f>IF($A51="","",VLOOKUP($A51,Coursiers!$A$3:$I$56,3,FALSE))</f>
        <v/>
      </c>
      <c r="C51" s="204" t="str">
        <f>IF($A51="","",VLOOKUP($A51,Coursiers!$A$3:$I$56,4,FALSE))</f>
        <v/>
      </c>
      <c r="D51" s="205" t="str">
        <f>IF($A51="","",VLOOKUP($A51,Coursiers!$A$3:$I$56,8,FALSE))</f>
        <v/>
      </c>
      <c r="E51" s="204" t="str">
        <f>IF($A51="","",VLOOKUP($A51,Coursiers!$A$3:$I$56,9,FALSE))</f>
        <v/>
      </c>
      <c r="F51" s="204" t="str">
        <f>IF($A51="","",VLOOKUP($A51,Coursiers!$A$3:$I$56,2,FALSE))</f>
        <v/>
      </c>
      <c r="G51" s="46" t="str">
        <f>+IF(A51&lt;&gt;0,5.5,"")</f>
        <v/>
      </c>
    </row>
    <row r="52" spans="1:7" ht="15" customHeight="1" x14ac:dyDescent="0.25">
      <c r="A52" s="218"/>
      <c r="B52" s="204" t="str">
        <f>IF($A52="","",VLOOKUP($A52,Coursiers!$A$3:$I$56,3,FALSE))</f>
        <v/>
      </c>
      <c r="C52" s="204" t="str">
        <f>IF($A52="","",VLOOKUP($A52,Coursiers!$A$3:$I$56,4,FALSE))</f>
        <v/>
      </c>
      <c r="D52" s="205" t="str">
        <f>IF($A52="","",VLOOKUP($A52,Coursiers!$A$3:$I$56,8,FALSE))</f>
        <v/>
      </c>
      <c r="E52" s="204" t="str">
        <f>IF($A52="","",VLOOKUP($A52,Coursiers!$A$3:$I$56,9,FALSE))</f>
        <v/>
      </c>
      <c r="F52" s="204" t="str">
        <f>IF($A52="","",VLOOKUP($A52,Coursiers!$A$3:$I$56,2,FALSE))</f>
        <v/>
      </c>
      <c r="G52" s="46" t="str">
        <f>+IF(A52&lt;&gt;0,5.5,"")</f>
        <v/>
      </c>
    </row>
    <row r="53" spans="1:7" ht="15" customHeight="1" x14ac:dyDescent="0.25">
      <c r="A53" s="218"/>
      <c r="B53" s="204" t="str">
        <f>IF($A53="","",VLOOKUP($A53,Coursiers!$A$3:$I$56,3,FALSE))</f>
        <v/>
      </c>
      <c r="C53" s="204" t="str">
        <f>IF($A53="","",VLOOKUP($A53,Coursiers!$A$3:$I$56,4,FALSE))</f>
        <v/>
      </c>
      <c r="D53" s="205" t="str">
        <f>IF($A53="","",VLOOKUP($A53,Coursiers!$A$3:$I$56,8,FALSE))</f>
        <v/>
      </c>
      <c r="E53" s="204" t="str">
        <f>IF($A53="","",VLOOKUP($A53,Coursiers!$A$3:$I$56,9,FALSE))</f>
        <v/>
      </c>
      <c r="F53" s="204" t="str">
        <f>IF($A53="","",VLOOKUP($A53,Coursiers!$A$3:$I$56,2,FALSE))</f>
        <v/>
      </c>
      <c r="G53" s="46" t="str">
        <f>+IF(A53&lt;&gt;0,5.5,"")</f>
        <v/>
      </c>
    </row>
    <row r="54" spans="1:7" ht="15" customHeight="1" x14ac:dyDescent="0.25">
      <c r="A54" s="218"/>
      <c r="B54" s="204" t="str">
        <f>IF($A54="","",VLOOKUP($A54,Coursiers!$A$3:$I$56,3,FALSE))</f>
        <v/>
      </c>
      <c r="C54" s="204" t="str">
        <f>IF($A54="","",VLOOKUP($A54,Coursiers!$A$3:$I$56,4,FALSE))</f>
        <v/>
      </c>
      <c r="D54" s="205" t="str">
        <f>IF($A54="","",VLOOKUP($A54,Coursiers!$A$3:$I$56,8,FALSE))</f>
        <v/>
      </c>
      <c r="E54" s="204" t="str">
        <f>IF($A54="","",VLOOKUP($A54,Coursiers!$A$3:$I$56,9,FALSE))</f>
        <v/>
      </c>
      <c r="F54" s="204" t="str">
        <f>IF($A54="","",VLOOKUP($A54,Coursiers!$A$3:$I$56,2,FALSE))</f>
        <v/>
      </c>
      <c r="G54" s="46" t="str">
        <f>+IF(A54&lt;&gt;0,5.5,"")</f>
        <v/>
      </c>
    </row>
    <row r="55" spans="1:7" ht="15" customHeight="1" x14ac:dyDescent="0.25">
      <c r="A55" s="218"/>
      <c r="B55" s="204" t="str">
        <f>IF($A55="","",VLOOKUP($A55,Coursiers!$A$3:$I$56,3,FALSE))</f>
        <v/>
      </c>
      <c r="C55" s="204" t="str">
        <f>IF($A55="","",VLOOKUP($A55,Coursiers!$A$3:$I$56,4,FALSE))</f>
        <v/>
      </c>
      <c r="D55" s="205" t="str">
        <f>IF($A55="","",VLOOKUP($A55,Coursiers!$A$3:$I$56,8,FALSE))</f>
        <v/>
      </c>
      <c r="E55" s="204" t="str">
        <f>IF($A55="","",VLOOKUP($A55,Coursiers!$A$3:$I$56,9,FALSE))</f>
        <v/>
      </c>
      <c r="F55" s="204" t="str">
        <f>IF($A55="","",VLOOKUP($A55,Coursiers!$A$3:$I$56,2,FALSE))</f>
        <v/>
      </c>
      <c r="G55" s="46" t="str">
        <f>+IF(A55&lt;&gt;0,5.5,"")</f>
        <v/>
      </c>
    </row>
    <row r="56" spans="1:7" ht="15" customHeight="1" x14ac:dyDescent="0.25">
      <c r="A56" s="218"/>
      <c r="B56" s="204" t="str">
        <f>IF($A56="","",VLOOKUP($A56,Coursiers!$A$3:$I$56,3,FALSE))</f>
        <v/>
      </c>
      <c r="C56" s="204" t="str">
        <f>IF($A56="","",VLOOKUP($A56,Coursiers!$A$3:$I$56,4,FALSE))</f>
        <v/>
      </c>
      <c r="D56" s="205" t="str">
        <f>IF($A56="","",VLOOKUP($A56,Coursiers!$A$3:$I$56,8,FALSE))</f>
        <v/>
      </c>
      <c r="E56" s="204" t="str">
        <f>IF($A56="","",VLOOKUP($A56,Coursiers!$A$3:$I$56,9,FALSE))</f>
        <v/>
      </c>
      <c r="F56" s="204" t="str">
        <f>IF($A56="","",VLOOKUP($A56,Coursiers!$A$3:$I$56,2,FALSE))</f>
        <v/>
      </c>
      <c r="G56" s="46" t="str">
        <f>+IF(A56&lt;&gt;0,5.5,"")</f>
        <v/>
      </c>
    </row>
    <row r="57" spans="1:7" ht="15" customHeight="1" x14ac:dyDescent="0.25">
      <c r="A57" s="218"/>
      <c r="B57" s="204" t="str">
        <f>IF($A57="","",VLOOKUP($A57,Coursiers!$A$3:$I$56,3,FALSE))</f>
        <v/>
      </c>
      <c r="C57" s="204" t="str">
        <f>IF($A57="","",VLOOKUP($A57,Coursiers!$A$3:$I$56,4,FALSE))</f>
        <v/>
      </c>
      <c r="D57" s="205" t="str">
        <f>IF($A57="","",VLOOKUP($A57,Coursiers!$A$3:$I$56,8,FALSE))</f>
        <v/>
      </c>
      <c r="E57" s="204" t="str">
        <f>IF($A57="","",VLOOKUP($A57,Coursiers!$A$3:$I$56,9,FALSE))</f>
        <v/>
      </c>
      <c r="F57" s="204" t="str">
        <f>IF($A57="","",VLOOKUP($A57,Coursiers!$A$3:$I$56,2,FALSE))</f>
        <v/>
      </c>
      <c r="G57" s="46" t="str">
        <f>+IF(A57&lt;&gt;0,5.5,"")</f>
        <v/>
      </c>
    </row>
    <row r="58" spans="1:7" ht="15" customHeight="1" x14ac:dyDescent="0.25">
      <c r="A58" s="218"/>
      <c r="B58" s="204" t="str">
        <f>IF($A58="","",VLOOKUP($A58,Coursiers!$A$3:$I$56,3,FALSE))</f>
        <v/>
      </c>
      <c r="C58" s="204" t="str">
        <f>IF($A58="","",VLOOKUP($A58,Coursiers!$A$3:$I$56,4,FALSE))</f>
        <v/>
      </c>
      <c r="D58" s="205" t="str">
        <f>IF($A58="","",VLOOKUP($A58,Coursiers!$A$3:$I$56,8,FALSE))</f>
        <v/>
      </c>
      <c r="E58" s="204" t="str">
        <f>IF($A58="","",VLOOKUP($A58,Coursiers!$A$3:$I$56,9,FALSE))</f>
        <v/>
      </c>
      <c r="F58" s="204" t="str">
        <f>IF($A58="","",VLOOKUP($A58,Coursiers!$A$3:$I$56,2,FALSE))</f>
        <v/>
      </c>
      <c r="G58" s="46" t="str">
        <f>+IF(A58&lt;&gt;0,5.5,"")</f>
        <v/>
      </c>
    </row>
    <row r="59" spans="1:7" ht="15" customHeight="1" x14ac:dyDescent="0.25">
      <c r="A59" s="218"/>
      <c r="B59" s="204" t="str">
        <f>IF($A59="","",VLOOKUP($A59,Coursiers!$A$3:$I$56,3,FALSE))</f>
        <v/>
      </c>
      <c r="C59" s="204" t="str">
        <f>IF($A59="","",VLOOKUP($A59,Coursiers!$A$3:$I$56,4,FALSE))</f>
        <v/>
      </c>
      <c r="D59" s="205" t="str">
        <f>IF($A59="","",VLOOKUP($A59,Coursiers!$A$3:$I$56,8,FALSE))</f>
        <v/>
      </c>
      <c r="E59" s="204" t="str">
        <f>IF($A59="","",VLOOKUP($A59,Coursiers!$A$3:$I$56,9,FALSE))</f>
        <v/>
      </c>
      <c r="F59" s="204" t="str">
        <f>IF($A59="","",VLOOKUP($A59,Coursiers!$A$3:$I$56,2,FALSE))</f>
        <v/>
      </c>
      <c r="G59" s="46" t="str">
        <f>+IF(A59&lt;&gt;0,5.5,"")</f>
        <v/>
      </c>
    </row>
    <row r="60" spans="1:7" ht="15" customHeight="1" thickBot="1" x14ac:dyDescent="0.3">
      <c r="A60" s="228"/>
      <c r="B60" s="225" t="str">
        <f>IF($A60="","",VLOOKUP($A60,Coursiers!$A$3:$I$56,3,FALSE))</f>
        <v/>
      </c>
      <c r="C60" s="225" t="str">
        <f>IF($A60="","",VLOOKUP($A60,Coursiers!$A$3:$I$56,4,FALSE))</f>
        <v/>
      </c>
      <c r="D60" s="226" t="str">
        <f>IF($A60="","",VLOOKUP($A60,Coursiers!$A$3:$I$56,8,FALSE))</f>
        <v/>
      </c>
      <c r="E60" s="225" t="str">
        <f>IF($A60="","",VLOOKUP($A60,Coursiers!$A$3:$I$56,9,FALSE))</f>
        <v/>
      </c>
      <c r="F60" s="225" t="str">
        <f>IF($A60="","",VLOOKUP($A60,Coursiers!$A$3:$I$56,2,FALSE))</f>
        <v/>
      </c>
      <c r="G60" s="227" t="str">
        <f>+IF(A60&lt;&gt;0,5.5,"")</f>
        <v/>
      </c>
    </row>
    <row r="61" spans="1:7" ht="20.100000000000001" customHeight="1" thickTop="1" x14ac:dyDescent="0.3">
      <c r="A61" s="234"/>
      <c r="B61" s="264" t="s">
        <v>112</v>
      </c>
      <c r="C61" s="264"/>
      <c r="D61" s="222">
        <v>5.5</v>
      </c>
      <c r="E61" s="223"/>
      <c r="F61" s="223"/>
      <c r="G61" s="224"/>
    </row>
    <row r="62" spans="1:7" ht="20.100000000000001" customHeight="1" x14ac:dyDescent="0.3">
      <c r="A62" s="237"/>
      <c r="B62" s="264" t="s">
        <v>110</v>
      </c>
      <c r="C62" s="264"/>
      <c r="D62" s="207">
        <f>COUNTA(F6:F60)-COUNTBLANK(F6:F60)</f>
        <v>0</v>
      </c>
      <c r="E62" s="208"/>
      <c r="F62" s="208"/>
      <c r="G62" s="219"/>
    </row>
    <row r="63" spans="1:7" ht="20.100000000000001" customHeight="1" x14ac:dyDescent="0.3">
      <c r="A63" s="237"/>
      <c r="B63" s="264" t="s">
        <v>111</v>
      </c>
      <c r="C63" s="264"/>
      <c r="D63" s="209">
        <f>IF(D62="","",D61*D62)</f>
        <v>0</v>
      </c>
      <c r="E63" s="208"/>
      <c r="F63" s="208"/>
      <c r="G63" s="219"/>
    </row>
    <row r="64" spans="1:7" ht="20.100000000000001" customHeight="1" x14ac:dyDescent="0.3">
      <c r="A64" s="237"/>
      <c r="B64" s="264" t="s">
        <v>183</v>
      </c>
      <c r="C64" s="264"/>
      <c r="D64" s="210"/>
      <c r="E64" s="206"/>
      <c r="F64" s="211"/>
      <c r="G64" s="220"/>
    </row>
    <row r="65" spans="1:7" ht="20.100000000000001" customHeight="1" x14ac:dyDescent="0.3">
      <c r="A65" s="237"/>
      <c r="B65" s="208"/>
      <c r="C65" s="208"/>
      <c r="D65" s="212"/>
      <c r="E65" s="321" t="s">
        <v>117</v>
      </c>
      <c r="F65" s="322"/>
      <c r="G65" s="323"/>
    </row>
    <row r="66" spans="1:7" ht="20.100000000000001" customHeight="1" x14ac:dyDescent="0.25">
      <c r="A66" s="236"/>
      <c r="B66" s="213"/>
      <c r="C66" s="214"/>
      <c r="D66" s="215"/>
      <c r="E66" s="230"/>
      <c r="F66" s="230"/>
      <c r="G66" s="221"/>
    </row>
    <row r="67" spans="1:7" ht="24.95" customHeight="1" thickBot="1" x14ac:dyDescent="0.3">
      <c r="A67" s="235"/>
      <c r="B67" s="262" t="s">
        <v>113</v>
      </c>
      <c r="C67" s="262"/>
      <c r="D67" s="262"/>
      <c r="E67" s="262"/>
      <c r="F67" s="262"/>
      <c r="G67" s="263"/>
    </row>
    <row r="68" spans="1:7" s="56" customFormat="1" ht="18.75" customHeight="1" x14ac:dyDescent="0.25">
      <c r="A68" s="197"/>
      <c r="B68" s="179"/>
      <c r="C68" s="180"/>
      <c r="D68" s="180"/>
      <c r="E68" s="44"/>
      <c r="F68" s="181"/>
      <c r="G68" s="181"/>
    </row>
    <row r="69" spans="1:7" s="56" customFormat="1" ht="18.75" customHeight="1" x14ac:dyDescent="0.25">
      <c r="A69" s="197"/>
      <c r="B69" s="179"/>
      <c r="C69" s="180"/>
      <c r="D69" s="180"/>
      <c r="E69" s="44"/>
      <c r="F69" s="181"/>
      <c r="G69" s="181"/>
    </row>
    <row r="70" spans="1:7" s="56" customFormat="1" ht="18.75" customHeight="1" x14ac:dyDescent="0.25">
      <c r="A70" s="197"/>
      <c r="B70" s="179"/>
      <c r="C70" s="180"/>
      <c r="D70" s="180"/>
      <c r="E70" s="45"/>
      <c r="F70" s="183"/>
      <c r="G70" s="181"/>
    </row>
    <row r="71" spans="1:7" s="56" customFormat="1" ht="18.75" customHeight="1" x14ac:dyDescent="0.25">
      <c r="A71" s="197"/>
      <c r="B71" s="179"/>
      <c r="C71" s="180"/>
      <c r="D71" s="180"/>
      <c r="E71" s="180"/>
      <c r="F71" s="180"/>
      <c r="G71" s="180"/>
    </row>
    <row r="72" spans="1:7" s="202" customFormat="1" ht="18" x14ac:dyDescent="0.25">
      <c r="A72" s="200"/>
      <c r="B72" s="201"/>
      <c r="C72" s="201"/>
      <c r="D72" s="201"/>
      <c r="E72" s="201"/>
      <c r="F72" s="201"/>
      <c r="G72" s="201"/>
    </row>
    <row r="73" spans="1:7" s="56" customFormat="1" ht="18.75" customHeight="1" x14ac:dyDescent="0.25">
      <c r="A73" s="184"/>
      <c r="B73" s="62"/>
      <c r="C73" s="62"/>
      <c r="D73" s="63"/>
      <c r="E73" s="62"/>
      <c r="F73" s="62"/>
      <c r="G73" s="64"/>
    </row>
    <row r="74" spans="1:7" s="56" customFormat="1" ht="18.75" customHeight="1" x14ac:dyDescent="0.25">
      <c r="A74" s="186"/>
      <c r="B74" s="66"/>
      <c r="F74" s="66"/>
      <c r="G74" s="64"/>
    </row>
    <row r="75" spans="1:7" s="56" customFormat="1" ht="18.75" customHeight="1" x14ac:dyDescent="0.25">
      <c r="A75" s="186"/>
      <c r="B75" s="66"/>
      <c r="F75" s="66"/>
      <c r="G75" s="64"/>
    </row>
    <row r="76" spans="1:7" s="56" customFormat="1" ht="18.75" customHeight="1" x14ac:dyDescent="0.25">
      <c r="A76" s="186"/>
      <c r="B76" s="66"/>
      <c r="F76" s="66"/>
      <c r="G76" s="64"/>
    </row>
    <row r="77" spans="1:7" s="56" customFormat="1" ht="18.75" customHeight="1" x14ac:dyDescent="0.25">
      <c r="A77" s="186"/>
      <c r="B77" s="66"/>
      <c r="F77" s="66"/>
      <c r="G77" s="64"/>
    </row>
    <row r="78" spans="1:7" s="56" customFormat="1" ht="18.75" customHeight="1" x14ac:dyDescent="0.25">
      <c r="A78" s="186"/>
      <c r="B78" s="66"/>
      <c r="F78" s="66"/>
      <c r="G78" s="64"/>
    </row>
    <row r="79" spans="1:7" s="56" customFormat="1" ht="18" customHeight="1" x14ac:dyDescent="0.25">
      <c r="A79" s="186"/>
      <c r="B79" s="66"/>
      <c r="F79" s="66"/>
      <c r="G79" s="64"/>
    </row>
    <row r="80" spans="1:7" s="56" customFormat="1" ht="18.75" customHeight="1" x14ac:dyDescent="0.25">
      <c r="A80" s="186"/>
      <c r="B80" s="66"/>
      <c r="F80" s="66"/>
      <c r="G80" s="64"/>
    </row>
    <row r="81" spans="1:7" s="56" customFormat="1" ht="15.75" x14ac:dyDescent="0.25">
      <c r="A81" s="186"/>
      <c r="B81" s="66"/>
      <c r="F81" s="66"/>
      <c r="G81" s="64"/>
    </row>
    <row r="82" spans="1:7" s="56" customFormat="1" ht="15.75" x14ac:dyDescent="0.25">
      <c r="A82" s="186"/>
      <c r="B82" s="66"/>
      <c r="F82" s="66"/>
      <c r="G82" s="64"/>
    </row>
    <row r="83" spans="1:7" s="56" customFormat="1" ht="15.75" x14ac:dyDescent="0.25">
      <c r="A83" s="186"/>
      <c r="B83" s="66"/>
      <c r="F83" s="66"/>
      <c r="G83" s="64"/>
    </row>
    <row r="84" spans="1:7" s="56" customFormat="1" ht="15.75" x14ac:dyDescent="0.25">
      <c r="A84" s="65"/>
      <c r="B84" s="66"/>
      <c r="F84" s="66"/>
      <c r="G84" s="64"/>
    </row>
    <row r="85" spans="1:7" s="56" customFormat="1" ht="15.75" x14ac:dyDescent="0.25">
      <c r="A85" s="65"/>
      <c r="B85" s="66"/>
      <c r="F85" s="66"/>
      <c r="G85" s="64"/>
    </row>
    <row r="86" spans="1:7" s="56" customFormat="1" ht="15.75" x14ac:dyDescent="0.25">
      <c r="A86" s="65"/>
      <c r="B86" s="66"/>
      <c r="F86" s="66"/>
      <c r="G86" s="64"/>
    </row>
    <row r="87" spans="1:7" s="56" customFormat="1" ht="15.75" x14ac:dyDescent="0.25">
      <c r="A87" s="65"/>
      <c r="B87" s="66"/>
      <c r="F87" s="66"/>
      <c r="G87" s="64"/>
    </row>
    <row r="88" spans="1:7" s="56" customFormat="1" ht="15.75" x14ac:dyDescent="0.25">
      <c r="A88" s="65"/>
      <c r="B88" s="66"/>
      <c r="F88" s="66"/>
      <c r="G88" s="64"/>
    </row>
    <row r="89" spans="1:7" s="56" customFormat="1" ht="15.75" x14ac:dyDescent="0.25">
      <c r="A89" s="65"/>
      <c r="B89" s="66"/>
      <c r="F89" s="66"/>
      <c r="G89" s="64"/>
    </row>
    <row r="90" spans="1:7" s="56" customFormat="1" ht="15.75" x14ac:dyDescent="0.25">
      <c r="A90" s="65"/>
      <c r="B90" s="66"/>
      <c r="F90" s="66"/>
      <c r="G90" s="64"/>
    </row>
    <row r="91" spans="1:7" s="56" customFormat="1" ht="15.75" x14ac:dyDescent="0.25">
      <c r="A91" s="65"/>
      <c r="B91" s="66"/>
      <c r="F91" s="66"/>
      <c r="G91" s="64"/>
    </row>
    <row r="92" spans="1:7" s="56" customFormat="1" ht="15.75" x14ac:dyDescent="0.25">
      <c r="A92" s="65"/>
      <c r="B92" s="66"/>
      <c r="F92" s="66"/>
      <c r="G92" s="64"/>
    </row>
    <row r="93" spans="1:7" s="56" customFormat="1" ht="15.75" x14ac:dyDescent="0.25">
      <c r="A93" s="65"/>
      <c r="B93" s="66"/>
      <c r="F93" s="66"/>
      <c r="G93" s="64"/>
    </row>
    <row r="94" spans="1:7" s="56" customFormat="1" ht="15.75" x14ac:dyDescent="0.25">
      <c r="A94" s="65"/>
      <c r="B94" s="66"/>
      <c r="F94" s="66"/>
      <c r="G94" s="64"/>
    </row>
    <row r="95" spans="1:7" s="56" customFormat="1" ht="15.75" x14ac:dyDescent="0.25">
      <c r="A95" s="65"/>
      <c r="B95" s="66"/>
      <c r="F95" s="66"/>
      <c r="G95" s="64"/>
    </row>
    <row r="96" spans="1:7" s="56" customFormat="1" ht="15.75" x14ac:dyDescent="0.25">
      <c r="A96" s="65"/>
      <c r="B96" s="66"/>
      <c r="F96" s="66"/>
      <c r="G96" s="64"/>
    </row>
    <row r="97" spans="1:7" s="56" customFormat="1" ht="15.75" x14ac:dyDescent="0.25">
      <c r="A97" s="65"/>
      <c r="B97" s="66"/>
      <c r="F97" s="66"/>
      <c r="G97" s="64"/>
    </row>
    <row r="98" spans="1:7" s="56" customFormat="1" ht="15.75" x14ac:dyDescent="0.25">
      <c r="A98" s="65"/>
      <c r="B98" s="66"/>
      <c r="F98" s="66"/>
      <c r="G98" s="64"/>
    </row>
    <row r="99" spans="1:7" s="56" customFormat="1" ht="15.75" x14ac:dyDescent="0.25">
      <c r="A99" s="65"/>
      <c r="B99" s="66"/>
      <c r="F99" s="66"/>
      <c r="G99" s="64"/>
    </row>
    <row r="100" spans="1:7" s="56" customFormat="1" ht="15.75" x14ac:dyDescent="0.25">
      <c r="A100" s="65"/>
      <c r="B100" s="66"/>
      <c r="F100" s="66"/>
      <c r="G100" s="64"/>
    </row>
    <row r="101" spans="1:7" s="56" customFormat="1" ht="15.75" x14ac:dyDescent="0.25">
      <c r="A101" s="65"/>
      <c r="B101" s="66"/>
      <c r="F101" s="66"/>
      <c r="G101" s="64"/>
    </row>
    <row r="102" spans="1:7" s="56" customFormat="1" ht="15.75" x14ac:dyDescent="0.25">
      <c r="A102" s="65"/>
      <c r="B102" s="66"/>
      <c r="F102" s="66"/>
      <c r="G102" s="64"/>
    </row>
    <row r="103" spans="1:7" s="56" customFormat="1" ht="15.75" x14ac:dyDescent="0.25">
      <c r="A103" s="65"/>
      <c r="B103" s="66"/>
      <c r="C103" s="66"/>
      <c r="D103" s="67"/>
      <c r="E103" s="66"/>
      <c r="F103" s="66"/>
      <c r="G103" s="64"/>
    </row>
    <row r="104" spans="1:7" s="56" customFormat="1" ht="15.75" x14ac:dyDescent="0.25">
      <c r="A104" s="65"/>
      <c r="B104" s="66"/>
      <c r="C104" s="66"/>
      <c r="D104" s="67"/>
      <c r="E104" s="66"/>
      <c r="F104" s="66"/>
      <c r="G104" s="64"/>
    </row>
    <row r="105" spans="1:7" s="56" customFormat="1" ht="15.75" x14ac:dyDescent="0.25">
      <c r="A105" s="65"/>
      <c r="B105" s="66"/>
      <c r="C105" s="66"/>
      <c r="D105" s="67"/>
      <c r="E105" s="66"/>
      <c r="F105" s="66"/>
      <c r="G105" s="64"/>
    </row>
    <row r="106" spans="1:7" s="56" customFormat="1" ht="15.75" x14ac:dyDescent="0.25">
      <c r="A106" s="65"/>
      <c r="B106" s="66"/>
      <c r="C106" s="66"/>
      <c r="D106" s="67"/>
      <c r="E106" s="66"/>
      <c r="F106" s="66"/>
      <c r="G106" s="64"/>
    </row>
    <row r="107" spans="1:7" s="56" customFormat="1" ht="15.75" x14ac:dyDescent="0.25">
      <c r="A107" s="65"/>
      <c r="B107" s="66"/>
      <c r="C107" s="66"/>
      <c r="D107" s="67"/>
      <c r="E107" s="66"/>
      <c r="F107" s="66"/>
      <c r="G107" s="64"/>
    </row>
    <row r="108" spans="1:7" s="56" customFormat="1" ht="15.75" x14ac:dyDescent="0.25">
      <c r="A108" s="65"/>
      <c r="B108" s="66"/>
      <c r="C108" s="66"/>
      <c r="D108" s="67"/>
      <c r="E108" s="66"/>
      <c r="F108" s="66"/>
      <c r="G108" s="64"/>
    </row>
    <row r="109" spans="1:7" s="56" customFormat="1" ht="15.75" x14ac:dyDescent="0.25">
      <c r="A109" s="65"/>
      <c r="B109" s="66"/>
      <c r="C109" s="66"/>
      <c r="D109" s="67"/>
      <c r="E109" s="66"/>
      <c r="F109" s="66"/>
      <c r="G109" s="64"/>
    </row>
    <row r="110" spans="1:7" s="56" customFormat="1" ht="15.75" x14ac:dyDescent="0.25">
      <c r="A110" s="65"/>
      <c r="B110" s="66"/>
      <c r="C110" s="66"/>
      <c r="D110" s="67"/>
      <c r="E110" s="66"/>
      <c r="F110" s="66"/>
      <c r="G110" s="64"/>
    </row>
    <row r="111" spans="1:7" s="56" customFormat="1" ht="15.75" x14ac:dyDescent="0.25">
      <c r="A111" s="65"/>
      <c r="B111" s="66"/>
      <c r="C111" s="66"/>
      <c r="D111" s="67"/>
      <c r="E111" s="66"/>
      <c r="F111" s="66"/>
      <c r="G111" s="64"/>
    </row>
    <row r="112" spans="1:7" s="56" customFormat="1" ht="15.75" x14ac:dyDescent="0.25">
      <c r="A112" s="65"/>
      <c r="B112" s="66"/>
      <c r="C112" s="66"/>
      <c r="D112" s="67"/>
      <c r="E112" s="66"/>
      <c r="F112" s="66"/>
      <c r="G112" s="64"/>
    </row>
    <row r="113" spans="1:7" s="56" customFormat="1" ht="15.75" x14ac:dyDescent="0.25">
      <c r="A113" s="65"/>
      <c r="B113" s="66"/>
      <c r="C113" s="66"/>
      <c r="D113" s="67"/>
      <c r="E113" s="66"/>
      <c r="F113" s="66"/>
      <c r="G113" s="64"/>
    </row>
    <row r="114" spans="1:7" s="56" customFormat="1" ht="15.75" x14ac:dyDescent="0.25">
      <c r="A114" s="65"/>
      <c r="B114" s="66"/>
      <c r="C114" s="66"/>
      <c r="D114" s="67"/>
      <c r="E114" s="66"/>
      <c r="F114" s="66"/>
      <c r="G114" s="64"/>
    </row>
    <row r="115" spans="1:7" s="56" customFormat="1" ht="15.75" x14ac:dyDescent="0.25">
      <c r="A115" s="65"/>
      <c r="B115" s="66"/>
      <c r="C115" s="66"/>
      <c r="D115" s="67"/>
      <c r="E115" s="66"/>
      <c r="F115" s="66"/>
      <c r="G115" s="64"/>
    </row>
    <row r="116" spans="1:7" s="56" customFormat="1" ht="15.75" x14ac:dyDescent="0.25">
      <c r="A116" s="68"/>
      <c r="B116" s="66"/>
      <c r="C116" s="66"/>
      <c r="D116" s="67"/>
      <c r="E116" s="66"/>
      <c r="F116" s="66"/>
      <c r="G116" s="64"/>
    </row>
    <row r="117" spans="1:7" s="56" customFormat="1" ht="15.75" x14ac:dyDescent="0.25">
      <c r="A117" s="65"/>
      <c r="B117" s="66"/>
      <c r="C117" s="66"/>
      <c r="D117" s="67"/>
      <c r="E117" s="66"/>
      <c r="F117" s="66"/>
      <c r="G117" s="64"/>
    </row>
    <row r="118" spans="1:7" s="56" customFormat="1" ht="15.75" x14ac:dyDescent="0.25">
      <c r="A118" s="65"/>
      <c r="B118" s="66"/>
      <c r="C118" s="66"/>
      <c r="D118" s="67"/>
      <c r="E118" s="66"/>
      <c r="F118" s="66"/>
      <c r="G118" s="64"/>
    </row>
    <row r="119" spans="1:7" s="56" customFormat="1" ht="15.75" x14ac:dyDescent="0.25">
      <c r="A119" s="65"/>
      <c r="B119" s="66"/>
      <c r="C119" s="66"/>
      <c r="D119" s="67"/>
      <c r="E119" s="66"/>
      <c r="F119" s="66"/>
      <c r="G119" s="64"/>
    </row>
    <row r="120" spans="1:7" s="56" customFormat="1" ht="15.75" x14ac:dyDescent="0.25">
      <c r="A120" s="65"/>
      <c r="B120" s="66"/>
      <c r="C120" s="66"/>
      <c r="D120" s="67"/>
      <c r="E120" s="66"/>
      <c r="F120" s="66"/>
      <c r="G120" s="64"/>
    </row>
    <row r="121" spans="1:7" s="56" customFormat="1" ht="15.75" x14ac:dyDescent="0.25">
      <c r="A121" s="65"/>
      <c r="B121" s="66"/>
      <c r="C121" s="66"/>
      <c r="D121" s="67"/>
      <c r="E121" s="66"/>
      <c r="F121" s="66"/>
      <c r="G121" s="64"/>
    </row>
    <row r="122" spans="1:7" s="56" customFormat="1" ht="15.75" x14ac:dyDescent="0.25">
      <c r="A122" s="65"/>
      <c r="B122" s="66"/>
      <c r="C122" s="66"/>
      <c r="D122" s="67"/>
      <c r="E122" s="66"/>
      <c r="F122" s="66"/>
      <c r="G122" s="64"/>
    </row>
    <row r="123" spans="1:7" s="56" customFormat="1" ht="15.75" x14ac:dyDescent="0.25">
      <c r="A123" s="65"/>
      <c r="B123" s="66"/>
      <c r="C123" s="66"/>
      <c r="D123" s="67"/>
      <c r="E123" s="66"/>
      <c r="F123" s="66"/>
      <c r="G123" s="64"/>
    </row>
    <row r="124" spans="1:7" s="56" customFormat="1" ht="15.75" x14ac:dyDescent="0.25">
      <c r="A124" s="65"/>
      <c r="B124" s="66"/>
      <c r="C124" s="66"/>
      <c r="D124" s="67"/>
      <c r="E124" s="66"/>
      <c r="F124" s="66"/>
      <c r="G124" s="64"/>
    </row>
    <row r="125" spans="1:7" s="56" customFormat="1" ht="15.75" x14ac:dyDescent="0.25">
      <c r="A125" s="65"/>
      <c r="B125" s="66"/>
      <c r="C125" s="66"/>
      <c r="D125" s="67"/>
      <c r="E125" s="66"/>
      <c r="F125" s="66"/>
      <c r="G125" s="64"/>
    </row>
    <row r="126" spans="1:7" s="56" customFormat="1" ht="15.75" x14ac:dyDescent="0.25">
      <c r="A126" s="65"/>
      <c r="B126" s="66"/>
      <c r="C126" s="66"/>
      <c r="D126" s="67"/>
      <c r="E126" s="66"/>
      <c r="F126" s="66"/>
      <c r="G126" s="64"/>
    </row>
    <row r="127" spans="1:7" s="56" customFormat="1" ht="18.75" customHeight="1" x14ac:dyDescent="0.25">
      <c r="A127" s="65"/>
      <c r="B127" s="66"/>
      <c r="C127" s="66"/>
      <c r="D127" s="67"/>
      <c r="E127" s="66"/>
      <c r="F127" s="66"/>
      <c r="G127" s="64"/>
    </row>
    <row r="128" spans="1:7" s="56" customFormat="1" ht="18.75" x14ac:dyDescent="0.25">
      <c r="A128" s="181"/>
      <c r="B128" s="181"/>
      <c r="C128" s="48"/>
      <c r="D128" s="49"/>
      <c r="E128" s="50"/>
      <c r="F128" s="50"/>
      <c r="G128" s="69"/>
    </row>
    <row r="129" spans="1:7" s="56" customFormat="1" ht="18.75" x14ac:dyDescent="0.3">
      <c r="A129" s="176"/>
      <c r="B129" s="176"/>
      <c r="C129" s="54"/>
      <c r="D129" s="51"/>
      <c r="E129" s="195"/>
      <c r="F129" s="195"/>
      <c r="G129" s="34"/>
    </row>
    <row r="130" spans="1:7" s="56" customFormat="1" ht="18.75" x14ac:dyDescent="0.3">
      <c r="A130" s="176"/>
      <c r="B130" s="176"/>
      <c r="C130" s="55"/>
      <c r="D130" s="195"/>
      <c r="E130" s="195"/>
      <c r="F130" s="195"/>
      <c r="G130" s="34"/>
    </row>
    <row r="131" spans="1:7" s="56" customFormat="1" ht="18.75" x14ac:dyDescent="0.25">
      <c r="A131" s="177"/>
      <c r="B131" s="177"/>
      <c r="C131" s="52"/>
      <c r="D131" s="51"/>
      <c r="E131" s="34"/>
      <c r="F131" s="57"/>
      <c r="G131" s="70"/>
    </row>
    <row r="132" spans="1:7" s="56" customFormat="1" ht="18.75" x14ac:dyDescent="0.3">
      <c r="A132" s="195"/>
      <c r="B132" s="195"/>
      <c r="C132" s="195"/>
      <c r="D132" s="52"/>
      <c r="E132" s="195"/>
      <c r="F132" s="195"/>
      <c r="G132" s="34"/>
    </row>
    <row r="133" spans="1:7" s="56" customFormat="1" ht="18.75" customHeight="1" x14ac:dyDescent="0.25">
      <c r="A133" s="65"/>
      <c r="B133" s="22"/>
      <c r="C133" s="39"/>
      <c r="D133" s="32"/>
      <c r="E133" s="182"/>
      <c r="F133" s="182"/>
      <c r="G133" s="53"/>
    </row>
    <row r="134" spans="1:7" s="56" customFormat="1" ht="18.75" x14ac:dyDescent="0.25">
      <c r="A134" s="178"/>
      <c r="B134" s="178"/>
      <c r="C134" s="178"/>
      <c r="D134" s="178"/>
      <c r="E134" s="178"/>
      <c r="F134" s="178"/>
      <c r="G134" s="194"/>
    </row>
    <row r="135" spans="1:7" s="56" customFormat="1" ht="18" x14ac:dyDescent="0.25">
      <c r="A135" s="179"/>
      <c r="B135" s="179"/>
      <c r="C135" s="180"/>
      <c r="D135" s="180"/>
      <c r="E135" s="44"/>
      <c r="F135" s="181"/>
      <c r="G135" s="181"/>
    </row>
    <row r="136" spans="1:7" s="56" customFormat="1" ht="18" x14ac:dyDescent="0.25">
      <c r="A136" s="179"/>
      <c r="B136" s="179"/>
      <c r="C136" s="180"/>
      <c r="D136" s="180"/>
      <c r="E136" s="44"/>
      <c r="F136" s="181"/>
      <c r="G136" s="181"/>
    </row>
    <row r="137" spans="1:7" s="56" customFormat="1" ht="18" x14ac:dyDescent="0.25">
      <c r="A137" s="179"/>
      <c r="B137" s="179"/>
      <c r="C137" s="180"/>
      <c r="D137" s="180"/>
      <c r="E137" s="45"/>
      <c r="F137" s="183"/>
      <c r="G137" s="181"/>
    </row>
    <row r="138" spans="1:7" s="56" customFormat="1" ht="15.75" x14ac:dyDescent="0.25">
      <c r="A138" s="179"/>
      <c r="B138" s="179"/>
      <c r="C138" s="180"/>
      <c r="D138" s="180"/>
      <c r="E138" s="180"/>
      <c r="F138" s="180"/>
      <c r="G138" s="180"/>
    </row>
    <row r="139" spans="1:7" s="196" customFormat="1" ht="18" x14ac:dyDescent="0.25">
      <c r="A139" s="233"/>
      <c r="B139" s="233"/>
      <c r="C139" s="233"/>
      <c r="D139" s="233"/>
      <c r="E139" s="233"/>
      <c r="F139" s="233"/>
      <c r="G139" s="233"/>
    </row>
    <row r="140" spans="1:7" s="56" customFormat="1" ht="15.75" x14ac:dyDescent="0.25">
      <c r="A140" s="61"/>
      <c r="B140" s="62"/>
      <c r="C140" s="62"/>
      <c r="D140" s="63"/>
      <c r="E140" s="62"/>
      <c r="F140" s="62"/>
      <c r="G140" s="64"/>
    </row>
    <row r="141" spans="1:7" s="56" customFormat="1" ht="15.75" x14ac:dyDescent="0.25">
      <c r="A141" s="65"/>
      <c r="B141" s="66"/>
      <c r="C141" s="66"/>
      <c r="D141" s="67"/>
      <c r="E141" s="66"/>
      <c r="F141" s="66"/>
      <c r="G141" s="64"/>
    </row>
    <row r="142" spans="1:7" s="56" customFormat="1" ht="15.75" x14ac:dyDescent="0.25">
      <c r="A142" s="65"/>
      <c r="B142" s="66"/>
      <c r="C142" s="66"/>
      <c r="D142" s="67"/>
      <c r="E142" s="66"/>
      <c r="F142" s="66"/>
      <c r="G142" s="64"/>
    </row>
    <row r="143" spans="1:7" s="56" customFormat="1" ht="15.75" x14ac:dyDescent="0.25">
      <c r="A143" s="65"/>
      <c r="B143" s="66"/>
      <c r="C143" s="66"/>
      <c r="D143" s="67"/>
      <c r="E143" s="66"/>
      <c r="F143" s="66"/>
      <c r="G143" s="64"/>
    </row>
    <row r="144" spans="1:7" s="56" customFormat="1" ht="15.75" x14ac:dyDescent="0.25">
      <c r="A144" s="65"/>
      <c r="B144" s="66"/>
      <c r="C144" s="66"/>
      <c r="D144" s="67"/>
      <c r="E144" s="66"/>
      <c r="F144" s="66"/>
      <c r="G144" s="64"/>
    </row>
    <row r="145" spans="1:7" s="56" customFormat="1" ht="15.75" x14ac:dyDescent="0.25">
      <c r="A145" s="65"/>
      <c r="B145" s="66"/>
      <c r="C145" s="66"/>
      <c r="D145" s="67"/>
      <c r="E145" s="66"/>
      <c r="F145" s="66"/>
      <c r="G145" s="64"/>
    </row>
    <row r="146" spans="1:7" s="56" customFormat="1" ht="15.75" x14ac:dyDescent="0.25">
      <c r="A146" s="65"/>
      <c r="B146" s="66"/>
      <c r="C146" s="66"/>
      <c r="D146" s="67"/>
      <c r="E146" s="66"/>
      <c r="F146" s="66"/>
      <c r="G146" s="64"/>
    </row>
    <row r="147" spans="1:7" s="56" customFormat="1" ht="15.75" x14ac:dyDescent="0.25">
      <c r="A147" s="65"/>
      <c r="B147" s="66"/>
      <c r="C147" s="66"/>
      <c r="D147" s="67"/>
      <c r="E147" s="66"/>
      <c r="F147" s="66"/>
      <c r="G147" s="64"/>
    </row>
    <row r="148" spans="1:7" s="56" customFormat="1" ht="15.75" x14ac:dyDescent="0.25">
      <c r="A148" s="65"/>
      <c r="B148" s="66"/>
      <c r="C148" s="66"/>
      <c r="D148" s="67"/>
      <c r="E148" s="66"/>
      <c r="F148" s="66"/>
      <c r="G148" s="64"/>
    </row>
    <row r="149" spans="1:7" s="56" customFormat="1" ht="15.75" x14ac:dyDescent="0.25">
      <c r="A149" s="65"/>
      <c r="B149" s="66"/>
      <c r="C149" s="66"/>
      <c r="D149" s="67"/>
      <c r="E149" s="66"/>
      <c r="F149" s="66"/>
      <c r="G149" s="64"/>
    </row>
    <row r="150" spans="1:7" s="56" customFormat="1" ht="15.75" x14ac:dyDescent="0.25">
      <c r="A150" s="65"/>
      <c r="B150" s="66"/>
      <c r="C150" s="66"/>
      <c r="D150" s="67"/>
      <c r="E150" s="66"/>
      <c r="F150" s="66"/>
      <c r="G150" s="64"/>
    </row>
    <row r="151" spans="1:7" s="56" customFormat="1" ht="15.75" x14ac:dyDescent="0.25">
      <c r="A151" s="65"/>
      <c r="B151" s="66"/>
      <c r="C151" s="66"/>
      <c r="D151" s="67"/>
      <c r="E151" s="66"/>
      <c r="F151" s="66"/>
      <c r="G151" s="64"/>
    </row>
    <row r="152" spans="1:7" s="56" customFormat="1" ht="15.75" x14ac:dyDescent="0.25">
      <c r="A152" s="65"/>
      <c r="B152" s="66"/>
      <c r="C152" s="66"/>
      <c r="D152" s="67"/>
      <c r="E152" s="66"/>
      <c r="F152" s="66"/>
      <c r="G152" s="64"/>
    </row>
    <row r="153" spans="1:7" s="56" customFormat="1" ht="15.75" x14ac:dyDescent="0.25">
      <c r="A153" s="65"/>
      <c r="B153" s="66"/>
      <c r="C153" s="66"/>
      <c r="D153" s="67"/>
      <c r="E153" s="66"/>
      <c r="F153" s="66"/>
      <c r="G153" s="64"/>
    </row>
    <row r="154" spans="1:7" s="56" customFormat="1" ht="15.75" x14ac:dyDescent="0.25">
      <c r="A154" s="65"/>
      <c r="B154" s="66"/>
      <c r="C154" s="66"/>
      <c r="D154" s="67"/>
      <c r="E154" s="66"/>
      <c r="F154" s="66"/>
      <c r="G154" s="64"/>
    </row>
    <row r="155" spans="1:7" s="56" customFormat="1" ht="15.75" x14ac:dyDescent="0.25">
      <c r="A155" s="65"/>
      <c r="B155" s="66"/>
      <c r="C155" s="66"/>
      <c r="D155" s="67"/>
      <c r="E155" s="66"/>
      <c r="F155" s="66"/>
      <c r="G155" s="64"/>
    </row>
    <row r="156" spans="1:7" s="56" customFormat="1" ht="15.75" x14ac:dyDescent="0.25">
      <c r="A156" s="65"/>
      <c r="B156" s="66"/>
      <c r="C156" s="66"/>
      <c r="D156" s="67"/>
      <c r="E156" s="66"/>
      <c r="F156" s="66"/>
      <c r="G156" s="64"/>
    </row>
    <row r="157" spans="1:7" s="56" customFormat="1" ht="15.75" x14ac:dyDescent="0.25">
      <c r="A157" s="65"/>
      <c r="B157" s="66"/>
      <c r="C157" s="66"/>
      <c r="D157" s="67"/>
      <c r="E157" s="66"/>
      <c r="F157" s="66"/>
      <c r="G157" s="64"/>
    </row>
    <row r="158" spans="1:7" s="56" customFormat="1" ht="15.75" x14ac:dyDescent="0.25">
      <c r="A158" s="65"/>
      <c r="B158" s="66"/>
      <c r="C158" s="66"/>
      <c r="D158" s="67"/>
      <c r="E158" s="66"/>
      <c r="F158" s="66"/>
      <c r="G158" s="64"/>
    </row>
    <row r="159" spans="1:7" s="56" customFormat="1" ht="15.75" x14ac:dyDescent="0.25">
      <c r="A159" s="65"/>
      <c r="B159" s="66"/>
      <c r="C159" s="66"/>
      <c r="D159" s="67"/>
      <c r="E159" s="66"/>
      <c r="F159" s="66"/>
      <c r="G159" s="64"/>
    </row>
    <row r="160" spans="1:7" s="56" customFormat="1" ht="15.75" x14ac:dyDescent="0.25">
      <c r="A160" s="65"/>
      <c r="B160" s="66"/>
      <c r="C160" s="66"/>
      <c r="D160" s="67"/>
      <c r="E160" s="66"/>
      <c r="F160" s="66"/>
      <c r="G160" s="64"/>
    </row>
    <row r="161" spans="1:7" s="56" customFormat="1" ht="15.75" x14ac:dyDescent="0.25">
      <c r="A161" s="65"/>
      <c r="B161" s="66"/>
      <c r="C161" s="66"/>
      <c r="D161" s="67"/>
      <c r="E161" s="66"/>
      <c r="F161" s="66"/>
      <c r="G161" s="64"/>
    </row>
    <row r="162" spans="1:7" s="56" customFormat="1" ht="15.75" x14ac:dyDescent="0.25">
      <c r="A162" s="65"/>
      <c r="B162" s="66"/>
      <c r="C162" s="66"/>
      <c r="D162" s="67"/>
      <c r="E162" s="66"/>
      <c r="F162" s="66"/>
      <c r="G162" s="64"/>
    </row>
    <row r="163" spans="1:7" s="56" customFormat="1" ht="15.75" x14ac:dyDescent="0.25">
      <c r="A163" s="65"/>
      <c r="B163" s="66"/>
      <c r="C163" s="66"/>
      <c r="D163" s="67"/>
      <c r="E163" s="66"/>
      <c r="F163" s="66"/>
      <c r="G163" s="64"/>
    </row>
    <row r="164" spans="1:7" s="56" customFormat="1" ht="15.75" x14ac:dyDescent="0.25">
      <c r="A164" s="65"/>
      <c r="B164" s="66"/>
      <c r="C164" s="66"/>
      <c r="D164" s="67"/>
      <c r="E164" s="66"/>
      <c r="F164" s="66"/>
      <c r="G164" s="64"/>
    </row>
    <row r="165" spans="1:7" s="56" customFormat="1" ht="15.75" x14ac:dyDescent="0.25">
      <c r="A165" s="65"/>
      <c r="B165" s="66"/>
      <c r="C165" s="66"/>
      <c r="D165" s="67"/>
      <c r="E165" s="66"/>
      <c r="F165" s="66"/>
      <c r="G165" s="64"/>
    </row>
    <row r="166" spans="1:7" s="56" customFormat="1" ht="15.75" x14ac:dyDescent="0.25">
      <c r="A166" s="65"/>
      <c r="B166" s="66"/>
      <c r="C166" s="66"/>
      <c r="D166" s="67"/>
      <c r="E166" s="66"/>
      <c r="F166" s="66"/>
      <c r="G166" s="64"/>
    </row>
    <row r="167" spans="1:7" s="56" customFormat="1" ht="15.75" x14ac:dyDescent="0.25">
      <c r="A167" s="65"/>
      <c r="B167" s="66"/>
      <c r="C167" s="66"/>
      <c r="D167" s="67"/>
      <c r="E167" s="66"/>
      <c r="F167" s="66"/>
      <c r="G167" s="64"/>
    </row>
    <row r="168" spans="1:7" s="56" customFormat="1" ht="15.75" x14ac:dyDescent="0.25">
      <c r="A168" s="65"/>
      <c r="B168" s="66"/>
      <c r="C168" s="66"/>
      <c r="D168" s="67"/>
      <c r="E168" s="66"/>
      <c r="F168" s="66"/>
      <c r="G168" s="64"/>
    </row>
    <row r="169" spans="1:7" s="56" customFormat="1" ht="15.75" x14ac:dyDescent="0.25">
      <c r="A169" s="65"/>
      <c r="B169" s="66"/>
      <c r="C169" s="66"/>
      <c r="D169" s="67"/>
      <c r="E169" s="66"/>
      <c r="F169" s="66"/>
      <c r="G169" s="64"/>
    </row>
    <row r="170" spans="1:7" s="56" customFormat="1" ht="15.75" x14ac:dyDescent="0.25">
      <c r="A170" s="65"/>
      <c r="B170" s="66"/>
      <c r="C170" s="66"/>
      <c r="D170" s="67"/>
      <c r="E170" s="66"/>
      <c r="F170" s="66"/>
      <c r="G170" s="64"/>
    </row>
    <row r="171" spans="1:7" s="56" customFormat="1" ht="15.75" x14ac:dyDescent="0.25">
      <c r="A171" s="65"/>
      <c r="B171" s="66"/>
      <c r="C171" s="66"/>
      <c r="D171" s="67"/>
      <c r="E171" s="66"/>
      <c r="F171" s="66"/>
      <c r="G171" s="64"/>
    </row>
    <row r="172" spans="1:7" s="56" customFormat="1" ht="15.75" x14ac:dyDescent="0.25">
      <c r="A172" s="65"/>
      <c r="B172" s="66"/>
      <c r="C172" s="66"/>
      <c r="D172" s="67"/>
      <c r="E172" s="66"/>
      <c r="F172" s="66"/>
      <c r="G172" s="64"/>
    </row>
    <row r="173" spans="1:7" s="56" customFormat="1" ht="15.75" x14ac:dyDescent="0.25">
      <c r="A173" s="65"/>
      <c r="B173" s="66"/>
      <c r="C173" s="66"/>
      <c r="D173" s="67"/>
      <c r="E173" s="66"/>
      <c r="F173" s="66"/>
      <c r="G173" s="64"/>
    </row>
    <row r="174" spans="1:7" s="56" customFormat="1" ht="15.75" x14ac:dyDescent="0.25">
      <c r="A174" s="65"/>
      <c r="B174" s="66"/>
      <c r="C174" s="66"/>
      <c r="D174" s="67"/>
      <c r="E174" s="66"/>
      <c r="F174" s="66"/>
      <c r="G174" s="64"/>
    </row>
    <row r="175" spans="1:7" s="56" customFormat="1" ht="15.75" x14ac:dyDescent="0.25">
      <c r="A175" s="65"/>
      <c r="B175" s="66"/>
      <c r="C175" s="66"/>
      <c r="D175" s="67"/>
      <c r="E175" s="66"/>
      <c r="F175" s="66"/>
      <c r="G175" s="64"/>
    </row>
    <row r="176" spans="1:7" s="56" customFormat="1" ht="15.75" x14ac:dyDescent="0.25">
      <c r="A176" s="65"/>
      <c r="B176" s="66"/>
      <c r="C176" s="66"/>
      <c r="D176" s="67"/>
      <c r="E176" s="66"/>
      <c r="F176" s="66"/>
      <c r="G176" s="64"/>
    </row>
    <row r="177" spans="1:7" s="56" customFormat="1" ht="15.75" x14ac:dyDescent="0.25">
      <c r="A177" s="65"/>
      <c r="B177" s="66"/>
      <c r="C177" s="66"/>
      <c r="D177" s="67"/>
      <c r="E177" s="66"/>
      <c r="F177" s="66"/>
      <c r="G177" s="64"/>
    </row>
    <row r="178" spans="1:7" s="56" customFormat="1" ht="15.75" x14ac:dyDescent="0.25">
      <c r="A178" s="65"/>
      <c r="B178" s="66"/>
      <c r="C178" s="66"/>
      <c r="D178" s="67"/>
      <c r="E178" s="66"/>
      <c r="F178" s="66"/>
      <c r="G178" s="64"/>
    </row>
    <row r="179" spans="1:7" s="56" customFormat="1" ht="15.75" x14ac:dyDescent="0.25">
      <c r="A179" s="65"/>
      <c r="B179" s="66"/>
      <c r="C179" s="66"/>
      <c r="D179" s="67"/>
      <c r="E179" s="66"/>
      <c r="F179" s="66"/>
      <c r="G179" s="64"/>
    </row>
    <row r="180" spans="1:7" s="56" customFormat="1" ht="15.75" x14ac:dyDescent="0.25">
      <c r="A180" s="65"/>
      <c r="B180" s="66"/>
      <c r="C180" s="66"/>
      <c r="D180" s="67"/>
      <c r="E180" s="66"/>
      <c r="F180" s="66"/>
      <c r="G180" s="64"/>
    </row>
    <row r="181" spans="1:7" s="56" customFormat="1" ht="15.75" x14ac:dyDescent="0.25">
      <c r="A181" s="65"/>
      <c r="B181" s="66"/>
      <c r="C181" s="66"/>
      <c r="D181" s="67"/>
      <c r="E181" s="66"/>
      <c r="F181" s="66"/>
      <c r="G181" s="64"/>
    </row>
    <row r="182" spans="1:7" s="56" customFormat="1" ht="15.75" x14ac:dyDescent="0.25">
      <c r="A182" s="65"/>
      <c r="B182" s="66"/>
      <c r="C182" s="66"/>
      <c r="D182" s="67"/>
      <c r="E182" s="66"/>
      <c r="F182" s="66"/>
      <c r="G182" s="64"/>
    </row>
    <row r="183" spans="1:7" s="56" customFormat="1" ht="15.75" x14ac:dyDescent="0.25">
      <c r="A183" s="68"/>
      <c r="B183" s="66"/>
      <c r="C183" s="66"/>
      <c r="D183" s="67"/>
      <c r="E183" s="66"/>
      <c r="F183" s="66"/>
      <c r="G183" s="64"/>
    </row>
    <row r="184" spans="1:7" s="56" customFormat="1" ht="15.75" x14ac:dyDescent="0.25">
      <c r="A184" s="65"/>
      <c r="B184" s="66"/>
      <c r="C184" s="66"/>
      <c r="D184" s="67"/>
      <c r="E184" s="66"/>
      <c r="F184" s="66"/>
      <c r="G184" s="64"/>
    </row>
    <row r="185" spans="1:7" s="56" customFormat="1" ht="15.75" x14ac:dyDescent="0.25">
      <c r="A185" s="65"/>
      <c r="B185" s="66"/>
      <c r="C185" s="66"/>
      <c r="D185" s="67"/>
      <c r="E185" s="66"/>
      <c r="F185" s="66"/>
      <c r="G185" s="64"/>
    </row>
    <row r="186" spans="1:7" s="56" customFormat="1" ht="15.75" x14ac:dyDescent="0.25">
      <c r="A186" s="65"/>
      <c r="B186" s="66"/>
      <c r="C186" s="66"/>
      <c r="D186" s="67"/>
      <c r="E186" s="66"/>
      <c r="F186" s="66"/>
      <c r="G186" s="64"/>
    </row>
    <row r="187" spans="1:7" s="56" customFormat="1" ht="15.75" x14ac:dyDescent="0.25">
      <c r="A187" s="65"/>
      <c r="B187" s="66"/>
      <c r="C187" s="66"/>
      <c r="D187" s="67"/>
      <c r="E187" s="66"/>
      <c r="F187" s="66"/>
      <c r="G187" s="64"/>
    </row>
    <row r="188" spans="1:7" s="56" customFormat="1" ht="15.75" x14ac:dyDescent="0.25">
      <c r="A188" s="65"/>
      <c r="B188" s="66"/>
      <c r="C188" s="66"/>
      <c r="D188" s="67"/>
      <c r="E188" s="66"/>
      <c r="F188" s="66"/>
      <c r="G188" s="64"/>
    </row>
    <row r="189" spans="1:7" s="56" customFormat="1" ht="15.75" x14ac:dyDescent="0.25">
      <c r="A189" s="65"/>
      <c r="B189" s="66"/>
      <c r="C189" s="66"/>
      <c r="D189" s="67"/>
      <c r="E189" s="66"/>
      <c r="F189" s="66"/>
      <c r="G189" s="64"/>
    </row>
    <row r="190" spans="1:7" s="56" customFormat="1" ht="15.75" x14ac:dyDescent="0.25">
      <c r="A190" s="65"/>
      <c r="B190" s="66"/>
      <c r="C190" s="66"/>
      <c r="D190" s="67"/>
      <c r="E190" s="66"/>
      <c r="F190" s="66"/>
      <c r="G190" s="64"/>
    </row>
    <row r="191" spans="1:7" s="56" customFormat="1" ht="15.75" x14ac:dyDescent="0.25">
      <c r="A191" s="65"/>
      <c r="B191" s="66"/>
      <c r="C191" s="66"/>
      <c r="D191" s="67"/>
      <c r="E191" s="66"/>
      <c r="F191" s="66"/>
      <c r="G191" s="64"/>
    </row>
    <row r="192" spans="1:7" s="56" customFormat="1" ht="15.75" x14ac:dyDescent="0.25">
      <c r="A192" s="65"/>
      <c r="B192" s="66"/>
      <c r="C192" s="66"/>
      <c r="D192" s="67"/>
      <c r="E192" s="66"/>
      <c r="F192" s="66"/>
      <c r="G192" s="64"/>
    </row>
    <row r="193" spans="1:7" s="56" customFormat="1" ht="15.75" x14ac:dyDescent="0.25">
      <c r="A193" s="65"/>
      <c r="B193" s="66"/>
      <c r="C193" s="66"/>
      <c r="D193" s="67"/>
      <c r="E193" s="66"/>
      <c r="F193" s="66"/>
      <c r="G193" s="64"/>
    </row>
    <row r="194" spans="1:7" s="56" customFormat="1" ht="15.75" x14ac:dyDescent="0.25">
      <c r="A194" s="65"/>
      <c r="B194" s="66"/>
      <c r="C194" s="66"/>
      <c r="D194" s="67"/>
      <c r="E194" s="66"/>
      <c r="F194" s="66"/>
      <c r="G194" s="64"/>
    </row>
    <row r="195" spans="1:7" s="56" customFormat="1" ht="18.75" x14ac:dyDescent="0.25">
      <c r="A195" s="280"/>
      <c r="B195" s="280"/>
      <c r="C195" s="48"/>
      <c r="D195" s="49"/>
      <c r="E195" s="50"/>
      <c r="F195" s="50"/>
      <c r="G195" s="69"/>
    </row>
    <row r="196" spans="1:7" s="56" customFormat="1" ht="18.75" x14ac:dyDescent="0.3">
      <c r="A196" s="281"/>
      <c r="B196" s="281"/>
      <c r="C196" s="54"/>
      <c r="D196" s="51"/>
      <c r="E196" s="195"/>
      <c r="F196" s="195"/>
      <c r="G196" s="34"/>
    </row>
    <row r="197" spans="1:7" s="56" customFormat="1" ht="18.75" x14ac:dyDescent="0.3">
      <c r="A197" s="281"/>
      <c r="B197" s="281"/>
      <c r="C197" s="55"/>
      <c r="D197" s="195"/>
      <c r="E197" s="195"/>
      <c r="F197" s="195"/>
      <c r="G197" s="34"/>
    </row>
    <row r="198" spans="1:7" s="56" customFormat="1" ht="18.75" x14ac:dyDescent="0.25">
      <c r="A198" s="282"/>
      <c r="B198" s="282"/>
      <c r="C198" s="52"/>
      <c r="D198" s="51"/>
      <c r="E198" s="34"/>
      <c r="F198" s="57"/>
      <c r="G198" s="70"/>
    </row>
    <row r="199" spans="1:7" s="56" customFormat="1" ht="18.75" x14ac:dyDescent="0.3">
      <c r="A199" s="195"/>
      <c r="B199" s="195"/>
      <c r="C199" s="195"/>
      <c r="D199" s="52"/>
      <c r="E199" s="195"/>
      <c r="F199" s="195"/>
      <c r="G199" s="34"/>
    </row>
    <row r="200" spans="1:7" s="56" customFormat="1" ht="18" x14ac:dyDescent="0.25">
      <c r="A200" s="65"/>
      <c r="B200" s="22"/>
      <c r="C200" s="39"/>
      <c r="D200" s="32"/>
      <c r="E200" s="283"/>
      <c r="F200" s="283"/>
      <c r="G200" s="53"/>
    </row>
    <row r="201" spans="1:7" s="56" customFormat="1" ht="18.75" x14ac:dyDescent="0.25">
      <c r="A201" s="279"/>
      <c r="B201" s="279"/>
      <c r="C201" s="279"/>
      <c r="D201" s="279"/>
      <c r="E201" s="279"/>
      <c r="F201" s="279"/>
      <c r="G201" s="194"/>
    </row>
  </sheetData>
  <sortState ref="A6:G60">
    <sortCondition ref="A6"/>
  </sortState>
  <mergeCells count="20">
    <mergeCell ref="A201:F201"/>
    <mergeCell ref="A195:B195"/>
    <mergeCell ref="A196:B196"/>
    <mergeCell ref="A197:B197"/>
    <mergeCell ref="A198:B198"/>
    <mergeCell ref="E200:F200"/>
    <mergeCell ref="B67:G67"/>
    <mergeCell ref="B61:C61"/>
    <mergeCell ref="A1:B4"/>
    <mergeCell ref="C1:D1"/>
    <mergeCell ref="C2:D2"/>
    <mergeCell ref="C3:D3"/>
    <mergeCell ref="B62:C62"/>
    <mergeCell ref="B63:C63"/>
    <mergeCell ref="B64:C64"/>
    <mergeCell ref="C4:G4"/>
    <mergeCell ref="F1:G1"/>
    <mergeCell ref="F2:G2"/>
    <mergeCell ref="F3:G3"/>
    <mergeCell ref="F65:G65"/>
  </mergeCells>
  <conditionalFormatting sqref="E61:G61">
    <cfRule type="cellIs" dxfId="5" priority="32" stopIfTrue="1" operator="equal">
      <formula>0</formula>
    </cfRule>
  </conditionalFormatting>
  <conditionalFormatting sqref="E128:G128">
    <cfRule type="cellIs" dxfId="4" priority="24" stopIfTrue="1" operator="equal">
      <formula>0</formula>
    </cfRule>
  </conditionalFormatting>
  <conditionalFormatting sqref="E195:G195">
    <cfRule type="cellIs" dxfId="3" priority="23" stopIfTrue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1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  <pageSetUpPr fitToPage="1"/>
  </sheetPr>
  <dimension ref="A1:T201"/>
  <sheetViews>
    <sheetView zoomScaleNormal="100" zoomScaleSheetLayoutView="75" workbookViewId="0">
      <selection activeCell="A7" sqref="A7"/>
    </sheetView>
  </sheetViews>
  <sheetFormatPr baseColWidth="10" defaultRowHeight="15" x14ac:dyDescent="0.25"/>
  <cols>
    <col min="1" max="1" width="7.75" style="1" customWidth="1"/>
    <col min="2" max="2" width="27.125" style="1" customWidth="1"/>
    <col min="3" max="3" width="20.625" style="1" customWidth="1"/>
    <col min="4" max="4" width="26.125" style="1" customWidth="1"/>
    <col min="5" max="5" width="19.125" style="1" customWidth="1"/>
    <col min="6" max="7" width="18.25" style="1" customWidth="1"/>
    <col min="11" max="11" width="11" customWidth="1"/>
    <col min="12" max="20" width="11" hidden="1" customWidth="1"/>
  </cols>
  <sheetData>
    <row r="1" spans="1:10" ht="20.100000000000001" customHeight="1" x14ac:dyDescent="0.25">
      <c r="A1" s="288"/>
      <c r="B1" s="289"/>
      <c r="C1" s="293" t="s">
        <v>68</v>
      </c>
      <c r="D1" s="293"/>
      <c r="E1" s="43" t="s">
        <v>108</v>
      </c>
      <c r="F1" s="294"/>
      <c r="G1" s="295"/>
    </row>
    <row r="2" spans="1:10" ht="20.100000000000001" customHeight="1" x14ac:dyDescent="0.25">
      <c r="A2" s="290"/>
      <c r="B2" s="284"/>
      <c r="C2" s="285" t="s">
        <v>29</v>
      </c>
      <c r="D2" s="285"/>
      <c r="E2" s="44" t="s">
        <v>109</v>
      </c>
      <c r="F2" s="280"/>
      <c r="G2" s="296"/>
    </row>
    <row r="3" spans="1:10" ht="20.100000000000001" customHeight="1" x14ac:dyDescent="0.25">
      <c r="A3" s="290"/>
      <c r="B3" s="284"/>
      <c r="C3" s="285" t="s">
        <v>69</v>
      </c>
      <c r="D3" s="285"/>
      <c r="E3" s="45" t="s">
        <v>115</v>
      </c>
      <c r="F3" s="286"/>
      <c r="G3" s="296"/>
    </row>
    <row r="4" spans="1:10" ht="29.25" customHeight="1" x14ac:dyDescent="0.25">
      <c r="A4" s="291"/>
      <c r="B4" s="292"/>
      <c r="C4" s="285" t="s">
        <v>107</v>
      </c>
      <c r="D4" s="285"/>
      <c r="E4" s="285"/>
      <c r="F4" s="285"/>
      <c r="G4" s="297"/>
    </row>
    <row r="5" spans="1:10" s="246" customFormat="1" ht="30.75" customHeight="1" x14ac:dyDescent="0.25">
      <c r="A5" s="247" t="s">
        <v>0</v>
      </c>
      <c r="B5" s="247" t="s">
        <v>2</v>
      </c>
      <c r="C5" s="247" t="s">
        <v>3</v>
      </c>
      <c r="D5" s="247" t="s">
        <v>114</v>
      </c>
      <c r="E5" s="247" t="s">
        <v>7</v>
      </c>
      <c r="F5" s="248" t="s">
        <v>106</v>
      </c>
      <c r="G5" s="249" t="s">
        <v>116</v>
      </c>
    </row>
    <row r="6" spans="1:10" ht="15" customHeight="1" x14ac:dyDescent="0.25">
      <c r="A6" s="35">
        <v>5</v>
      </c>
      <c r="B6" s="36" t="str">
        <f>IF($A6="","",VLOOKUP($A6,Coursiers!$A$3:$I$56,3,FALSE))</f>
        <v>BERNARD</v>
      </c>
      <c r="C6" s="36" t="str">
        <f>IF($A6="","",VLOOKUP($A6,Coursiers!$A$3:$I$56,4,FALSE))</f>
        <v>François</v>
      </c>
      <c r="D6" s="37">
        <f>IF($A6="","",VLOOKUP($A6,Coursiers!$A$3:$I$56,8,FALSE))</f>
        <v>0</v>
      </c>
      <c r="E6" s="36">
        <f>IF($A6="","",VLOOKUP($A6,Coursiers!$A$3:$I$56,9,FALSE))</f>
        <v>45015108</v>
      </c>
      <c r="F6" s="42">
        <f>IF($A6="","",VLOOKUP($A6,Coursiers!$A$3:$I$56,2,FALSE))</f>
        <v>2</v>
      </c>
      <c r="G6" s="46">
        <f t="shared" ref="G6:G60" si="0">+IF(A6&lt;&gt;0,5.5,"")</f>
        <v>5.5</v>
      </c>
    </row>
    <row r="7" spans="1:10" ht="15" customHeight="1" x14ac:dyDescent="0.25">
      <c r="A7" s="35"/>
      <c r="B7" s="36" t="str">
        <f>IF($A7="","",VLOOKUP($A7,Coursiers!$A$3:$I$56,3,FALSE))</f>
        <v/>
      </c>
      <c r="C7" s="36" t="str">
        <f>IF($A7="","",VLOOKUP($A7,Coursiers!$A$3:$I$56,4,FALSE))</f>
        <v/>
      </c>
      <c r="D7" s="37" t="str">
        <f>IF($A7="","",VLOOKUP($A7,Coursiers!$A$3:$I$56,8,FALSE))</f>
        <v/>
      </c>
      <c r="E7" s="36" t="str">
        <f>IF($A7="","",VLOOKUP($A7,Coursiers!$A$3:$I$56,9,FALSE))</f>
        <v/>
      </c>
      <c r="F7" s="42" t="str">
        <f>IF($A7="","",VLOOKUP($A7,Coursiers!$A$3:$I$56,2,FALSE))</f>
        <v/>
      </c>
      <c r="G7" s="46" t="str">
        <f t="shared" si="0"/>
        <v/>
      </c>
    </row>
    <row r="8" spans="1:10" ht="15" customHeight="1" x14ac:dyDescent="0.25">
      <c r="A8" s="35"/>
      <c r="B8" s="36" t="str">
        <f>IF($A8="","",VLOOKUP($A8,Coursiers!$A$3:$I$56,3,FALSE))</f>
        <v/>
      </c>
      <c r="C8" s="36" t="str">
        <f>IF($A8="","",VLOOKUP($A8,Coursiers!$A$3:$I$56,4,FALSE))</f>
        <v/>
      </c>
      <c r="D8" s="37" t="str">
        <f>IF($A8="","",VLOOKUP($A8,Coursiers!$A$3:$I$56,8,FALSE))</f>
        <v/>
      </c>
      <c r="E8" s="36" t="str">
        <f>IF($A8="","",VLOOKUP($A8,Coursiers!$A$3:$I$56,9,FALSE))</f>
        <v/>
      </c>
      <c r="F8" s="42" t="str">
        <f>IF($A8="","",VLOOKUP($A8,Coursiers!$A$3:$I$56,2,FALSE))</f>
        <v/>
      </c>
      <c r="G8" s="46" t="str">
        <f t="shared" si="0"/>
        <v/>
      </c>
    </row>
    <row r="9" spans="1:10" ht="15" customHeight="1" x14ac:dyDescent="0.25">
      <c r="A9" s="35"/>
      <c r="B9" s="36" t="str">
        <f>IF($A9="","",VLOOKUP($A9,Coursiers!$A$3:$I$56,3,FALSE))</f>
        <v/>
      </c>
      <c r="C9" s="36" t="str">
        <f>IF($A9="","",VLOOKUP($A9,Coursiers!$A$3:$I$56,4,FALSE))</f>
        <v/>
      </c>
      <c r="D9" s="37" t="str">
        <f>IF($A9="","",VLOOKUP($A9,Coursiers!$A$3:$I$56,8,FALSE))</f>
        <v/>
      </c>
      <c r="E9" s="36" t="str">
        <f>IF($A9="","",VLOOKUP($A9,Coursiers!$A$3:$I$56,9,FALSE))</f>
        <v/>
      </c>
      <c r="F9" s="42" t="str">
        <f>IF($A9="","",VLOOKUP($A9,Coursiers!$A$3:$I$56,2,FALSE))</f>
        <v/>
      </c>
      <c r="G9" s="46" t="str">
        <f t="shared" si="0"/>
        <v/>
      </c>
    </row>
    <row r="10" spans="1:10" ht="15" customHeight="1" x14ac:dyDescent="0.25">
      <c r="A10" s="35"/>
      <c r="B10" s="36" t="str">
        <f>IF($A10="","",VLOOKUP($A10,Coursiers!$A$3:$I$56,3,FALSE))</f>
        <v/>
      </c>
      <c r="C10" s="36" t="str">
        <f>IF($A10="","",VLOOKUP($A10,Coursiers!$A$3:$I$56,4,FALSE))</f>
        <v/>
      </c>
      <c r="D10" s="37" t="str">
        <f>IF($A10="","",VLOOKUP($A10,Coursiers!$A$3:$I$56,8,FALSE))</f>
        <v/>
      </c>
      <c r="E10" s="36" t="str">
        <f>IF($A10="","",VLOOKUP($A10,Coursiers!$A$3:$I$56,9,FALSE))</f>
        <v/>
      </c>
      <c r="F10" s="42" t="str">
        <f>IF($A10="","",VLOOKUP($A10,Coursiers!$A$3:$I$56,2,FALSE))</f>
        <v/>
      </c>
      <c r="G10" s="46" t="str">
        <f t="shared" si="0"/>
        <v/>
      </c>
    </row>
    <row r="11" spans="1:10" ht="15" customHeight="1" x14ac:dyDescent="0.25">
      <c r="A11" s="35"/>
      <c r="B11" s="36" t="str">
        <f>IF($A11="","",VLOOKUP($A11,Coursiers!$A$3:$I$56,3,FALSE))</f>
        <v/>
      </c>
      <c r="C11" s="36" t="str">
        <f>IF($A11="","",VLOOKUP($A11,Coursiers!$A$3:$I$56,4,FALSE))</f>
        <v/>
      </c>
      <c r="D11" s="37" t="str">
        <f>IF($A11="","",VLOOKUP($A11,Coursiers!$A$3:$I$56,8,FALSE))</f>
        <v/>
      </c>
      <c r="E11" s="36" t="str">
        <f>IF($A11="","",VLOOKUP($A11,Coursiers!$A$3:$I$56,9,FALSE))</f>
        <v/>
      </c>
      <c r="F11" s="42" t="str">
        <f>IF($A11="","",VLOOKUP($A11,Coursiers!$A$3:$I$56,2,FALSE))</f>
        <v/>
      </c>
      <c r="G11" s="46" t="str">
        <f t="shared" si="0"/>
        <v/>
      </c>
    </row>
    <row r="12" spans="1:10" ht="15" customHeight="1" x14ac:dyDescent="0.25">
      <c r="A12" s="35"/>
      <c r="B12" s="36" t="str">
        <f>IF($A12="","",VLOOKUP($A12,Coursiers!$A$3:$I$56,3,FALSE))</f>
        <v/>
      </c>
      <c r="C12" s="36" t="str">
        <f>IF($A12="","",VLOOKUP($A12,Coursiers!$A$3:$I$56,4,FALSE))</f>
        <v/>
      </c>
      <c r="D12" s="37" t="str">
        <f>IF($A12="","",VLOOKUP($A12,Coursiers!$A$3:$I$56,8,FALSE))</f>
        <v/>
      </c>
      <c r="E12" s="36" t="str">
        <f>IF($A12="","",VLOOKUP($A12,Coursiers!$A$3:$I$56,9,FALSE))</f>
        <v/>
      </c>
      <c r="F12" s="42" t="str">
        <f>IF($A12="","",VLOOKUP($A12,Coursiers!$A$3:$I$56,2,FALSE))</f>
        <v/>
      </c>
      <c r="G12" s="46" t="str">
        <f t="shared" si="0"/>
        <v/>
      </c>
    </row>
    <row r="13" spans="1:10" ht="15" customHeight="1" x14ac:dyDescent="0.25">
      <c r="A13" s="35"/>
      <c r="B13" s="36" t="str">
        <f>IF($A13="","",VLOOKUP($A13,Coursiers!$A$3:$I$56,3,FALSE))</f>
        <v/>
      </c>
      <c r="C13" s="36" t="str">
        <f>IF($A13="","",VLOOKUP($A13,Coursiers!$A$3:$I$56,4,FALSE))</f>
        <v/>
      </c>
      <c r="D13" s="37" t="str">
        <f>IF($A13="","",VLOOKUP($A13,Coursiers!$A$3:$I$56,8,FALSE))</f>
        <v/>
      </c>
      <c r="E13" s="36" t="str">
        <f>IF($A13="","",VLOOKUP($A13,Coursiers!$A$3:$I$56,9,FALSE))</f>
        <v/>
      </c>
      <c r="F13" s="42" t="str">
        <f>IF($A13="","",VLOOKUP($A13,Coursiers!$A$3:$I$56,2,FALSE))</f>
        <v/>
      </c>
      <c r="G13" s="46" t="str">
        <f t="shared" si="0"/>
        <v/>
      </c>
      <c r="J13" s="24"/>
    </row>
    <row r="14" spans="1:10" ht="15" customHeight="1" x14ac:dyDescent="0.25">
      <c r="A14" s="35"/>
      <c r="B14" s="36" t="str">
        <f>IF($A14="","",VLOOKUP($A14,Coursiers!$A$3:$I$56,3,FALSE))</f>
        <v/>
      </c>
      <c r="C14" s="36" t="str">
        <f>IF($A14="","",VLOOKUP($A14,Coursiers!$A$3:$I$56,4,FALSE))</f>
        <v/>
      </c>
      <c r="D14" s="37" t="str">
        <f>IF($A14="","",VLOOKUP($A14,Coursiers!$A$3:$I$56,8,FALSE))</f>
        <v/>
      </c>
      <c r="E14" s="36" t="str">
        <f>IF($A14="","",VLOOKUP($A14,Coursiers!$A$3:$I$56,9,FALSE))</f>
        <v/>
      </c>
      <c r="F14" s="42" t="str">
        <f>IF($A14="","",VLOOKUP($A14,Coursiers!$A$3:$I$56,2,FALSE))</f>
        <v/>
      </c>
      <c r="G14" s="46" t="str">
        <f t="shared" si="0"/>
        <v/>
      </c>
    </row>
    <row r="15" spans="1:10" ht="15" customHeight="1" x14ac:dyDescent="0.25">
      <c r="A15" s="35"/>
      <c r="B15" s="36" t="str">
        <f>IF($A15="","",VLOOKUP($A15,Coursiers!$A$3:$I$56,3,FALSE))</f>
        <v/>
      </c>
      <c r="C15" s="36" t="str">
        <f>IF($A15="","",VLOOKUP($A15,Coursiers!$A$3:$I$56,4,FALSE))</f>
        <v/>
      </c>
      <c r="D15" s="37" t="str">
        <f>IF($A15="","",VLOOKUP($A15,Coursiers!$A$3:$I$56,8,FALSE))</f>
        <v/>
      </c>
      <c r="E15" s="36" t="str">
        <f>IF($A15="","",VLOOKUP($A15,Coursiers!$A$3:$I$56,9,FALSE))</f>
        <v/>
      </c>
      <c r="F15" s="42" t="str">
        <f>IF($A15="","",VLOOKUP($A15,Coursiers!$A$3:$I$56,2,FALSE))</f>
        <v/>
      </c>
      <c r="G15" s="46" t="str">
        <f t="shared" si="0"/>
        <v/>
      </c>
    </row>
    <row r="16" spans="1:10" ht="15" customHeight="1" x14ac:dyDescent="0.25">
      <c r="A16" s="35"/>
      <c r="B16" s="36" t="str">
        <f>IF($A16="","",VLOOKUP($A16,Coursiers!$A$3:$I$56,3,FALSE))</f>
        <v/>
      </c>
      <c r="C16" s="36" t="str">
        <f>IF($A16="","",VLOOKUP($A16,Coursiers!$A$3:$I$56,4,FALSE))</f>
        <v/>
      </c>
      <c r="D16" s="37" t="str">
        <f>IF($A16="","",VLOOKUP($A16,Coursiers!$A$3:$I$56,8,FALSE))</f>
        <v/>
      </c>
      <c r="E16" s="36" t="str">
        <f>IF($A16="","",VLOOKUP($A16,Coursiers!$A$3:$I$56,9,FALSE))</f>
        <v/>
      </c>
      <c r="F16" s="42" t="str">
        <f>IF($A16="","",VLOOKUP($A16,Coursiers!$A$3:$I$56,2,FALSE))</f>
        <v/>
      </c>
      <c r="G16" s="46" t="str">
        <f t="shared" si="0"/>
        <v/>
      </c>
    </row>
    <row r="17" spans="1:7" ht="15" customHeight="1" x14ac:dyDescent="0.25">
      <c r="A17" s="35"/>
      <c r="B17" s="36" t="str">
        <f>IF($A17="","",VLOOKUP($A17,Coursiers!$A$3:$I$56,3,FALSE))</f>
        <v/>
      </c>
      <c r="C17" s="36" t="str">
        <f>IF($A17="","",VLOOKUP($A17,Coursiers!$A$3:$I$56,4,FALSE))</f>
        <v/>
      </c>
      <c r="D17" s="37" t="str">
        <f>IF($A17="","",VLOOKUP($A17,Coursiers!$A$3:$I$56,8,FALSE))</f>
        <v/>
      </c>
      <c r="E17" s="36" t="str">
        <f>IF($A17="","",VLOOKUP($A17,Coursiers!$A$3:$I$56,9,FALSE))</f>
        <v/>
      </c>
      <c r="F17" s="42" t="str">
        <f>IF($A17="","",VLOOKUP($A17,Coursiers!$A$3:$I$56,2,FALSE))</f>
        <v/>
      </c>
      <c r="G17" s="46" t="str">
        <f t="shared" si="0"/>
        <v/>
      </c>
    </row>
    <row r="18" spans="1:7" ht="15" customHeight="1" x14ac:dyDescent="0.25">
      <c r="A18" s="35"/>
      <c r="B18" s="36" t="str">
        <f>IF($A18="","",VLOOKUP($A18,Coursiers!$A$3:$I$56,3,FALSE))</f>
        <v/>
      </c>
      <c r="C18" s="36" t="str">
        <f>IF($A18="","",VLOOKUP($A18,Coursiers!$A$3:$I$56,4,FALSE))</f>
        <v/>
      </c>
      <c r="D18" s="37" t="str">
        <f>IF($A18="","",VLOOKUP($A18,Coursiers!$A$3:$I$56,8,FALSE))</f>
        <v/>
      </c>
      <c r="E18" s="36" t="str">
        <f>IF($A18="","",VLOOKUP($A18,Coursiers!$A$3:$I$56,9,FALSE))</f>
        <v/>
      </c>
      <c r="F18" s="42" t="str">
        <f>IF($A18="","",VLOOKUP($A18,Coursiers!$A$3:$I$56,2,FALSE))</f>
        <v/>
      </c>
      <c r="G18" s="46" t="str">
        <f t="shared" si="0"/>
        <v/>
      </c>
    </row>
    <row r="19" spans="1:7" ht="15" customHeight="1" x14ac:dyDescent="0.25">
      <c r="A19" s="35"/>
      <c r="B19" s="36" t="str">
        <f>IF($A19="","",VLOOKUP($A19,Coursiers!$A$3:$I$56,3,FALSE))</f>
        <v/>
      </c>
      <c r="C19" s="36" t="str">
        <f>IF($A19="","",VLOOKUP($A19,Coursiers!$A$3:$I$56,4,FALSE))</f>
        <v/>
      </c>
      <c r="D19" s="37" t="str">
        <f>IF($A19="","",VLOOKUP($A19,Coursiers!$A$3:$I$56,8,FALSE))</f>
        <v/>
      </c>
      <c r="E19" s="36" t="str">
        <f>IF($A19="","",VLOOKUP($A19,Coursiers!$A$3:$I$56,9,FALSE))</f>
        <v/>
      </c>
      <c r="F19" s="42" t="str">
        <f>IF($A19="","",VLOOKUP($A19,Coursiers!$A$3:$I$56,2,FALSE))</f>
        <v/>
      </c>
      <c r="G19" s="46" t="str">
        <f t="shared" si="0"/>
        <v/>
      </c>
    </row>
    <row r="20" spans="1:7" ht="15" customHeight="1" x14ac:dyDescent="0.25">
      <c r="A20" s="35"/>
      <c r="B20" s="36" t="str">
        <f>IF($A20="","",VLOOKUP($A20,Coursiers!$A$3:$I$56,3,FALSE))</f>
        <v/>
      </c>
      <c r="C20" s="36" t="str">
        <f>IF($A20="","",VLOOKUP($A20,Coursiers!$A$3:$I$56,4,FALSE))</f>
        <v/>
      </c>
      <c r="D20" s="37" t="str">
        <f>IF($A20="","",VLOOKUP($A20,Coursiers!$A$3:$I$56,8,FALSE))</f>
        <v/>
      </c>
      <c r="E20" s="36" t="str">
        <f>IF($A20="","",VLOOKUP($A20,Coursiers!$A$3:$I$56,9,FALSE))</f>
        <v/>
      </c>
      <c r="F20" s="42" t="str">
        <f>IF($A20="","",VLOOKUP($A20,Coursiers!$A$3:$I$56,2,FALSE))</f>
        <v/>
      </c>
      <c r="G20" s="46" t="str">
        <f t="shared" si="0"/>
        <v/>
      </c>
    </row>
    <row r="21" spans="1:7" ht="15" customHeight="1" x14ac:dyDescent="0.25">
      <c r="A21" s="35"/>
      <c r="B21" s="36" t="str">
        <f>IF($A21="","",VLOOKUP($A21,Coursiers!$A$3:$I$56,3,FALSE))</f>
        <v/>
      </c>
      <c r="C21" s="36" t="str">
        <f>IF($A21="","",VLOOKUP($A21,Coursiers!$A$3:$I$56,4,FALSE))</f>
        <v/>
      </c>
      <c r="D21" s="37" t="str">
        <f>IF($A21="","",VLOOKUP($A21,Coursiers!$A$3:$I$56,8,FALSE))</f>
        <v/>
      </c>
      <c r="E21" s="36" t="str">
        <f>IF($A21="","",VLOOKUP($A21,Coursiers!$A$3:$I$56,9,FALSE))</f>
        <v/>
      </c>
      <c r="F21" s="42" t="str">
        <f>IF($A21="","",VLOOKUP($A21,Coursiers!$A$3:$I$56,2,FALSE))</f>
        <v/>
      </c>
      <c r="G21" s="46" t="str">
        <f t="shared" si="0"/>
        <v/>
      </c>
    </row>
    <row r="22" spans="1:7" ht="15" customHeight="1" x14ac:dyDescent="0.25">
      <c r="A22" s="35"/>
      <c r="B22" s="36" t="str">
        <f>IF($A22="","",VLOOKUP($A22,Coursiers!$A$3:$I$56,3,FALSE))</f>
        <v/>
      </c>
      <c r="C22" s="36" t="str">
        <f>IF($A22="","",VLOOKUP($A22,Coursiers!$A$3:$I$56,4,FALSE))</f>
        <v/>
      </c>
      <c r="D22" s="37" t="str">
        <f>IF($A22="","",VLOOKUP($A22,Coursiers!$A$3:$I$56,8,FALSE))</f>
        <v/>
      </c>
      <c r="E22" s="36" t="str">
        <f>IF($A22="","",VLOOKUP($A22,Coursiers!$A$3:$I$56,9,FALSE))</f>
        <v/>
      </c>
      <c r="F22" s="42" t="str">
        <f>IF($A22="","",VLOOKUP($A22,Coursiers!$A$3:$I$56,2,FALSE))</f>
        <v/>
      </c>
      <c r="G22" s="46" t="str">
        <f t="shared" si="0"/>
        <v/>
      </c>
    </row>
    <row r="23" spans="1:7" ht="15" customHeight="1" x14ac:dyDescent="0.25">
      <c r="A23" s="35"/>
      <c r="B23" s="36" t="str">
        <f>IF($A23="","",VLOOKUP($A23,Coursiers!$A$3:$I$56,3,FALSE))</f>
        <v/>
      </c>
      <c r="C23" s="36" t="str">
        <f>IF($A23="","",VLOOKUP($A23,Coursiers!$A$3:$I$56,4,FALSE))</f>
        <v/>
      </c>
      <c r="D23" s="37" t="str">
        <f>IF($A23="","",VLOOKUP($A23,Coursiers!$A$3:$I$56,8,FALSE))</f>
        <v/>
      </c>
      <c r="E23" s="36" t="str">
        <f>IF($A23="","",VLOOKUP($A23,Coursiers!$A$3:$I$56,9,FALSE))</f>
        <v/>
      </c>
      <c r="F23" s="42" t="str">
        <f>IF($A23="","",VLOOKUP($A23,Coursiers!$A$3:$I$56,2,FALSE))</f>
        <v/>
      </c>
      <c r="G23" s="46" t="str">
        <f t="shared" si="0"/>
        <v/>
      </c>
    </row>
    <row r="24" spans="1:7" ht="15" customHeight="1" x14ac:dyDescent="0.25">
      <c r="A24" s="35"/>
      <c r="B24" s="36" t="str">
        <f>IF($A24="","",VLOOKUP($A24,Coursiers!$A$3:$I$56,3,FALSE))</f>
        <v/>
      </c>
      <c r="C24" s="36" t="str">
        <f>IF($A24="","",VLOOKUP($A24,Coursiers!$A$3:$I$56,4,FALSE))</f>
        <v/>
      </c>
      <c r="D24" s="37" t="str">
        <f>IF($A24="","",VLOOKUP($A24,Coursiers!$A$3:$I$56,8,FALSE))</f>
        <v/>
      </c>
      <c r="E24" s="36" t="str">
        <f>IF($A24="","",VLOOKUP($A24,Coursiers!$A$3:$I$56,9,FALSE))</f>
        <v/>
      </c>
      <c r="F24" s="42" t="str">
        <f>IF($A24="","",VLOOKUP($A24,Coursiers!$A$3:$I$56,2,FALSE))</f>
        <v/>
      </c>
      <c r="G24" s="46" t="str">
        <f t="shared" si="0"/>
        <v/>
      </c>
    </row>
    <row r="25" spans="1:7" ht="15" customHeight="1" x14ac:dyDescent="0.25">
      <c r="A25" s="35"/>
      <c r="B25" s="36" t="str">
        <f>IF($A25="","",VLOOKUP($A25,Coursiers!$A$3:$I$56,3,FALSE))</f>
        <v/>
      </c>
      <c r="C25" s="36" t="str">
        <f>IF($A25="","",VLOOKUP($A25,Coursiers!$A$3:$I$56,4,FALSE))</f>
        <v/>
      </c>
      <c r="D25" s="37" t="str">
        <f>IF($A25="","",VLOOKUP($A25,Coursiers!$A$3:$I$56,8,FALSE))</f>
        <v/>
      </c>
      <c r="E25" s="36" t="str">
        <f>IF($A25="","",VLOOKUP($A25,Coursiers!$A$3:$I$56,9,FALSE))</f>
        <v/>
      </c>
      <c r="F25" s="42" t="str">
        <f>IF($A25="","",VLOOKUP($A25,Coursiers!$A$3:$I$56,2,FALSE))</f>
        <v/>
      </c>
      <c r="G25" s="46" t="str">
        <f t="shared" si="0"/>
        <v/>
      </c>
    </row>
    <row r="26" spans="1:7" ht="15" customHeight="1" x14ac:dyDescent="0.25">
      <c r="A26" s="35"/>
      <c r="B26" s="36" t="str">
        <f>IF($A26="","",VLOOKUP($A26,Coursiers!$A$3:$I$56,3,FALSE))</f>
        <v/>
      </c>
      <c r="C26" s="36" t="str">
        <f>IF($A26="","",VLOOKUP($A26,Coursiers!$A$3:$I$56,4,FALSE))</f>
        <v/>
      </c>
      <c r="D26" s="37" t="str">
        <f>IF($A26="","",VLOOKUP($A26,Coursiers!$A$3:$I$56,8,FALSE))</f>
        <v/>
      </c>
      <c r="E26" s="36" t="str">
        <f>IF($A26="","",VLOOKUP($A26,Coursiers!$A$3:$I$56,9,FALSE))</f>
        <v/>
      </c>
      <c r="F26" s="42" t="str">
        <f>IF($A26="","",VLOOKUP($A26,Coursiers!$A$3:$I$56,2,FALSE))</f>
        <v/>
      </c>
      <c r="G26" s="46" t="str">
        <f t="shared" si="0"/>
        <v/>
      </c>
    </row>
    <row r="27" spans="1:7" ht="15" customHeight="1" x14ac:dyDescent="0.25">
      <c r="A27" s="35"/>
      <c r="B27" s="36" t="str">
        <f>IF($A27="","",VLOOKUP($A27,Coursiers!$A$3:$I$56,3,FALSE))</f>
        <v/>
      </c>
      <c r="C27" s="36" t="str">
        <f>IF($A27="","",VLOOKUP($A27,Coursiers!$A$3:$I$56,4,FALSE))</f>
        <v/>
      </c>
      <c r="D27" s="37" t="str">
        <f>IF($A27="","",VLOOKUP($A27,Coursiers!$A$3:$I$56,8,FALSE))</f>
        <v/>
      </c>
      <c r="E27" s="36" t="str">
        <f>IF($A27="","",VLOOKUP($A27,Coursiers!$A$3:$I$56,9,FALSE))</f>
        <v/>
      </c>
      <c r="F27" s="42" t="str">
        <f>IF($A27="","",VLOOKUP($A27,Coursiers!$A$3:$I$56,2,FALSE))</f>
        <v/>
      </c>
      <c r="G27" s="46" t="str">
        <f t="shared" si="0"/>
        <v/>
      </c>
    </row>
    <row r="28" spans="1:7" ht="15" customHeight="1" x14ac:dyDescent="0.25">
      <c r="A28" s="35"/>
      <c r="B28" s="36" t="str">
        <f>IF($A28="","",VLOOKUP($A28,Coursiers!$A$3:$I$56,3,FALSE))</f>
        <v/>
      </c>
      <c r="C28" s="36" t="str">
        <f>IF($A28="","",VLOOKUP($A28,Coursiers!$A$3:$I$56,4,FALSE))</f>
        <v/>
      </c>
      <c r="D28" s="37" t="str">
        <f>IF($A28="","",VLOOKUP($A28,Coursiers!$A$3:$I$56,8,FALSE))</f>
        <v/>
      </c>
      <c r="E28" s="36" t="str">
        <f>IF($A28="","",VLOOKUP($A28,Coursiers!$A$3:$I$56,9,FALSE))</f>
        <v/>
      </c>
      <c r="F28" s="42" t="str">
        <f>IF($A28="","",VLOOKUP($A28,Coursiers!$A$3:$I$56,2,FALSE))</f>
        <v/>
      </c>
      <c r="G28" s="46" t="str">
        <f t="shared" si="0"/>
        <v/>
      </c>
    </row>
    <row r="29" spans="1:7" ht="15" customHeight="1" x14ac:dyDescent="0.25">
      <c r="A29" s="35"/>
      <c r="B29" s="36" t="str">
        <f>IF($A29="","",VLOOKUP($A29,Coursiers!$A$3:$I$56,3,FALSE))</f>
        <v/>
      </c>
      <c r="C29" s="36" t="str">
        <f>IF($A29="","",VLOOKUP($A29,Coursiers!$A$3:$I$56,4,FALSE))</f>
        <v/>
      </c>
      <c r="D29" s="37" t="str">
        <f>IF($A29="","",VLOOKUP($A29,Coursiers!$A$3:$I$56,8,FALSE))</f>
        <v/>
      </c>
      <c r="E29" s="36" t="str">
        <f>IF($A29="","",VLOOKUP($A29,Coursiers!$A$3:$I$56,9,FALSE))</f>
        <v/>
      </c>
      <c r="F29" s="42" t="str">
        <f>IF($A29="","",VLOOKUP($A29,Coursiers!$A$3:$I$56,2,FALSE))</f>
        <v/>
      </c>
      <c r="G29" s="46" t="str">
        <f t="shared" si="0"/>
        <v/>
      </c>
    </row>
    <row r="30" spans="1:7" ht="15" customHeight="1" x14ac:dyDescent="0.25">
      <c r="A30" s="35"/>
      <c r="B30" s="36" t="str">
        <f>IF($A30="","",VLOOKUP($A30,Coursiers!$A$3:$I$56,3,FALSE))</f>
        <v/>
      </c>
      <c r="C30" s="36" t="str">
        <f>IF($A30="","",VLOOKUP($A30,Coursiers!$A$3:$I$56,4,FALSE))</f>
        <v/>
      </c>
      <c r="D30" s="37" t="str">
        <f>IF($A30="","",VLOOKUP($A30,Coursiers!$A$3:$I$56,8,FALSE))</f>
        <v/>
      </c>
      <c r="E30" s="36" t="str">
        <f>IF($A30="","",VLOOKUP($A30,Coursiers!$A$3:$I$56,9,FALSE))</f>
        <v/>
      </c>
      <c r="F30" s="42" t="str">
        <f>IF($A30="","",VLOOKUP($A30,Coursiers!$A$3:$I$56,2,FALSE))</f>
        <v/>
      </c>
      <c r="G30" s="46" t="str">
        <f t="shared" si="0"/>
        <v/>
      </c>
    </row>
    <row r="31" spans="1:7" ht="15" customHeight="1" x14ac:dyDescent="0.25">
      <c r="A31" s="35"/>
      <c r="B31" s="36" t="str">
        <f>IF($A31="","",VLOOKUP($A31,Coursiers!$A$3:$I$56,3,FALSE))</f>
        <v/>
      </c>
      <c r="C31" s="36" t="str">
        <f>IF($A31="","",VLOOKUP($A31,Coursiers!$A$3:$I$56,4,FALSE))</f>
        <v/>
      </c>
      <c r="D31" s="37" t="str">
        <f>IF($A31="","",VLOOKUP($A31,Coursiers!$A$3:$I$56,8,FALSE))</f>
        <v/>
      </c>
      <c r="E31" s="36" t="str">
        <f>IF($A31="","",VLOOKUP($A31,Coursiers!$A$3:$I$56,9,FALSE))</f>
        <v/>
      </c>
      <c r="F31" s="42" t="str">
        <f>IF($A31="","",VLOOKUP($A31,Coursiers!$A$3:$I$56,2,FALSE))</f>
        <v/>
      </c>
      <c r="G31" s="46" t="str">
        <f t="shared" si="0"/>
        <v/>
      </c>
    </row>
    <row r="32" spans="1:7" ht="15" customHeight="1" x14ac:dyDescent="0.25">
      <c r="A32" s="35"/>
      <c r="B32" s="36" t="str">
        <f>IF($A32="","",VLOOKUP($A32,Coursiers!$A$3:$I$56,3,FALSE))</f>
        <v/>
      </c>
      <c r="C32" s="36" t="str">
        <f>IF($A32="","",VLOOKUP($A32,Coursiers!$A$3:$I$56,4,FALSE))</f>
        <v/>
      </c>
      <c r="D32" s="37" t="str">
        <f>IF($A32="","",VLOOKUP($A32,Coursiers!$A$3:$I$56,8,FALSE))</f>
        <v/>
      </c>
      <c r="E32" s="36" t="str">
        <f>IF($A32="","",VLOOKUP($A32,Coursiers!$A$3:$I$56,9,FALSE))</f>
        <v/>
      </c>
      <c r="F32" s="42" t="str">
        <f>IF($A32="","",VLOOKUP($A32,Coursiers!$A$3:$I$56,2,FALSE))</f>
        <v/>
      </c>
      <c r="G32" s="46" t="str">
        <f t="shared" si="0"/>
        <v/>
      </c>
    </row>
    <row r="33" spans="1:10" ht="15" customHeight="1" x14ac:dyDescent="0.25">
      <c r="A33" s="35"/>
      <c r="B33" s="36" t="str">
        <f>IF($A33="","",VLOOKUP($A33,Coursiers!$A$3:$I$56,3,FALSE))</f>
        <v/>
      </c>
      <c r="C33" s="36" t="str">
        <f>IF($A33="","",VLOOKUP($A33,Coursiers!$A$3:$I$56,4,FALSE))</f>
        <v/>
      </c>
      <c r="D33" s="37" t="str">
        <f>IF($A33="","",VLOOKUP($A33,Coursiers!$A$3:$I$56,8,FALSE))</f>
        <v/>
      </c>
      <c r="E33" s="36" t="str">
        <f>IF($A33="","",VLOOKUP($A33,Coursiers!$A$3:$I$56,9,FALSE))</f>
        <v/>
      </c>
      <c r="F33" s="42" t="str">
        <f>IF($A33="","",VLOOKUP($A33,Coursiers!$A$3:$I$56,2,FALSE))</f>
        <v/>
      </c>
      <c r="G33" s="46" t="str">
        <f t="shared" si="0"/>
        <v/>
      </c>
    </row>
    <row r="34" spans="1:10" ht="15" customHeight="1" x14ac:dyDescent="0.25">
      <c r="A34" s="35"/>
      <c r="B34" s="36" t="str">
        <f>IF($A34="","",VLOOKUP($A34,Coursiers!$A$3:$I$56,3,FALSE))</f>
        <v/>
      </c>
      <c r="C34" s="36" t="str">
        <f>IF($A34="","",VLOOKUP($A34,Coursiers!$A$3:$I$56,4,FALSE))</f>
        <v/>
      </c>
      <c r="D34" s="37" t="str">
        <f>IF($A34="","",VLOOKUP($A34,Coursiers!$A$3:$I$56,8,FALSE))</f>
        <v/>
      </c>
      <c r="E34" s="36" t="str">
        <f>IF($A34="","",VLOOKUP($A34,Coursiers!$A$3:$I$56,9,FALSE))</f>
        <v/>
      </c>
      <c r="F34" s="42" t="str">
        <f>IF($A34="","",VLOOKUP($A34,Coursiers!$A$3:$I$56,2,FALSE))</f>
        <v/>
      </c>
      <c r="G34" s="46" t="str">
        <f t="shared" si="0"/>
        <v/>
      </c>
    </row>
    <row r="35" spans="1:10" ht="15" customHeight="1" x14ac:dyDescent="0.25">
      <c r="A35" s="35"/>
      <c r="B35" s="36" t="str">
        <f>IF($A35="","",VLOOKUP($A35,Coursiers!$A$3:$I$56,3,FALSE))</f>
        <v/>
      </c>
      <c r="C35" s="36" t="str">
        <f>IF($A35="","",VLOOKUP($A35,Coursiers!$A$3:$I$56,4,FALSE))</f>
        <v/>
      </c>
      <c r="D35" s="37" t="str">
        <f>IF($A35="","",VLOOKUP($A35,Coursiers!$A$3:$I$56,8,FALSE))</f>
        <v/>
      </c>
      <c r="E35" s="36" t="str">
        <f>IF($A35="","",VLOOKUP($A35,Coursiers!$A$3:$I$56,9,FALSE))</f>
        <v/>
      </c>
      <c r="F35" s="42" t="str">
        <f>IF($A35="","",VLOOKUP($A35,Coursiers!$A$3:$I$56,2,FALSE))</f>
        <v/>
      </c>
      <c r="G35" s="46" t="str">
        <f t="shared" si="0"/>
        <v/>
      </c>
    </row>
    <row r="36" spans="1:10" ht="15" customHeight="1" x14ac:dyDescent="0.25">
      <c r="A36" s="35"/>
      <c r="B36" s="36" t="str">
        <f>IF($A36="","",VLOOKUP($A36,Coursiers!$A$3:$I$56,3,FALSE))</f>
        <v/>
      </c>
      <c r="C36" s="36" t="str">
        <f>IF($A36="","",VLOOKUP($A36,Coursiers!$A$3:$I$56,4,FALSE))</f>
        <v/>
      </c>
      <c r="D36" s="37" t="str">
        <f>IF($A36="","",VLOOKUP($A36,Coursiers!$A$3:$I$56,8,FALSE))</f>
        <v/>
      </c>
      <c r="E36" s="36" t="str">
        <f>IF($A36="","",VLOOKUP($A36,Coursiers!$A$3:$I$56,9,FALSE))</f>
        <v/>
      </c>
      <c r="F36" s="42" t="str">
        <f>IF($A36="","",VLOOKUP($A36,Coursiers!$A$3:$I$56,2,FALSE))</f>
        <v/>
      </c>
      <c r="G36" s="46" t="str">
        <f t="shared" si="0"/>
        <v/>
      </c>
      <c r="J36" s="33"/>
    </row>
    <row r="37" spans="1:10" ht="15" customHeight="1" x14ac:dyDescent="0.25">
      <c r="A37" s="35"/>
      <c r="B37" s="36" t="str">
        <f>IF($A37="","",VLOOKUP($A37,Coursiers!$A$3:$I$56,3,FALSE))</f>
        <v/>
      </c>
      <c r="C37" s="36" t="str">
        <f>IF($A37="","",VLOOKUP($A37,Coursiers!$A$3:$I$56,4,FALSE))</f>
        <v/>
      </c>
      <c r="D37" s="37" t="str">
        <f>IF($A37="","",VLOOKUP($A37,Coursiers!$A$3:$I$56,8,FALSE))</f>
        <v/>
      </c>
      <c r="E37" s="36" t="str">
        <f>IF($A37="","",VLOOKUP($A37,Coursiers!$A$3:$I$56,9,FALSE))</f>
        <v/>
      </c>
      <c r="F37" s="42" t="str">
        <f>IF($A37="","",VLOOKUP($A37,Coursiers!$A$3:$I$56,2,FALSE))</f>
        <v/>
      </c>
      <c r="G37" s="46" t="str">
        <f t="shared" si="0"/>
        <v/>
      </c>
    </row>
    <row r="38" spans="1:10" ht="15" customHeight="1" x14ac:dyDescent="0.25">
      <c r="A38" s="35"/>
      <c r="B38" s="36" t="str">
        <f>IF($A38="","",VLOOKUP($A38,Coursiers!$A$3:$I$56,3,FALSE))</f>
        <v/>
      </c>
      <c r="C38" s="36" t="str">
        <f>IF($A38="","",VLOOKUP($A38,Coursiers!$A$3:$I$56,4,FALSE))</f>
        <v/>
      </c>
      <c r="D38" s="37" t="str">
        <f>IF($A38="","",VLOOKUP($A38,Coursiers!$A$3:$I$56,8,FALSE))</f>
        <v/>
      </c>
      <c r="E38" s="36" t="str">
        <f>IF($A38="","",VLOOKUP($A38,Coursiers!$A$3:$I$56,9,FALSE))</f>
        <v/>
      </c>
      <c r="F38" s="42" t="str">
        <f>IF($A38="","",VLOOKUP($A38,Coursiers!$A$3:$I$56,2,FALSE))</f>
        <v/>
      </c>
      <c r="G38" s="46" t="str">
        <f t="shared" si="0"/>
        <v/>
      </c>
    </row>
    <row r="39" spans="1:10" ht="15" customHeight="1" x14ac:dyDescent="0.25">
      <c r="A39" s="35"/>
      <c r="B39" s="36" t="str">
        <f>IF($A39="","",VLOOKUP($A39,Coursiers!$A$3:$I$56,3,FALSE))</f>
        <v/>
      </c>
      <c r="C39" s="36" t="str">
        <f>IF($A39="","",VLOOKUP($A39,Coursiers!$A$3:$I$56,4,FALSE))</f>
        <v/>
      </c>
      <c r="D39" s="37" t="str">
        <f>IF($A39="","",VLOOKUP($A39,Coursiers!$A$3:$I$56,8,FALSE))</f>
        <v/>
      </c>
      <c r="E39" s="36" t="str">
        <f>IF($A39="","",VLOOKUP($A39,Coursiers!$A$3:$I$56,9,FALSE))</f>
        <v/>
      </c>
      <c r="F39" s="42" t="str">
        <f>IF($A39="","",VLOOKUP($A39,Coursiers!$A$3:$I$56,2,FALSE))</f>
        <v/>
      </c>
      <c r="G39" s="46" t="str">
        <f t="shared" si="0"/>
        <v/>
      </c>
    </row>
    <row r="40" spans="1:10" ht="15" customHeight="1" x14ac:dyDescent="0.25">
      <c r="A40" s="35"/>
      <c r="B40" s="36" t="str">
        <f>IF($A40="","",VLOOKUP($A40,Coursiers!$A$3:$I$56,3,FALSE))</f>
        <v/>
      </c>
      <c r="C40" s="36" t="str">
        <f>IF($A40="","",VLOOKUP($A40,Coursiers!$A$3:$I$56,4,FALSE))</f>
        <v/>
      </c>
      <c r="D40" s="37" t="str">
        <f>IF($A40="","",VLOOKUP($A40,Coursiers!$A$3:$I$56,8,FALSE))</f>
        <v/>
      </c>
      <c r="E40" s="36" t="str">
        <f>IF($A40="","",VLOOKUP($A40,Coursiers!$A$3:$I$56,9,FALSE))</f>
        <v/>
      </c>
      <c r="F40" s="42" t="str">
        <f>IF($A40="","",VLOOKUP($A40,Coursiers!$A$3:$I$56,2,FALSE))</f>
        <v/>
      </c>
      <c r="G40" s="46" t="str">
        <f t="shared" si="0"/>
        <v/>
      </c>
    </row>
    <row r="41" spans="1:10" ht="15" customHeight="1" x14ac:dyDescent="0.25">
      <c r="A41" s="35"/>
      <c r="B41" s="36" t="str">
        <f>IF($A41="","",VLOOKUP($A41,Coursiers!$A$3:$I$56,3,FALSE))</f>
        <v/>
      </c>
      <c r="C41" s="36" t="str">
        <f>IF($A41="","",VLOOKUP($A41,Coursiers!$A$3:$I$56,4,FALSE))</f>
        <v/>
      </c>
      <c r="D41" s="37" t="str">
        <f>IF($A41="","",VLOOKUP($A41,Coursiers!$A$3:$I$56,8,FALSE))</f>
        <v/>
      </c>
      <c r="E41" s="36" t="str">
        <f>IF($A41="","",VLOOKUP($A41,Coursiers!$A$3:$I$56,9,FALSE))</f>
        <v/>
      </c>
      <c r="F41" s="42" t="str">
        <f>IF($A41="","",VLOOKUP($A41,Coursiers!$A$3:$I$56,2,FALSE))</f>
        <v/>
      </c>
      <c r="G41" s="46" t="str">
        <f t="shared" si="0"/>
        <v/>
      </c>
    </row>
    <row r="42" spans="1:10" ht="15" customHeight="1" x14ac:dyDescent="0.25">
      <c r="A42" s="35"/>
      <c r="B42" s="36" t="str">
        <f>IF($A42="","",VLOOKUP($A42,Coursiers!$A$3:$I$56,3,FALSE))</f>
        <v/>
      </c>
      <c r="C42" s="36" t="str">
        <f>IF($A42="","",VLOOKUP($A42,Coursiers!$A$3:$I$56,4,FALSE))</f>
        <v/>
      </c>
      <c r="D42" s="37" t="str">
        <f>IF($A42="","",VLOOKUP($A42,Coursiers!$A$3:$I$56,8,FALSE))</f>
        <v/>
      </c>
      <c r="E42" s="36" t="str">
        <f>IF($A42="","",VLOOKUP($A42,Coursiers!$A$3:$I$56,9,FALSE))</f>
        <v/>
      </c>
      <c r="F42" s="42" t="str">
        <f>IF($A42="","",VLOOKUP($A42,Coursiers!$A$3:$I$56,2,FALSE))</f>
        <v/>
      </c>
      <c r="G42" s="46" t="str">
        <f t="shared" si="0"/>
        <v/>
      </c>
    </row>
    <row r="43" spans="1:10" ht="15" customHeight="1" x14ac:dyDescent="0.25">
      <c r="A43" s="35"/>
      <c r="B43" s="36" t="str">
        <f>IF($A43="","",VLOOKUP($A43,Coursiers!$A$3:$I$56,3,FALSE))</f>
        <v/>
      </c>
      <c r="C43" s="36" t="str">
        <f>IF($A43="","",VLOOKUP($A43,Coursiers!$A$3:$I$56,4,FALSE))</f>
        <v/>
      </c>
      <c r="D43" s="37" t="str">
        <f>IF($A43="","",VLOOKUP($A43,Coursiers!$A$3:$I$56,8,FALSE))</f>
        <v/>
      </c>
      <c r="E43" s="36" t="str">
        <f>IF($A43="","",VLOOKUP($A43,Coursiers!$A$3:$I$56,9,FALSE))</f>
        <v/>
      </c>
      <c r="F43" s="42" t="str">
        <f>IF($A43="","",VLOOKUP($A43,Coursiers!$A$3:$I$56,2,FALSE))</f>
        <v/>
      </c>
      <c r="G43" s="46" t="str">
        <f t="shared" si="0"/>
        <v/>
      </c>
    </row>
    <row r="44" spans="1:10" ht="15" customHeight="1" x14ac:dyDescent="0.25">
      <c r="A44" s="35"/>
      <c r="B44" s="36" t="str">
        <f>IF($A44="","",VLOOKUP($A44,Coursiers!$A$3:$I$56,3,FALSE))</f>
        <v/>
      </c>
      <c r="C44" s="36" t="str">
        <f>IF($A44="","",VLOOKUP($A44,Coursiers!$A$3:$I$56,4,FALSE))</f>
        <v/>
      </c>
      <c r="D44" s="37" t="str">
        <f>IF($A44="","",VLOOKUP($A44,Coursiers!$A$3:$I$56,8,FALSE))</f>
        <v/>
      </c>
      <c r="E44" s="36" t="str">
        <f>IF($A44="","",VLOOKUP($A44,Coursiers!$A$3:$I$56,9,FALSE))</f>
        <v/>
      </c>
      <c r="F44" s="42" t="str">
        <f>IF($A44="","",VLOOKUP($A44,Coursiers!$A$3:$I$56,2,FALSE))</f>
        <v/>
      </c>
      <c r="G44" s="46" t="str">
        <f t="shared" si="0"/>
        <v/>
      </c>
    </row>
    <row r="45" spans="1:10" ht="15" customHeight="1" x14ac:dyDescent="0.25">
      <c r="A45" s="35"/>
      <c r="B45" s="36" t="str">
        <f>IF($A45="","",VLOOKUP($A45,Coursiers!$A$3:$I$56,3,FALSE))</f>
        <v/>
      </c>
      <c r="C45" s="36" t="str">
        <f>IF($A45="","",VLOOKUP($A45,Coursiers!$A$3:$I$56,4,FALSE))</f>
        <v/>
      </c>
      <c r="D45" s="37" t="str">
        <f>IF($A45="","",VLOOKUP($A45,Coursiers!$A$3:$I$56,8,FALSE))</f>
        <v/>
      </c>
      <c r="E45" s="36" t="str">
        <f>IF($A45="","",VLOOKUP($A45,Coursiers!$A$3:$I$56,9,FALSE))</f>
        <v/>
      </c>
      <c r="F45" s="42" t="str">
        <f>IF($A45="","",VLOOKUP($A45,Coursiers!$A$3:$I$56,2,FALSE))</f>
        <v/>
      </c>
      <c r="G45" s="46" t="str">
        <f t="shared" si="0"/>
        <v/>
      </c>
    </row>
    <row r="46" spans="1:10" ht="15" customHeight="1" x14ac:dyDescent="0.25">
      <c r="A46" s="35"/>
      <c r="B46" s="36" t="str">
        <f>IF($A46="","",VLOOKUP($A46,Coursiers!$A$3:$I$56,3,FALSE))</f>
        <v/>
      </c>
      <c r="C46" s="36" t="str">
        <f>IF($A46="","",VLOOKUP($A46,Coursiers!$A$3:$I$56,4,FALSE))</f>
        <v/>
      </c>
      <c r="D46" s="37" t="str">
        <f>IF($A46="","",VLOOKUP($A46,Coursiers!$A$3:$I$56,8,FALSE))</f>
        <v/>
      </c>
      <c r="E46" s="36" t="str">
        <f>IF($A46="","",VLOOKUP($A46,Coursiers!$A$3:$I$56,9,FALSE))</f>
        <v/>
      </c>
      <c r="F46" s="42" t="str">
        <f>IF($A46="","",VLOOKUP($A46,Coursiers!$A$3:$I$56,2,FALSE))</f>
        <v/>
      </c>
      <c r="G46" s="46" t="str">
        <f t="shared" si="0"/>
        <v/>
      </c>
    </row>
    <row r="47" spans="1:10" ht="15" customHeight="1" x14ac:dyDescent="0.25">
      <c r="A47" s="35"/>
      <c r="B47" s="36" t="str">
        <f>IF($A47="","",VLOOKUP($A47,Coursiers!$A$3:$I$56,3,FALSE))</f>
        <v/>
      </c>
      <c r="C47" s="36" t="str">
        <f>IF($A47="","",VLOOKUP($A47,Coursiers!$A$3:$I$56,4,FALSE))</f>
        <v/>
      </c>
      <c r="D47" s="37" t="str">
        <f>IF($A47="","",VLOOKUP($A47,Coursiers!$A$3:$I$56,8,FALSE))</f>
        <v/>
      </c>
      <c r="E47" s="36" t="str">
        <f>IF($A47="","",VLOOKUP($A47,Coursiers!$A$3:$I$56,9,FALSE))</f>
        <v/>
      </c>
      <c r="F47" s="42" t="str">
        <f>IF($A47="","",VLOOKUP($A47,Coursiers!$A$3:$I$56,2,FALSE))</f>
        <v/>
      </c>
      <c r="G47" s="46" t="str">
        <f t="shared" si="0"/>
        <v/>
      </c>
    </row>
    <row r="48" spans="1:10" ht="15" customHeight="1" x14ac:dyDescent="0.25">
      <c r="A48" s="35"/>
      <c r="B48" s="36" t="str">
        <f>IF($A48="","",VLOOKUP($A48,Coursiers!$A$3:$I$56,3,FALSE))</f>
        <v/>
      </c>
      <c r="C48" s="36" t="str">
        <f>IF($A48="","",VLOOKUP($A48,Coursiers!$A$3:$I$56,4,FALSE))</f>
        <v/>
      </c>
      <c r="D48" s="37" t="str">
        <f>IF($A48="","",VLOOKUP($A48,Coursiers!$A$3:$I$56,8,FALSE))</f>
        <v/>
      </c>
      <c r="E48" s="36" t="str">
        <f>IF($A48="","",VLOOKUP($A48,Coursiers!$A$3:$I$56,9,FALSE))</f>
        <v/>
      </c>
      <c r="F48" s="42" t="str">
        <f>IF($A48="","",VLOOKUP($A48,Coursiers!$A$3:$I$56,2,FALSE))</f>
        <v/>
      </c>
      <c r="G48" s="46" t="str">
        <f t="shared" si="0"/>
        <v/>
      </c>
    </row>
    <row r="49" spans="1:7" ht="15" customHeight="1" x14ac:dyDescent="0.25">
      <c r="A49" s="35"/>
      <c r="B49" s="36" t="str">
        <f>IF($A49="","",VLOOKUP($A49,Coursiers!$A$3:$I$56,3,FALSE))</f>
        <v/>
      </c>
      <c r="C49" s="36" t="str">
        <f>IF($A49="","",VLOOKUP($A49,Coursiers!$A$3:$I$56,4,FALSE))</f>
        <v/>
      </c>
      <c r="D49" s="37" t="str">
        <f>IF($A49="","",VLOOKUP($A49,Coursiers!$A$3:$I$56,8,FALSE))</f>
        <v/>
      </c>
      <c r="E49" s="36" t="str">
        <f>IF($A49="","",VLOOKUP($A49,Coursiers!$A$3:$I$56,9,FALSE))</f>
        <v/>
      </c>
      <c r="F49" s="42" t="str">
        <f>IF($A49="","",VLOOKUP($A49,Coursiers!$A$3:$I$56,2,FALSE))</f>
        <v/>
      </c>
      <c r="G49" s="46" t="str">
        <f t="shared" si="0"/>
        <v/>
      </c>
    </row>
    <row r="50" spans="1:7" ht="15" customHeight="1" x14ac:dyDescent="0.25">
      <c r="A50" s="35"/>
      <c r="B50" s="36" t="str">
        <f>IF($A50="","",VLOOKUP($A50,Coursiers!$A$3:$I$56,3,FALSE))</f>
        <v/>
      </c>
      <c r="C50" s="36" t="str">
        <f>IF($A50="","",VLOOKUP($A50,Coursiers!$A$3:$I$56,4,FALSE))</f>
        <v/>
      </c>
      <c r="D50" s="37" t="str">
        <f>IF($A50="","",VLOOKUP($A50,Coursiers!$A$3:$I$56,8,FALSE))</f>
        <v/>
      </c>
      <c r="E50" s="36" t="str">
        <f>IF($A50="","",VLOOKUP($A50,Coursiers!$A$3:$I$56,9,FALSE))</f>
        <v/>
      </c>
      <c r="F50" s="42" t="str">
        <f>IF($A50="","",VLOOKUP($A50,Coursiers!$A$3:$I$56,2,FALSE))</f>
        <v/>
      </c>
      <c r="G50" s="46" t="str">
        <f t="shared" si="0"/>
        <v/>
      </c>
    </row>
    <row r="51" spans="1:7" ht="15" customHeight="1" x14ac:dyDescent="0.25">
      <c r="A51" s="35"/>
      <c r="B51" s="36" t="str">
        <f>IF($A51="","",VLOOKUP($A51,Coursiers!$A$3:$I$56,3,FALSE))</f>
        <v/>
      </c>
      <c r="C51" s="36" t="str">
        <f>IF($A51="","",VLOOKUP($A51,Coursiers!$A$3:$I$56,4,FALSE))</f>
        <v/>
      </c>
      <c r="D51" s="37" t="str">
        <f>IF($A51="","",VLOOKUP($A51,Coursiers!$A$3:$I$56,8,FALSE))</f>
        <v/>
      </c>
      <c r="E51" s="36" t="str">
        <f>IF($A51="","",VLOOKUP($A51,Coursiers!$A$3:$I$56,9,FALSE))</f>
        <v/>
      </c>
      <c r="F51" s="42" t="str">
        <f>IF($A51="","",VLOOKUP($A51,Coursiers!$A$3:$I$56,2,FALSE))</f>
        <v/>
      </c>
      <c r="G51" s="46" t="str">
        <f t="shared" si="0"/>
        <v/>
      </c>
    </row>
    <row r="52" spans="1:7" ht="15" customHeight="1" x14ac:dyDescent="0.25">
      <c r="A52" s="35"/>
      <c r="B52" s="36" t="str">
        <f>IF($A52="","",VLOOKUP($A52,Coursiers!$A$3:$I$56,3,FALSE))</f>
        <v/>
      </c>
      <c r="C52" s="36" t="str">
        <f>IF($A52="","",VLOOKUP($A52,Coursiers!$A$3:$I$56,4,FALSE))</f>
        <v/>
      </c>
      <c r="D52" s="37" t="str">
        <f>IF($A52="","",VLOOKUP($A52,Coursiers!$A$3:$I$56,8,FALSE))</f>
        <v/>
      </c>
      <c r="E52" s="36" t="str">
        <f>IF($A52="","",VLOOKUP($A52,Coursiers!$A$3:$I$56,9,FALSE))</f>
        <v/>
      </c>
      <c r="F52" s="42" t="str">
        <f>IF($A52="","",VLOOKUP($A52,Coursiers!$A$3:$I$56,2,FALSE))</f>
        <v/>
      </c>
      <c r="G52" s="46" t="str">
        <f t="shared" si="0"/>
        <v/>
      </c>
    </row>
    <row r="53" spans="1:7" ht="15" customHeight="1" x14ac:dyDescent="0.25">
      <c r="A53" s="35"/>
      <c r="B53" s="36" t="str">
        <f>IF($A53="","",VLOOKUP($A53,Coursiers!$A$3:$I$56,3,FALSE))</f>
        <v/>
      </c>
      <c r="C53" s="36" t="str">
        <f>IF($A53="","",VLOOKUP($A53,Coursiers!$A$3:$I$56,4,FALSE))</f>
        <v/>
      </c>
      <c r="D53" s="37" t="str">
        <f>IF($A53="","",VLOOKUP($A53,Coursiers!$A$3:$I$56,8,FALSE))</f>
        <v/>
      </c>
      <c r="E53" s="36" t="str">
        <f>IF($A53="","",VLOOKUP($A53,Coursiers!$A$3:$I$56,9,FALSE))</f>
        <v/>
      </c>
      <c r="F53" s="42" t="str">
        <f>IF($A53="","",VLOOKUP($A53,Coursiers!$A$3:$I$56,2,FALSE))</f>
        <v/>
      </c>
      <c r="G53" s="46" t="str">
        <f t="shared" si="0"/>
        <v/>
      </c>
    </row>
    <row r="54" spans="1:7" ht="15" customHeight="1" x14ac:dyDescent="0.25">
      <c r="A54" s="35"/>
      <c r="B54" s="36" t="str">
        <f>IF($A54="","",VLOOKUP($A54,Coursiers!$A$3:$I$56,3,FALSE))</f>
        <v/>
      </c>
      <c r="C54" s="36" t="str">
        <f>IF($A54="","",VLOOKUP($A54,Coursiers!$A$3:$I$56,4,FALSE))</f>
        <v/>
      </c>
      <c r="D54" s="37" t="str">
        <f>IF($A54="","",VLOOKUP($A54,Coursiers!$A$3:$I$56,8,FALSE))</f>
        <v/>
      </c>
      <c r="E54" s="36" t="str">
        <f>IF($A54="","",VLOOKUP($A54,Coursiers!$A$3:$I$56,9,FALSE))</f>
        <v/>
      </c>
      <c r="F54" s="42" t="str">
        <f>IF($A54="","",VLOOKUP($A54,Coursiers!$A$3:$I$56,2,FALSE))</f>
        <v/>
      </c>
      <c r="G54" s="46" t="str">
        <f t="shared" si="0"/>
        <v/>
      </c>
    </row>
    <row r="55" spans="1:7" ht="15" customHeight="1" x14ac:dyDescent="0.25">
      <c r="A55" s="35"/>
      <c r="B55" s="36" t="str">
        <f>IF($A55="","",VLOOKUP($A55,Coursiers!$A$3:$I$56,3,FALSE))</f>
        <v/>
      </c>
      <c r="C55" s="36" t="str">
        <f>IF($A55="","",VLOOKUP($A55,Coursiers!$A$3:$I$56,4,FALSE))</f>
        <v/>
      </c>
      <c r="D55" s="37" t="str">
        <f>IF($A55="","",VLOOKUP($A55,Coursiers!$A$3:$I$56,8,FALSE))</f>
        <v/>
      </c>
      <c r="E55" s="36" t="str">
        <f>IF($A55="","",VLOOKUP($A55,Coursiers!$A$3:$I$56,9,FALSE))</f>
        <v/>
      </c>
      <c r="F55" s="42" t="str">
        <f>IF($A55="","",VLOOKUP($A55,Coursiers!$A$3:$I$56,2,FALSE))</f>
        <v/>
      </c>
      <c r="G55" s="46" t="str">
        <f t="shared" si="0"/>
        <v/>
      </c>
    </row>
    <row r="56" spans="1:7" ht="15" customHeight="1" x14ac:dyDescent="0.25">
      <c r="A56" s="35"/>
      <c r="B56" s="36" t="str">
        <f>IF($A56="","",VLOOKUP($A56,Coursiers!$A$3:$I$56,3,FALSE))</f>
        <v/>
      </c>
      <c r="C56" s="36" t="str">
        <f>IF($A56="","",VLOOKUP($A56,Coursiers!$A$3:$I$56,4,FALSE))</f>
        <v/>
      </c>
      <c r="D56" s="37" t="str">
        <f>IF($A56="","",VLOOKUP($A56,Coursiers!$A$3:$I$56,8,FALSE))</f>
        <v/>
      </c>
      <c r="E56" s="36" t="str">
        <f>IF($A56="","",VLOOKUP($A56,Coursiers!$A$3:$I$56,9,FALSE))</f>
        <v/>
      </c>
      <c r="F56" s="42" t="str">
        <f>IF($A56="","",VLOOKUP($A56,Coursiers!$A$3:$I$56,2,FALSE))</f>
        <v/>
      </c>
      <c r="G56" s="46" t="str">
        <f t="shared" si="0"/>
        <v/>
      </c>
    </row>
    <row r="57" spans="1:7" ht="15" customHeight="1" x14ac:dyDescent="0.25">
      <c r="A57" s="35"/>
      <c r="B57" s="36" t="str">
        <f>IF($A57="","",VLOOKUP($A57,Coursiers!$A$3:$I$56,3,FALSE))</f>
        <v/>
      </c>
      <c r="C57" s="36" t="str">
        <f>IF($A57="","",VLOOKUP($A57,Coursiers!$A$3:$I$56,4,FALSE))</f>
        <v/>
      </c>
      <c r="D57" s="37" t="str">
        <f>IF($A57="","",VLOOKUP($A57,Coursiers!$A$3:$I$56,8,FALSE))</f>
        <v/>
      </c>
      <c r="E57" s="36" t="str">
        <f>IF($A57="","",VLOOKUP($A57,Coursiers!$A$3:$I$56,9,FALSE))</f>
        <v/>
      </c>
      <c r="F57" s="42" t="str">
        <f>IF($A57="","",VLOOKUP($A57,Coursiers!$A$3:$I$56,2,FALSE))</f>
        <v/>
      </c>
      <c r="G57" s="46" t="str">
        <f t="shared" si="0"/>
        <v/>
      </c>
    </row>
    <row r="58" spans="1:7" ht="15" customHeight="1" x14ac:dyDescent="0.25">
      <c r="A58" s="35"/>
      <c r="B58" s="36" t="str">
        <f>IF($A58="","",VLOOKUP($A58,Coursiers!$A$3:$I$56,3,FALSE))</f>
        <v/>
      </c>
      <c r="C58" s="36" t="str">
        <f>IF($A58="","",VLOOKUP($A58,Coursiers!$A$3:$I$56,4,FALSE))</f>
        <v/>
      </c>
      <c r="D58" s="37" t="str">
        <f>IF($A58="","",VLOOKUP($A58,Coursiers!$A$3:$I$56,8,FALSE))</f>
        <v/>
      </c>
      <c r="E58" s="36" t="str">
        <f>IF($A58="","",VLOOKUP($A58,Coursiers!$A$3:$I$56,9,FALSE))</f>
        <v/>
      </c>
      <c r="F58" s="42" t="str">
        <f>IF($A58="","",VLOOKUP($A58,Coursiers!$A$3:$I$56,2,FALSE))</f>
        <v/>
      </c>
      <c r="G58" s="46" t="str">
        <f t="shared" si="0"/>
        <v/>
      </c>
    </row>
    <row r="59" spans="1:7" ht="15" customHeight="1" x14ac:dyDescent="0.25">
      <c r="A59" s="35"/>
      <c r="B59" s="36" t="str">
        <f>IF($A59="","",VLOOKUP($A59,Coursiers!$A$3:$I$56,3,FALSE))</f>
        <v/>
      </c>
      <c r="C59" s="36" t="str">
        <f>IF($A59="","",VLOOKUP($A59,Coursiers!$A$3:$I$56,4,FALSE))</f>
        <v/>
      </c>
      <c r="D59" s="37" t="str">
        <f>IF($A59="","",VLOOKUP($A59,Coursiers!$A$3:$I$56,8,FALSE))</f>
        <v/>
      </c>
      <c r="E59" s="36" t="str">
        <f>IF($A59="","",VLOOKUP($A59,Coursiers!$A$3:$I$56,9,FALSE))</f>
        <v/>
      </c>
      <c r="F59" s="42" t="str">
        <f>IF($A59="","",VLOOKUP($A59,Coursiers!$A$3:$I$56,2,FALSE))</f>
        <v/>
      </c>
      <c r="G59" s="46" t="str">
        <f t="shared" si="0"/>
        <v/>
      </c>
    </row>
    <row r="60" spans="1:7" ht="15" customHeight="1" x14ac:dyDescent="0.25">
      <c r="A60" s="35"/>
      <c r="B60" s="36" t="str">
        <f>IF($A60="","",VLOOKUP($A60,Coursiers!$A$3:$I$56,3,FALSE))</f>
        <v/>
      </c>
      <c r="C60" s="36" t="str">
        <f>IF($A60="","",VLOOKUP($A60,Coursiers!$A$3:$I$56,4,FALSE))</f>
        <v/>
      </c>
      <c r="D60" s="37" t="str">
        <f>IF($A60="","",VLOOKUP($A60,Coursiers!$A$3:$I$56,8,FALSE))</f>
        <v/>
      </c>
      <c r="E60" s="36" t="str">
        <f>IF($A60="","",VLOOKUP($A60,Coursiers!$A$3:$I$56,9,FALSE))</f>
        <v/>
      </c>
      <c r="F60" s="42" t="str">
        <f>IF($A60="","",VLOOKUP($A60,Coursiers!$A$3:$I$56,2,FALSE))</f>
        <v/>
      </c>
      <c r="G60" s="46" t="str">
        <f t="shared" si="0"/>
        <v/>
      </c>
    </row>
    <row r="61" spans="1:7" ht="20.100000000000001" customHeight="1" x14ac:dyDescent="0.25">
      <c r="A61" s="298" t="s">
        <v>112</v>
      </c>
      <c r="B61" s="299"/>
      <c r="C61" s="48">
        <v>5.5</v>
      </c>
      <c r="D61" s="49"/>
      <c r="E61" s="50"/>
      <c r="F61" s="50"/>
      <c r="G61" s="47"/>
    </row>
    <row r="62" spans="1:7" ht="20.100000000000001" customHeight="1" x14ac:dyDescent="0.3">
      <c r="A62" s="300" t="s">
        <v>110</v>
      </c>
      <c r="B62" s="281"/>
      <c r="C62" s="54">
        <f>COUNTA(F6:F60)-COUNTBLANK(F6:F60)</f>
        <v>1</v>
      </c>
      <c r="D62" s="51"/>
      <c r="E62" s="72"/>
      <c r="F62" s="72"/>
      <c r="G62" s="38"/>
    </row>
    <row r="63" spans="1:7" ht="20.100000000000001" customHeight="1" x14ac:dyDescent="0.3">
      <c r="A63" s="300" t="s">
        <v>111</v>
      </c>
      <c r="B63" s="281"/>
      <c r="C63" s="55">
        <f>IF(C62="","",C61*C62)</f>
        <v>5.5</v>
      </c>
      <c r="D63" s="72"/>
      <c r="E63" s="72"/>
      <c r="F63" s="72"/>
      <c r="G63" s="38"/>
    </row>
    <row r="64" spans="1:7" ht="20.100000000000001" customHeight="1" x14ac:dyDescent="0.25">
      <c r="A64" s="301" t="s">
        <v>70</v>
      </c>
      <c r="B64" s="282"/>
      <c r="C64" s="52"/>
      <c r="D64" s="51"/>
    </row>
    <row r="65" spans="1:7" ht="20.100000000000001" customHeight="1" x14ac:dyDescent="0.3">
      <c r="A65" s="73"/>
      <c r="B65" s="72"/>
      <c r="C65" s="72"/>
      <c r="D65" s="52"/>
      <c r="E65" s="302" t="s">
        <v>117</v>
      </c>
      <c r="F65" s="302"/>
      <c r="G65" s="58">
        <v>42639.475682870368</v>
      </c>
    </row>
    <row r="66" spans="1:7" ht="20.100000000000001" customHeight="1" x14ac:dyDescent="0.25">
      <c r="A66" s="23"/>
      <c r="B66" s="22"/>
      <c r="C66" s="39"/>
      <c r="D66" s="32"/>
    </row>
    <row r="67" spans="1:7" ht="24.95" customHeight="1" x14ac:dyDescent="0.25">
      <c r="A67" s="287" t="s">
        <v>113</v>
      </c>
      <c r="B67" s="279"/>
      <c r="C67" s="279"/>
      <c r="D67" s="279"/>
      <c r="E67" s="279"/>
      <c r="F67" s="279"/>
      <c r="G67" s="59"/>
    </row>
    <row r="68" spans="1:7" s="56" customFormat="1" ht="18" x14ac:dyDescent="0.25">
      <c r="A68" s="179"/>
      <c r="B68" s="179"/>
      <c r="C68" s="285"/>
      <c r="D68" s="285"/>
      <c r="E68" s="44"/>
      <c r="F68" s="280"/>
      <c r="G68" s="280"/>
    </row>
    <row r="69" spans="1:7" s="56" customFormat="1" ht="18" x14ac:dyDescent="0.25">
      <c r="A69" s="179"/>
      <c r="B69" s="179"/>
      <c r="C69" s="285"/>
      <c r="D69" s="285"/>
      <c r="E69" s="44"/>
      <c r="F69" s="280"/>
      <c r="G69" s="280"/>
    </row>
    <row r="70" spans="1:7" s="56" customFormat="1" ht="18" x14ac:dyDescent="0.25">
      <c r="A70" s="179"/>
      <c r="B70" s="179"/>
      <c r="C70" s="285"/>
      <c r="D70" s="285"/>
      <c r="E70" s="45"/>
      <c r="F70" s="286"/>
      <c r="G70" s="280"/>
    </row>
    <row r="71" spans="1:7" s="56" customFormat="1" ht="15.75" x14ac:dyDescent="0.25">
      <c r="A71" s="179"/>
      <c r="B71" s="179"/>
      <c r="C71" s="285"/>
      <c r="D71" s="285"/>
      <c r="E71" s="285"/>
      <c r="F71" s="285"/>
      <c r="G71" s="285"/>
    </row>
    <row r="72" spans="1:7" s="56" customFormat="1" ht="18" x14ac:dyDescent="0.25">
      <c r="A72" s="60"/>
      <c r="B72" s="60"/>
      <c r="C72" s="60"/>
      <c r="D72" s="60"/>
      <c r="E72" s="60"/>
      <c r="F72" s="60"/>
      <c r="G72" s="60"/>
    </row>
    <row r="73" spans="1:7" s="56" customFormat="1" ht="15.75" x14ac:dyDescent="0.25">
      <c r="A73" s="61"/>
      <c r="B73" s="62"/>
      <c r="C73" s="62"/>
      <c r="D73" s="63"/>
      <c r="E73" s="62"/>
      <c r="F73" s="62"/>
      <c r="G73" s="64"/>
    </row>
    <row r="74" spans="1:7" s="56" customFormat="1" ht="15.75" x14ac:dyDescent="0.25">
      <c r="A74" s="65"/>
      <c r="B74" s="66"/>
      <c r="C74" s="66"/>
      <c r="D74" s="67"/>
      <c r="E74" s="66"/>
      <c r="F74" s="66"/>
      <c r="G74" s="64"/>
    </row>
    <row r="75" spans="1:7" s="56" customFormat="1" ht="15.75" x14ac:dyDescent="0.25">
      <c r="A75" s="65"/>
      <c r="B75" s="66"/>
      <c r="C75" s="66"/>
      <c r="D75" s="67"/>
      <c r="E75" s="66"/>
      <c r="F75" s="66"/>
      <c r="G75" s="64"/>
    </row>
    <row r="76" spans="1:7" s="56" customFormat="1" ht="15.75" x14ac:dyDescent="0.25">
      <c r="A76" s="65"/>
      <c r="B76" s="66"/>
      <c r="C76" s="66"/>
      <c r="D76" s="67"/>
      <c r="E76" s="66"/>
      <c r="F76" s="66"/>
      <c r="G76" s="64"/>
    </row>
    <row r="77" spans="1:7" s="56" customFormat="1" ht="15.75" x14ac:dyDescent="0.25">
      <c r="A77" s="65"/>
      <c r="B77" s="66"/>
      <c r="C77" s="66"/>
      <c r="D77" s="67"/>
      <c r="E77" s="66"/>
      <c r="F77" s="66"/>
      <c r="G77" s="64"/>
    </row>
    <row r="78" spans="1:7" s="56" customFormat="1" ht="15.75" x14ac:dyDescent="0.25">
      <c r="A78" s="65"/>
      <c r="B78" s="66"/>
      <c r="C78" s="66"/>
      <c r="D78" s="67"/>
      <c r="E78" s="66"/>
      <c r="F78" s="66"/>
      <c r="G78" s="64"/>
    </row>
    <row r="79" spans="1:7" s="56" customFormat="1" ht="15.75" x14ac:dyDescent="0.25">
      <c r="A79" s="65"/>
      <c r="B79" s="66"/>
      <c r="C79" s="66"/>
      <c r="D79" s="67"/>
      <c r="E79" s="66"/>
      <c r="F79" s="66"/>
      <c r="G79" s="64"/>
    </row>
    <row r="80" spans="1:7" s="56" customFormat="1" ht="15.75" x14ac:dyDescent="0.25">
      <c r="A80" s="65"/>
      <c r="B80" s="66"/>
      <c r="C80" s="66"/>
      <c r="D80" s="67"/>
      <c r="E80" s="66"/>
      <c r="F80" s="66"/>
      <c r="G80" s="64"/>
    </row>
    <row r="81" spans="1:7" s="56" customFormat="1" ht="15.75" x14ac:dyDescent="0.25">
      <c r="A81" s="65"/>
      <c r="B81" s="66"/>
      <c r="C81" s="66"/>
      <c r="D81" s="67"/>
      <c r="E81" s="66"/>
      <c r="F81" s="66"/>
      <c r="G81" s="64"/>
    </row>
    <row r="82" spans="1:7" s="56" customFormat="1" ht="15.75" x14ac:dyDescent="0.25">
      <c r="A82" s="65"/>
      <c r="B82" s="66"/>
      <c r="C82" s="66"/>
      <c r="D82" s="67"/>
      <c r="E82" s="66"/>
      <c r="F82" s="66"/>
      <c r="G82" s="64"/>
    </row>
    <row r="83" spans="1:7" s="56" customFormat="1" ht="15.75" x14ac:dyDescent="0.25">
      <c r="A83" s="65"/>
      <c r="B83" s="66"/>
      <c r="C83" s="66"/>
      <c r="D83" s="67"/>
      <c r="E83" s="66"/>
      <c r="F83" s="66"/>
      <c r="G83" s="64"/>
    </row>
    <row r="84" spans="1:7" s="56" customFormat="1" ht="15.75" x14ac:dyDescent="0.25">
      <c r="A84" s="65"/>
      <c r="B84" s="66"/>
      <c r="C84" s="66"/>
      <c r="D84" s="67"/>
      <c r="E84" s="66"/>
      <c r="F84" s="66"/>
      <c r="G84" s="64"/>
    </row>
    <row r="85" spans="1:7" s="56" customFormat="1" ht="15.75" x14ac:dyDescent="0.25">
      <c r="A85" s="65"/>
      <c r="B85" s="66"/>
      <c r="C85" s="66"/>
      <c r="D85" s="67"/>
      <c r="E85" s="66"/>
      <c r="F85" s="66"/>
      <c r="G85" s="64"/>
    </row>
    <row r="86" spans="1:7" s="56" customFormat="1" ht="15.75" x14ac:dyDescent="0.25">
      <c r="A86" s="65"/>
      <c r="B86" s="66"/>
      <c r="C86" s="66"/>
      <c r="D86" s="67"/>
      <c r="E86" s="66"/>
      <c r="F86" s="66"/>
      <c r="G86" s="64"/>
    </row>
    <row r="87" spans="1:7" s="56" customFormat="1" ht="15.75" x14ac:dyDescent="0.25">
      <c r="A87" s="65"/>
      <c r="B87" s="66"/>
      <c r="C87" s="66"/>
      <c r="D87" s="67"/>
      <c r="E87" s="66"/>
      <c r="F87" s="66"/>
      <c r="G87" s="64"/>
    </row>
    <row r="88" spans="1:7" s="56" customFormat="1" ht="15.75" x14ac:dyDescent="0.25">
      <c r="A88" s="65"/>
      <c r="B88" s="66"/>
      <c r="C88" s="66"/>
      <c r="D88" s="67"/>
      <c r="E88" s="66"/>
      <c r="F88" s="66"/>
      <c r="G88" s="64"/>
    </row>
    <row r="89" spans="1:7" s="56" customFormat="1" ht="15.75" x14ac:dyDescent="0.25">
      <c r="A89" s="65"/>
      <c r="B89" s="66"/>
      <c r="C89" s="66"/>
      <c r="D89" s="67"/>
      <c r="E89" s="66"/>
      <c r="F89" s="66"/>
      <c r="G89" s="64"/>
    </row>
    <row r="90" spans="1:7" s="56" customFormat="1" ht="15.75" x14ac:dyDescent="0.25">
      <c r="A90" s="65"/>
      <c r="B90" s="66"/>
      <c r="C90" s="66"/>
      <c r="D90" s="67"/>
      <c r="E90" s="66"/>
      <c r="F90" s="66"/>
      <c r="G90" s="64"/>
    </row>
    <row r="91" spans="1:7" s="56" customFormat="1" ht="15.75" x14ac:dyDescent="0.25">
      <c r="A91" s="65"/>
      <c r="B91" s="66"/>
      <c r="C91" s="66"/>
      <c r="D91" s="67"/>
      <c r="E91" s="66"/>
      <c r="F91" s="66"/>
      <c r="G91" s="64"/>
    </row>
    <row r="92" spans="1:7" s="56" customFormat="1" ht="15.75" x14ac:dyDescent="0.25">
      <c r="A92" s="65"/>
      <c r="B92" s="66"/>
      <c r="C92" s="66"/>
      <c r="D92" s="67"/>
      <c r="E92" s="66"/>
      <c r="F92" s="66"/>
      <c r="G92" s="64"/>
    </row>
    <row r="93" spans="1:7" s="56" customFormat="1" ht="15.75" x14ac:dyDescent="0.25">
      <c r="A93" s="65"/>
      <c r="B93" s="66"/>
      <c r="C93" s="66"/>
      <c r="D93" s="67"/>
      <c r="E93" s="66"/>
      <c r="F93" s="66"/>
      <c r="G93" s="64"/>
    </row>
    <row r="94" spans="1:7" s="56" customFormat="1" ht="15.75" x14ac:dyDescent="0.25">
      <c r="A94" s="65"/>
      <c r="B94" s="66"/>
      <c r="C94" s="66"/>
      <c r="D94" s="67"/>
      <c r="E94" s="66"/>
      <c r="F94" s="66"/>
      <c r="G94" s="64"/>
    </row>
    <row r="95" spans="1:7" s="56" customFormat="1" ht="15.75" x14ac:dyDescent="0.25">
      <c r="A95" s="65"/>
      <c r="B95" s="66"/>
      <c r="C95" s="66"/>
      <c r="D95" s="67"/>
      <c r="E95" s="66"/>
      <c r="F95" s="66"/>
      <c r="G95" s="64"/>
    </row>
    <row r="96" spans="1:7" s="56" customFormat="1" ht="15.75" x14ac:dyDescent="0.25">
      <c r="A96" s="65"/>
      <c r="B96" s="66"/>
      <c r="C96" s="66"/>
      <c r="D96" s="67"/>
      <c r="E96" s="66"/>
      <c r="F96" s="66"/>
      <c r="G96" s="64"/>
    </row>
    <row r="97" spans="1:7" s="56" customFormat="1" ht="15.75" x14ac:dyDescent="0.25">
      <c r="A97" s="65"/>
      <c r="B97" s="66"/>
      <c r="C97" s="66"/>
      <c r="D97" s="67"/>
      <c r="E97" s="66"/>
      <c r="F97" s="66"/>
      <c r="G97" s="64"/>
    </row>
    <row r="98" spans="1:7" s="56" customFormat="1" ht="15.75" x14ac:dyDescent="0.25">
      <c r="A98" s="65"/>
      <c r="B98" s="66"/>
      <c r="C98" s="66"/>
      <c r="D98" s="67"/>
      <c r="E98" s="66"/>
      <c r="F98" s="66"/>
      <c r="G98" s="64"/>
    </row>
    <row r="99" spans="1:7" s="56" customFormat="1" ht="15.75" x14ac:dyDescent="0.25">
      <c r="A99" s="65"/>
      <c r="B99" s="66"/>
      <c r="C99" s="66"/>
      <c r="D99" s="67"/>
      <c r="E99" s="66"/>
      <c r="F99" s="66"/>
      <c r="G99" s="64"/>
    </row>
    <row r="100" spans="1:7" s="56" customFormat="1" ht="15.75" x14ac:dyDescent="0.25">
      <c r="A100" s="65"/>
      <c r="B100" s="66"/>
      <c r="C100" s="66"/>
      <c r="D100" s="67"/>
      <c r="E100" s="66"/>
      <c r="F100" s="66"/>
      <c r="G100" s="64"/>
    </row>
    <row r="101" spans="1:7" s="56" customFormat="1" ht="15.75" x14ac:dyDescent="0.25">
      <c r="A101" s="65"/>
      <c r="B101" s="66"/>
      <c r="C101" s="66"/>
      <c r="D101" s="67"/>
      <c r="E101" s="66"/>
      <c r="F101" s="66"/>
      <c r="G101" s="64"/>
    </row>
    <row r="102" spans="1:7" s="56" customFormat="1" ht="15.75" x14ac:dyDescent="0.25">
      <c r="A102" s="65"/>
      <c r="B102" s="66"/>
      <c r="C102" s="66"/>
      <c r="D102" s="67"/>
      <c r="E102" s="66"/>
      <c r="F102" s="66"/>
      <c r="G102" s="64"/>
    </row>
    <row r="103" spans="1:7" s="56" customFormat="1" ht="15.75" x14ac:dyDescent="0.25">
      <c r="A103" s="65"/>
      <c r="B103" s="66"/>
      <c r="C103" s="66"/>
      <c r="D103" s="67"/>
      <c r="E103" s="66"/>
      <c r="F103" s="66"/>
      <c r="G103" s="64"/>
    </row>
    <row r="104" spans="1:7" s="56" customFormat="1" ht="15.75" x14ac:dyDescent="0.25">
      <c r="A104" s="65"/>
      <c r="B104" s="66"/>
      <c r="C104" s="66"/>
      <c r="D104" s="67"/>
      <c r="E104" s="66"/>
      <c r="F104" s="66"/>
      <c r="G104" s="64"/>
    </row>
    <row r="105" spans="1:7" s="56" customFormat="1" ht="15.75" x14ac:dyDescent="0.25">
      <c r="A105" s="65"/>
      <c r="B105" s="66"/>
      <c r="C105" s="66"/>
      <c r="D105" s="67"/>
      <c r="E105" s="66"/>
      <c r="F105" s="66"/>
      <c r="G105" s="64"/>
    </row>
    <row r="106" spans="1:7" s="56" customFormat="1" ht="15.75" x14ac:dyDescent="0.25">
      <c r="A106" s="65"/>
      <c r="B106" s="66"/>
      <c r="C106" s="66"/>
      <c r="D106" s="67"/>
      <c r="E106" s="66"/>
      <c r="F106" s="66"/>
      <c r="G106" s="64"/>
    </row>
    <row r="107" spans="1:7" s="56" customFormat="1" ht="15.75" x14ac:dyDescent="0.25">
      <c r="A107" s="65"/>
      <c r="B107" s="66"/>
      <c r="C107" s="66"/>
      <c r="D107" s="67"/>
      <c r="E107" s="66"/>
      <c r="F107" s="66"/>
      <c r="G107" s="64"/>
    </row>
    <row r="108" spans="1:7" s="56" customFormat="1" ht="15.75" x14ac:dyDescent="0.25">
      <c r="A108" s="65"/>
      <c r="B108" s="66"/>
      <c r="C108" s="66"/>
      <c r="D108" s="67"/>
      <c r="E108" s="66"/>
      <c r="F108" s="66"/>
      <c r="G108" s="64"/>
    </row>
    <row r="109" spans="1:7" s="56" customFormat="1" ht="15.75" x14ac:dyDescent="0.25">
      <c r="A109" s="65"/>
      <c r="B109" s="66"/>
      <c r="C109" s="66"/>
      <c r="D109" s="67"/>
      <c r="E109" s="66"/>
      <c r="F109" s="66"/>
      <c r="G109" s="64"/>
    </row>
    <row r="110" spans="1:7" s="56" customFormat="1" ht="15.75" x14ac:dyDescent="0.25">
      <c r="A110" s="65"/>
      <c r="B110" s="66"/>
      <c r="C110" s="66"/>
      <c r="D110" s="67"/>
      <c r="E110" s="66"/>
      <c r="F110" s="66"/>
      <c r="G110" s="64"/>
    </row>
    <row r="111" spans="1:7" s="56" customFormat="1" ht="15.75" x14ac:dyDescent="0.25">
      <c r="A111" s="65"/>
      <c r="B111" s="66"/>
      <c r="C111" s="66"/>
      <c r="D111" s="67"/>
      <c r="E111" s="66"/>
      <c r="F111" s="66"/>
      <c r="G111" s="64"/>
    </row>
    <row r="112" spans="1:7" s="56" customFormat="1" ht="15.75" x14ac:dyDescent="0.25">
      <c r="A112" s="65"/>
      <c r="B112" s="66"/>
      <c r="C112" s="66"/>
      <c r="D112" s="67"/>
      <c r="E112" s="66"/>
      <c r="F112" s="66"/>
      <c r="G112" s="64"/>
    </row>
    <row r="113" spans="1:7" s="56" customFormat="1" ht="15.75" x14ac:dyDescent="0.25">
      <c r="A113" s="65"/>
      <c r="B113" s="66"/>
      <c r="C113" s="66"/>
      <c r="D113" s="67"/>
      <c r="E113" s="66"/>
      <c r="F113" s="66"/>
      <c r="G113" s="64"/>
    </row>
    <row r="114" spans="1:7" s="56" customFormat="1" ht="15.75" x14ac:dyDescent="0.25">
      <c r="A114" s="65"/>
      <c r="B114" s="66"/>
      <c r="C114" s="66"/>
      <c r="D114" s="67"/>
      <c r="E114" s="66"/>
      <c r="F114" s="66"/>
      <c r="G114" s="64"/>
    </row>
    <row r="115" spans="1:7" s="56" customFormat="1" ht="15.75" x14ac:dyDescent="0.25">
      <c r="A115" s="65"/>
      <c r="B115" s="66"/>
      <c r="C115" s="66"/>
      <c r="D115" s="67"/>
      <c r="E115" s="66"/>
      <c r="F115" s="66"/>
      <c r="G115" s="64"/>
    </row>
    <row r="116" spans="1:7" s="56" customFormat="1" ht="15.75" x14ac:dyDescent="0.25">
      <c r="A116" s="68"/>
      <c r="B116" s="66"/>
      <c r="C116" s="66"/>
      <c r="D116" s="67"/>
      <c r="E116" s="66"/>
      <c r="F116" s="66"/>
      <c r="G116" s="64"/>
    </row>
    <row r="117" spans="1:7" s="56" customFormat="1" ht="15.75" x14ac:dyDescent="0.25">
      <c r="A117" s="65"/>
      <c r="B117" s="66"/>
      <c r="C117" s="66"/>
      <c r="D117" s="67"/>
      <c r="E117" s="66"/>
      <c r="F117" s="66"/>
      <c r="G117" s="64"/>
    </row>
    <row r="118" spans="1:7" s="56" customFormat="1" ht="15.75" x14ac:dyDescent="0.25">
      <c r="A118" s="65"/>
      <c r="B118" s="66"/>
      <c r="C118" s="66"/>
      <c r="D118" s="67"/>
      <c r="E118" s="66"/>
      <c r="F118" s="66"/>
      <c r="G118" s="64"/>
    </row>
    <row r="119" spans="1:7" s="56" customFormat="1" ht="15.75" x14ac:dyDescent="0.25">
      <c r="A119" s="65"/>
      <c r="B119" s="66"/>
      <c r="C119" s="66"/>
      <c r="D119" s="67"/>
      <c r="E119" s="66"/>
      <c r="F119" s="66"/>
      <c r="G119" s="64"/>
    </row>
    <row r="120" spans="1:7" s="56" customFormat="1" ht="15.75" x14ac:dyDescent="0.25">
      <c r="A120" s="65"/>
      <c r="B120" s="66"/>
      <c r="C120" s="66"/>
      <c r="D120" s="67"/>
      <c r="E120" s="66"/>
      <c r="F120" s="66"/>
      <c r="G120" s="64"/>
    </row>
    <row r="121" spans="1:7" s="56" customFormat="1" ht="15.75" x14ac:dyDescent="0.25">
      <c r="A121" s="65"/>
      <c r="B121" s="66"/>
      <c r="C121" s="66"/>
      <c r="D121" s="67"/>
      <c r="E121" s="66"/>
      <c r="F121" s="66"/>
      <c r="G121" s="64"/>
    </row>
    <row r="122" spans="1:7" s="56" customFormat="1" ht="15.75" x14ac:dyDescent="0.25">
      <c r="A122" s="65"/>
      <c r="B122" s="66"/>
      <c r="C122" s="66"/>
      <c r="D122" s="67"/>
      <c r="E122" s="66"/>
      <c r="F122" s="66"/>
      <c r="G122" s="64"/>
    </row>
    <row r="123" spans="1:7" s="56" customFormat="1" ht="15.75" x14ac:dyDescent="0.25">
      <c r="A123" s="65"/>
      <c r="B123" s="66"/>
      <c r="C123" s="66"/>
      <c r="D123" s="67"/>
      <c r="E123" s="66"/>
      <c r="F123" s="66"/>
      <c r="G123" s="64"/>
    </row>
    <row r="124" spans="1:7" s="56" customFormat="1" ht="15.75" x14ac:dyDescent="0.25">
      <c r="A124" s="65"/>
      <c r="B124" s="66"/>
      <c r="C124" s="66"/>
      <c r="D124" s="67"/>
      <c r="E124" s="66"/>
      <c r="F124" s="66"/>
      <c r="G124" s="64"/>
    </row>
    <row r="125" spans="1:7" s="56" customFormat="1" ht="15.75" x14ac:dyDescent="0.25">
      <c r="A125" s="65"/>
      <c r="B125" s="66"/>
      <c r="C125" s="66"/>
      <c r="D125" s="67"/>
      <c r="E125" s="66"/>
      <c r="F125" s="66"/>
      <c r="G125" s="64"/>
    </row>
    <row r="126" spans="1:7" s="56" customFormat="1" ht="15.75" x14ac:dyDescent="0.25">
      <c r="A126" s="65"/>
      <c r="B126" s="66"/>
      <c r="C126" s="66"/>
      <c r="D126" s="67"/>
      <c r="E126" s="66"/>
      <c r="F126" s="66"/>
      <c r="G126" s="64"/>
    </row>
    <row r="127" spans="1:7" s="56" customFormat="1" ht="15.75" x14ac:dyDescent="0.25">
      <c r="A127" s="65"/>
      <c r="B127" s="66"/>
      <c r="C127" s="66"/>
      <c r="D127" s="67"/>
      <c r="E127" s="66"/>
      <c r="F127" s="66"/>
      <c r="G127" s="64"/>
    </row>
    <row r="128" spans="1:7" s="56" customFormat="1" ht="18.75" x14ac:dyDescent="0.25">
      <c r="A128" s="280"/>
      <c r="B128" s="280"/>
      <c r="C128" s="48"/>
      <c r="D128" s="49"/>
      <c r="E128" s="50"/>
      <c r="F128" s="50"/>
      <c r="G128" s="69"/>
    </row>
    <row r="129" spans="1:7" s="56" customFormat="1" ht="18.75" x14ac:dyDescent="0.3">
      <c r="A129" s="281"/>
      <c r="B129" s="281"/>
      <c r="C129" s="54"/>
      <c r="D129" s="51"/>
      <c r="E129" s="229"/>
      <c r="F129" s="229"/>
      <c r="G129" s="34"/>
    </row>
    <row r="130" spans="1:7" s="56" customFormat="1" ht="18.75" x14ac:dyDescent="0.3">
      <c r="A130" s="281"/>
      <c r="B130" s="281"/>
      <c r="C130" s="55"/>
      <c r="D130" s="229"/>
      <c r="E130" s="229"/>
      <c r="F130" s="229"/>
      <c r="G130" s="34"/>
    </row>
    <row r="131" spans="1:7" s="56" customFormat="1" ht="18.75" x14ac:dyDescent="0.25">
      <c r="A131" s="282"/>
      <c r="B131" s="282"/>
      <c r="C131" s="52"/>
      <c r="D131" s="51"/>
      <c r="E131" s="34"/>
      <c r="F131" s="57"/>
      <c r="G131" s="70"/>
    </row>
    <row r="132" spans="1:7" s="56" customFormat="1" ht="18.75" x14ac:dyDescent="0.3">
      <c r="A132" s="73"/>
      <c r="B132" s="72"/>
      <c r="C132" s="72"/>
      <c r="D132" s="52"/>
      <c r="E132" s="72"/>
      <c r="F132" s="72"/>
      <c r="G132" s="38"/>
    </row>
    <row r="133" spans="1:7" s="56" customFormat="1" ht="18" x14ac:dyDescent="0.25">
      <c r="A133" s="23"/>
      <c r="B133" s="22"/>
      <c r="C133" s="39"/>
      <c r="D133" s="32"/>
      <c r="E133" s="283" t="s">
        <v>117</v>
      </c>
      <c r="F133" s="283"/>
      <c r="G133" s="58">
        <v>42635.733865740738</v>
      </c>
    </row>
    <row r="134" spans="1:7" s="56" customFormat="1" ht="18.75" x14ac:dyDescent="0.25">
      <c r="A134" s="287" t="s">
        <v>113</v>
      </c>
      <c r="B134" s="279"/>
      <c r="C134" s="279"/>
      <c r="D134" s="279"/>
      <c r="E134" s="279"/>
      <c r="F134" s="279"/>
      <c r="G134" s="59"/>
    </row>
    <row r="135" spans="1:7" s="56" customFormat="1" ht="18" x14ac:dyDescent="0.25">
      <c r="A135" s="284"/>
      <c r="B135" s="284"/>
      <c r="C135" s="285"/>
      <c r="D135" s="285"/>
      <c r="E135" s="44"/>
      <c r="F135" s="280"/>
      <c r="G135" s="280"/>
    </row>
    <row r="136" spans="1:7" s="56" customFormat="1" ht="18" x14ac:dyDescent="0.25">
      <c r="A136" s="284"/>
      <c r="B136" s="284"/>
      <c r="C136" s="285"/>
      <c r="D136" s="285"/>
      <c r="E136" s="44"/>
      <c r="F136" s="280"/>
      <c r="G136" s="280"/>
    </row>
    <row r="137" spans="1:7" s="56" customFormat="1" ht="18" x14ac:dyDescent="0.25">
      <c r="A137" s="284"/>
      <c r="B137" s="284"/>
      <c r="C137" s="285"/>
      <c r="D137" s="285"/>
      <c r="E137" s="45"/>
      <c r="F137" s="286"/>
      <c r="G137" s="280"/>
    </row>
    <row r="138" spans="1:7" s="56" customFormat="1" ht="15.75" x14ac:dyDescent="0.25">
      <c r="A138" s="284"/>
      <c r="B138" s="284"/>
      <c r="C138" s="285"/>
      <c r="D138" s="285"/>
      <c r="E138" s="285"/>
      <c r="F138" s="285"/>
      <c r="G138" s="285"/>
    </row>
    <row r="139" spans="1:7" s="56" customFormat="1" ht="18" x14ac:dyDescent="0.25">
      <c r="A139" s="60"/>
      <c r="B139" s="60"/>
      <c r="C139" s="60"/>
      <c r="D139" s="60"/>
      <c r="E139" s="60"/>
      <c r="F139" s="60"/>
      <c r="G139" s="60"/>
    </row>
    <row r="140" spans="1:7" s="56" customFormat="1" ht="15.75" x14ac:dyDescent="0.25">
      <c r="A140" s="61"/>
      <c r="B140" s="62"/>
      <c r="C140" s="62"/>
      <c r="D140" s="63"/>
      <c r="E140" s="62"/>
      <c r="F140" s="62"/>
      <c r="G140" s="64"/>
    </row>
    <row r="141" spans="1:7" s="56" customFormat="1" ht="15.75" x14ac:dyDescent="0.25">
      <c r="A141" s="65"/>
      <c r="B141" s="66"/>
      <c r="C141" s="66"/>
      <c r="D141" s="67"/>
      <c r="E141" s="66"/>
      <c r="F141" s="66"/>
      <c r="G141" s="64"/>
    </row>
    <row r="142" spans="1:7" s="56" customFormat="1" ht="15.75" x14ac:dyDescent="0.25">
      <c r="A142" s="65"/>
      <c r="B142" s="66"/>
      <c r="C142" s="66"/>
      <c r="D142" s="67"/>
      <c r="E142" s="66"/>
      <c r="F142" s="66"/>
      <c r="G142" s="64"/>
    </row>
    <row r="143" spans="1:7" s="56" customFormat="1" ht="15.75" x14ac:dyDescent="0.25">
      <c r="A143" s="65"/>
      <c r="B143" s="66"/>
      <c r="C143" s="66"/>
      <c r="D143" s="67"/>
      <c r="E143" s="66"/>
      <c r="F143" s="66"/>
      <c r="G143" s="64"/>
    </row>
    <row r="144" spans="1:7" s="56" customFormat="1" ht="15.75" x14ac:dyDescent="0.25">
      <c r="A144" s="65"/>
      <c r="B144" s="66"/>
      <c r="C144" s="66"/>
      <c r="D144" s="67"/>
      <c r="E144" s="66"/>
      <c r="F144" s="66"/>
      <c r="G144" s="64"/>
    </row>
    <row r="145" spans="1:7" s="56" customFormat="1" ht="15.75" x14ac:dyDescent="0.25">
      <c r="A145" s="65"/>
      <c r="B145" s="66"/>
      <c r="C145" s="66"/>
      <c r="D145" s="67"/>
      <c r="E145" s="66"/>
      <c r="F145" s="66"/>
      <c r="G145" s="64"/>
    </row>
    <row r="146" spans="1:7" s="56" customFormat="1" ht="15.75" x14ac:dyDescent="0.25">
      <c r="A146" s="65"/>
      <c r="B146" s="66"/>
      <c r="C146" s="66"/>
      <c r="D146" s="67"/>
      <c r="E146" s="66"/>
      <c r="F146" s="66"/>
      <c r="G146" s="64"/>
    </row>
    <row r="147" spans="1:7" s="56" customFormat="1" ht="15.75" x14ac:dyDescent="0.25">
      <c r="A147" s="65"/>
      <c r="B147" s="66"/>
      <c r="C147" s="66"/>
      <c r="D147" s="67"/>
      <c r="E147" s="66"/>
      <c r="F147" s="66"/>
      <c r="G147" s="64"/>
    </row>
    <row r="148" spans="1:7" s="56" customFormat="1" ht="15.75" x14ac:dyDescent="0.25">
      <c r="A148" s="65"/>
      <c r="B148" s="66"/>
      <c r="C148" s="66"/>
      <c r="D148" s="67"/>
      <c r="E148" s="66"/>
      <c r="F148" s="66"/>
      <c r="G148" s="64"/>
    </row>
    <row r="149" spans="1:7" s="56" customFormat="1" ht="15.75" x14ac:dyDescent="0.25">
      <c r="A149" s="65"/>
      <c r="B149" s="66"/>
      <c r="C149" s="66"/>
      <c r="D149" s="67"/>
      <c r="E149" s="66"/>
      <c r="F149" s="66"/>
      <c r="G149" s="64"/>
    </row>
    <row r="150" spans="1:7" s="56" customFormat="1" ht="15.75" x14ac:dyDescent="0.25">
      <c r="A150" s="65"/>
      <c r="B150" s="66"/>
      <c r="C150" s="66"/>
      <c r="D150" s="67"/>
      <c r="E150" s="66"/>
      <c r="F150" s="66"/>
      <c r="G150" s="64"/>
    </row>
    <row r="151" spans="1:7" s="56" customFormat="1" ht="15.75" x14ac:dyDescent="0.25">
      <c r="A151" s="65"/>
      <c r="B151" s="66"/>
      <c r="C151" s="66"/>
      <c r="D151" s="67"/>
      <c r="E151" s="66"/>
      <c r="F151" s="66"/>
      <c r="G151" s="64"/>
    </row>
    <row r="152" spans="1:7" s="56" customFormat="1" ht="15.75" x14ac:dyDescent="0.25">
      <c r="A152" s="65"/>
      <c r="B152" s="66"/>
      <c r="C152" s="66"/>
      <c r="D152" s="67"/>
      <c r="E152" s="66"/>
      <c r="F152" s="66"/>
      <c r="G152" s="64"/>
    </row>
    <row r="153" spans="1:7" s="56" customFormat="1" ht="15.75" x14ac:dyDescent="0.25">
      <c r="A153" s="65"/>
      <c r="B153" s="66"/>
      <c r="C153" s="66"/>
      <c r="D153" s="67"/>
      <c r="E153" s="66"/>
      <c r="F153" s="66"/>
      <c r="G153" s="64"/>
    </row>
    <row r="154" spans="1:7" s="56" customFormat="1" ht="15.75" x14ac:dyDescent="0.25">
      <c r="A154" s="65"/>
      <c r="B154" s="66"/>
      <c r="C154" s="66"/>
      <c r="D154" s="67"/>
      <c r="E154" s="66"/>
      <c r="F154" s="66"/>
      <c r="G154" s="64"/>
    </row>
    <row r="155" spans="1:7" s="56" customFormat="1" ht="15.75" x14ac:dyDescent="0.25">
      <c r="A155" s="65"/>
      <c r="B155" s="66"/>
      <c r="C155" s="66"/>
      <c r="D155" s="67"/>
      <c r="E155" s="66"/>
      <c r="F155" s="66"/>
      <c r="G155" s="64"/>
    </row>
    <row r="156" spans="1:7" s="56" customFormat="1" ht="15.75" x14ac:dyDescent="0.25">
      <c r="A156" s="65"/>
      <c r="B156" s="66"/>
      <c r="C156" s="66"/>
      <c r="D156" s="67"/>
      <c r="E156" s="66"/>
      <c r="F156" s="66"/>
      <c r="G156" s="64"/>
    </row>
    <row r="157" spans="1:7" s="56" customFormat="1" ht="15.75" x14ac:dyDescent="0.25">
      <c r="A157" s="65"/>
      <c r="B157" s="66"/>
      <c r="C157" s="66"/>
      <c r="D157" s="67"/>
      <c r="E157" s="66"/>
      <c r="F157" s="66"/>
      <c r="G157" s="64"/>
    </row>
    <row r="158" spans="1:7" s="56" customFormat="1" ht="15.75" x14ac:dyDescent="0.25">
      <c r="A158" s="65"/>
      <c r="B158" s="66"/>
      <c r="C158" s="66"/>
      <c r="D158" s="67"/>
      <c r="E158" s="66"/>
      <c r="F158" s="66"/>
      <c r="G158" s="64"/>
    </row>
    <row r="159" spans="1:7" s="56" customFormat="1" ht="15.75" x14ac:dyDescent="0.25">
      <c r="A159" s="65"/>
      <c r="B159" s="66"/>
      <c r="C159" s="66"/>
      <c r="D159" s="67"/>
      <c r="E159" s="66"/>
      <c r="F159" s="66"/>
      <c r="G159" s="64"/>
    </row>
    <row r="160" spans="1:7" s="56" customFormat="1" ht="15.75" x14ac:dyDescent="0.25">
      <c r="A160" s="65"/>
      <c r="B160" s="66"/>
      <c r="C160" s="66"/>
      <c r="D160" s="67"/>
      <c r="E160" s="66"/>
      <c r="F160" s="66"/>
      <c r="G160" s="64"/>
    </row>
    <row r="161" spans="1:7" s="56" customFormat="1" ht="15.75" x14ac:dyDescent="0.25">
      <c r="A161" s="65"/>
      <c r="B161" s="66"/>
      <c r="C161" s="66"/>
      <c r="D161" s="67"/>
      <c r="E161" s="66"/>
      <c r="F161" s="66"/>
      <c r="G161" s="64"/>
    </row>
    <row r="162" spans="1:7" s="56" customFormat="1" ht="15.75" x14ac:dyDescent="0.25">
      <c r="A162" s="65"/>
      <c r="B162" s="66"/>
      <c r="C162" s="66"/>
      <c r="D162" s="67"/>
      <c r="E162" s="66"/>
      <c r="F162" s="66"/>
      <c r="G162" s="64"/>
    </row>
    <row r="163" spans="1:7" s="56" customFormat="1" ht="15.75" x14ac:dyDescent="0.25">
      <c r="A163" s="65"/>
      <c r="B163" s="66"/>
      <c r="C163" s="66"/>
      <c r="D163" s="67"/>
      <c r="E163" s="66"/>
      <c r="F163" s="66"/>
      <c r="G163" s="64"/>
    </row>
    <row r="164" spans="1:7" s="56" customFormat="1" ht="15.75" x14ac:dyDescent="0.25">
      <c r="A164" s="65"/>
      <c r="B164" s="66"/>
      <c r="C164" s="66"/>
      <c r="D164" s="67"/>
      <c r="E164" s="66"/>
      <c r="F164" s="66"/>
      <c r="G164" s="64"/>
    </row>
    <row r="165" spans="1:7" s="56" customFormat="1" ht="15.75" x14ac:dyDescent="0.25">
      <c r="A165" s="65"/>
      <c r="B165" s="66"/>
      <c r="C165" s="66"/>
      <c r="D165" s="67"/>
      <c r="E165" s="66"/>
      <c r="F165" s="66"/>
      <c r="G165" s="64"/>
    </row>
    <row r="166" spans="1:7" s="56" customFormat="1" ht="15.75" x14ac:dyDescent="0.25">
      <c r="A166" s="65"/>
      <c r="B166" s="66"/>
      <c r="C166" s="66"/>
      <c r="D166" s="67"/>
      <c r="E166" s="66"/>
      <c r="F166" s="66"/>
      <c r="G166" s="64"/>
    </row>
    <row r="167" spans="1:7" s="56" customFormat="1" ht="15.75" x14ac:dyDescent="0.25">
      <c r="A167" s="65"/>
      <c r="B167" s="66"/>
      <c r="C167" s="66"/>
      <c r="D167" s="67"/>
      <c r="E167" s="66"/>
      <c r="F167" s="66"/>
      <c r="G167" s="64"/>
    </row>
    <row r="168" spans="1:7" s="56" customFormat="1" ht="15.75" x14ac:dyDescent="0.25">
      <c r="A168" s="65"/>
      <c r="B168" s="66"/>
      <c r="C168" s="66"/>
      <c r="D168" s="67"/>
      <c r="E168" s="66"/>
      <c r="F168" s="66"/>
      <c r="G168" s="64"/>
    </row>
    <row r="169" spans="1:7" s="56" customFormat="1" ht="15.75" x14ac:dyDescent="0.25">
      <c r="A169" s="65"/>
      <c r="B169" s="66"/>
      <c r="C169" s="66"/>
      <c r="D169" s="67"/>
      <c r="E169" s="66"/>
      <c r="F169" s="66"/>
      <c r="G169" s="64"/>
    </row>
    <row r="170" spans="1:7" s="56" customFormat="1" ht="15.75" x14ac:dyDescent="0.25">
      <c r="A170" s="65"/>
      <c r="B170" s="66"/>
      <c r="C170" s="66"/>
      <c r="D170" s="67"/>
      <c r="E170" s="66"/>
      <c r="F170" s="66"/>
      <c r="G170" s="64"/>
    </row>
    <row r="171" spans="1:7" s="56" customFormat="1" ht="15.75" x14ac:dyDescent="0.25">
      <c r="A171" s="65"/>
      <c r="B171" s="66"/>
      <c r="C171" s="66"/>
      <c r="D171" s="67"/>
      <c r="E171" s="66"/>
      <c r="F171" s="66"/>
      <c r="G171" s="64"/>
    </row>
    <row r="172" spans="1:7" s="56" customFormat="1" ht="15.75" x14ac:dyDescent="0.25">
      <c r="A172" s="65"/>
      <c r="B172" s="66"/>
      <c r="C172" s="66"/>
      <c r="D172" s="67"/>
      <c r="E172" s="66"/>
      <c r="F172" s="66"/>
      <c r="G172" s="64"/>
    </row>
    <row r="173" spans="1:7" s="56" customFormat="1" ht="15.75" x14ac:dyDescent="0.25">
      <c r="A173" s="65"/>
      <c r="B173" s="66"/>
      <c r="C173" s="66"/>
      <c r="D173" s="67"/>
      <c r="E173" s="66"/>
      <c r="F173" s="66"/>
      <c r="G173" s="64"/>
    </row>
    <row r="174" spans="1:7" s="56" customFormat="1" ht="15.75" x14ac:dyDescent="0.25">
      <c r="A174" s="65"/>
      <c r="B174" s="66"/>
      <c r="C174" s="66"/>
      <c r="D174" s="67"/>
      <c r="E174" s="66"/>
      <c r="F174" s="66"/>
      <c r="G174" s="64"/>
    </row>
    <row r="175" spans="1:7" s="56" customFormat="1" ht="15.75" x14ac:dyDescent="0.25">
      <c r="A175" s="65"/>
      <c r="B175" s="66"/>
      <c r="C175" s="66"/>
      <c r="D175" s="67"/>
      <c r="E175" s="66"/>
      <c r="F175" s="66"/>
      <c r="G175" s="64"/>
    </row>
    <row r="176" spans="1:7" s="56" customFormat="1" ht="15.75" x14ac:dyDescent="0.25">
      <c r="A176" s="65"/>
      <c r="B176" s="66"/>
      <c r="C176" s="66"/>
      <c r="D176" s="67"/>
      <c r="E176" s="66"/>
      <c r="F176" s="66"/>
      <c r="G176" s="64"/>
    </row>
    <row r="177" spans="1:7" s="56" customFormat="1" ht="15.75" x14ac:dyDescent="0.25">
      <c r="A177" s="65"/>
      <c r="B177" s="66"/>
      <c r="C177" s="66"/>
      <c r="D177" s="67"/>
      <c r="E177" s="66"/>
      <c r="F177" s="66"/>
      <c r="G177" s="64"/>
    </row>
    <row r="178" spans="1:7" s="56" customFormat="1" ht="15.75" x14ac:dyDescent="0.25">
      <c r="A178" s="65"/>
      <c r="B178" s="66"/>
      <c r="C178" s="66"/>
      <c r="D178" s="67"/>
      <c r="E178" s="66"/>
      <c r="F178" s="66"/>
      <c r="G178" s="64"/>
    </row>
    <row r="179" spans="1:7" s="56" customFormat="1" ht="15.75" x14ac:dyDescent="0.25">
      <c r="A179" s="65"/>
      <c r="B179" s="66"/>
      <c r="C179" s="66"/>
      <c r="D179" s="67"/>
      <c r="E179" s="66"/>
      <c r="F179" s="66"/>
      <c r="G179" s="64"/>
    </row>
    <row r="180" spans="1:7" s="56" customFormat="1" ht="15.75" x14ac:dyDescent="0.25">
      <c r="A180" s="65"/>
      <c r="B180" s="66"/>
      <c r="C180" s="66"/>
      <c r="D180" s="67"/>
      <c r="E180" s="66"/>
      <c r="F180" s="66"/>
      <c r="G180" s="64"/>
    </row>
    <row r="181" spans="1:7" s="56" customFormat="1" ht="15.75" x14ac:dyDescent="0.25">
      <c r="A181" s="65"/>
      <c r="B181" s="66"/>
      <c r="C181" s="66"/>
      <c r="D181" s="67"/>
      <c r="E181" s="66"/>
      <c r="F181" s="66"/>
      <c r="G181" s="64"/>
    </row>
    <row r="182" spans="1:7" s="56" customFormat="1" ht="15.75" x14ac:dyDescent="0.25">
      <c r="A182" s="65"/>
      <c r="B182" s="66"/>
      <c r="C182" s="66"/>
      <c r="D182" s="67"/>
      <c r="E182" s="66"/>
      <c r="F182" s="66"/>
      <c r="G182" s="64"/>
    </row>
    <row r="183" spans="1:7" s="56" customFormat="1" ht="15.75" x14ac:dyDescent="0.25">
      <c r="A183" s="68"/>
      <c r="B183" s="66"/>
      <c r="C183" s="66"/>
      <c r="D183" s="67"/>
      <c r="E183" s="66"/>
      <c r="F183" s="66"/>
      <c r="G183" s="64"/>
    </row>
    <row r="184" spans="1:7" s="56" customFormat="1" ht="15.75" x14ac:dyDescent="0.25">
      <c r="A184" s="65"/>
      <c r="B184" s="66"/>
      <c r="C184" s="66"/>
      <c r="D184" s="67"/>
      <c r="E184" s="66"/>
      <c r="F184" s="66"/>
      <c r="G184" s="64"/>
    </row>
    <row r="185" spans="1:7" s="56" customFormat="1" ht="15.75" x14ac:dyDescent="0.25">
      <c r="A185" s="65"/>
      <c r="B185" s="66"/>
      <c r="C185" s="66"/>
      <c r="D185" s="67"/>
      <c r="E185" s="66"/>
      <c r="F185" s="66"/>
      <c r="G185" s="64"/>
    </row>
    <row r="186" spans="1:7" s="56" customFormat="1" ht="15.75" x14ac:dyDescent="0.25">
      <c r="A186" s="65"/>
      <c r="B186" s="66"/>
      <c r="C186" s="66"/>
      <c r="D186" s="67"/>
      <c r="E186" s="66"/>
      <c r="F186" s="66"/>
      <c r="G186" s="64"/>
    </row>
    <row r="187" spans="1:7" s="56" customFormat="1" ht="15.75" x14ac:dyDescent="0.25">
      <c r="A187" s="65"/>
      <c r="B187" s="66"/>
      <c r="C187" s="66"/>
      <c r="D187" s="67"/>
      <c r="E187" s="66"/>
      <c r="F187" s="66"/>
      <c r="G187" s="64"/>
    </row>
    <row r="188" spans="1:7" s="56" customFormat="1" ht="15.75" x14ac:dyDescent="0.25">
      <c r="A188" s="65"/>
      <c r="B188" s="66"/>
      <c r="C188" s="66"/>
      <c r="D188" s="67"/>
      <c r="E188" s="66"/>
      <c r="F188" s="66"/>
      <c r="G188" s="64"/>
    </row>
    <row r="189" spans="1:7" s="56" customFormat="1" ht="15.75" x14ac:dyDescent="0.25">
      <c r="A189" s="65"/>
      <c r="B189" s="66"/>
      <c r="C189" s="66"/>
      <c r="D189" s="67"/>
      <c r="E189" s="66"/>
      <c r="F189" s="66"/>
      <c r="G189" s="64"/>
    </row>
    <row r="190" spans="1:7" s="56" customFormat="1" ht="15.75" x14ac:dyDescent="0.25">
      <c r="A190" s="65"/>
      <c r="B190" s="66"/>
      <c r="C190" s="66"/>
      <c r="D190" s="67"/>
      <c r="E190" s="66"/>
      <c r="F190" s="66"/>
      <c r="G190" s="64"/>
    </row>
    <row r="191" spans="1:7" s="56" customFormat="1" ht="15.75" x14ac:dyDescent="0.25">
      <c r="A191" s="65"/>
      <c r="B191" s="66"/>
      <c r="C191" s="66"/>
      <c r="D191" s="67"/>
      <c r="E191" s="66"/>
      <c r="F191" s="66"/>
      <c r="G191" s="64"/>
    </row>
    <row r="192" spans="1:7" s="56" customFormat="1" ht="15.75" x14ac:dyDescent="0.25">
      <c r="A192" s="65"/>
      <c r="B192" s="66"/>
      <c r="C192" s="66"/>
      <c r="D192" s="67"/>
      <c r="E192" s="66"/>
      <c r="F192" s="66"/>
      <c r="G192" s="64"/>
    </row>
    <row r="193" spans="1:7" s="56" customFormat="1" ht="15.75" x14ac:dyDescent="0.25">
      <c r="A193" s="65"/>
      <c r="B193" s="66"/>
      <c r="C193" s="66"/>
      <c r="D193" s="67"/>
      <c r="E193" s="66"/>
      <c r="F193" s="66"/>
      <c r="G193" s="64"/>
    </row>
    <row r="194" spans="1:7" s="56" customFormat="1" ht="15.75" x14ac:dyDescent="0.25">
      <c r="A194" s="65"/>
      <c r="B194" s="66"/>
      <c r="C194" s="66"/>
      <c r="D194" s="67"/>
      <c r="E194" s="66"/>
      <c r="F194" s="66"/>
      <c r="G194" s="64"/>
    </row>
    <row r="195" spans="1:7" s="56" customFormat="1" ht="18.75" x14ac:dyDescent="0.25">
      <c r="A195" s="280"/>
      <c r="B195" s="280"/>
      <c r="C195" s="48"/>
      <c r="D195" s="49"/>
      <c r="E195" s="50"/>
      <c r="F195" s="50"/>
      <c r="G195" s="69"/>
    </row>
    <row r="196" spans="1:7" s="56" customFormat="1" ht="18.75" x14ac:dyDescent="0.3">
      <c r="A196" s="281"/>
      <c r="B196" s="281"/>
      <c r="C196" s="54"/>
      <c r="D196" s="51"/>
      <c r="E196" s="72"/>
      <c r="F196" s="72"/>
      <c r="G196" s="34"/>
    </row>
    <row r="197" spans="1:7" s="56" customFormat="1" ht="18.75" x14ac:dyDescent="0.3">
      <c r="A197" s="281"/>
      <c r="B197" s="281"/>
      <c r="C197" s="55"/>
      <c r="D197" s="72"/>
      <c r="E197" s="72"/>
      <c r="F197" s="72"/>
      <c r="G197" s="34"/>
    </row>
    <row r="198" spans="1:7" s="56" customFormat="1" ht="18.75" x14ac:dyDescent="0.25">
      <c r="A198" s="282"/>
      <c r="B198" s="282"/>
      <c r="C198" s="52"/>
      <c r="D198" s="51"/>
      <c r="E198" s="34"/>
      <c r="F198" s="57"/>
      <c r="G198" s="70"/>
    </row>
    <row r="199" spans="1:7" s="56" customFormat="1" ht="18.75" x14ac:dyDescent="0.3">
      <c r="A199" s="72"/>
      <c r="B199" s="72"/>
      <c r="C199" s="72"/>
      <c r="D199" s="52"/>
      <c r="E199" s="72"/>
      <c r="F199" s="72"/>
      <c r="G199" s="34"/>
    </row>
    <row r="200" spans="1:7" s="56" customFormat="1" ht="18" x14ac:dyDescent="0.25">
      <c r="A200" s="65"/>
      <c r="B200" s="22"/>
      <c r="C200" s="39"/>
      <c r="D200" s="32"/>
      <c r="E200" s="283"/>
      <c r="F200" s="283"/>
      <c r="G200" s="53"/>
    </row>
    <row r="201" spans="1:7" s="56" customFormat="1" ht="18.75" x14ac:dyDescent="0.25">
      <c r="A201" s="279"/>
      <c r="B201" s="279"/>
      <c r="C201" s="279"/>
      <c r="D201" s="279"/>
      <c r="E201" s="279"/>
      <c r="F201" s="279"/>
      <c r="G201" s="71"/>
    </row>
  </sheetData>
  <mergeCells count="41">
    <mergeCell ref="A67:F67"/>
    <mergeCell ref="A1:B4"/>
    <mergeCell ref="C1:D1"/>
    <mergeCell ref="F1:G1"/>
    <mergeCell ref="C2:D2"/>
    <mergeCell ref="F2:G2"/>
    <mergeCell ref="C3:D3"/>
    <mergeCell ref="F3:G3"/>
    <mergeCell ref="C4:G4"/>
    <mergeCell ref="A61:B61"/>
    <mergeCell ref="A62:B62"/>
    <mergeCell ref="A63:B63"/>
    <mergeCell ref="A64:B64"/>
    <mergeCell ref="E65:F65"/>
    <mergeCell ref="A134:F134"/>
    <mergeCell ref="C68:D68"/>
    <mergeCell ref="F68:G68"/>
    <mergeCell ref="C69:D69"/>
    <mergeCell ref="F69:G69"/>
    <mergeCell ref="C70:D70"/>
    <mergeCell ref="F70:G70"/>
    <mergeCell ref="C71:G71"/>
    <mergeCell ref="A128:B128"/>
    <mergeCell ref="A129:B129"/>
    <mergeCell ref="A130:B130"/>
    <mergeCell ref="A131:B131"/>
    <mergeCell ref="E133:F133"/>
    <mergeCell ref="A201:F201"/>
    <mergeCell ref="A135:B138"/>
    <mergeCell ref="C135:D135"/>
    <mergeCell ref="F135:G135"/>
    <mergeCell ref="C136:D136"/>
    <mergeCell ref="F136:G136"/>
    <mergeCell ref="C137:D137"/>
    <mergeCell ref="F137:G137"/>
    <mergeCell ref="C138:G138"/>
    <mergeCell ref="A195:B195"/>
    <mergeCell ref="A196:B196"/>
    <mergeCell ref="A197:B197"/>
    <mergeCell ref="A198:B198"/>
    <mergeCell ref="E200:F200"/>
  </mergeCells>
  <conditionalFormatting sqref="E61:G61">
    <cfRule type="cellIs" dxfId="2" priority="9" stopIfTrue="1" operator="equal">
      <formula>0</formula>
    </cfRule>
  </conditionalFormatting>
  <conditionalFormatting sqref="E195:G195">
    <cfRule type="cellIs" dxfId="1" priority="7" stopIfTrue="1" operator="equal">
      <formula>0</formula>
    </cfRule>
  </conditionalFormatting>
  <conditionalFormatting sqref="E128:G128">
    <cfRule type="cellIs" dxfId="0" priority="6" stopIfTrue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23" orientation="portrait" r:id="rId1"/>
  <colBreaks count="1" manualBreakCount="1">
    <brk id="7" max="1048575" man="1"/>
  </col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7030A0"/>
  </sheetPr>
  <dimension ref="A1:J7"/>
  <sheetViews>
    <sheetView workbookViewId="0">
      <selection activeCell="C2" sqref="C2"/>
    </sheetView>
  </sheetViews>
  <sheetFormatPr baseColWidth="10" defaultRowHeight="15" x14ac:dyDescent="0.25"/>
  <cols>
    <col min="2" max="2" width="28.5" style="2" customWidth="1"/>
    <col min="3" max="3" width="11" style="2"/>
    <col min="4" max="4" width="17.75" style="2" customWidth="1"/>
    <col min="5" max="5" width="13.75" style="2" customWidth="1"/>
    <col min="6" max="8" width="11" style="2"/>
    <col min="9" max="9" width="25.5" style="2" customWidth="1"/>
  </cols>
  <sheetData>
    <row r="1" spans="1:10" x14ac:dyDescent="0.25">
      <c r="A1" s="2" t="s">
        <v>173</v>
      </c>
      <c r="B1" s="2" t="s">
        <v>167</v>
      </c>
      <c r="C1" s="2" t="s">
        <v>166</v>
      </c>
      <c r="D1" s="2" t="s">
        <v>109</v>
      </c>
      <c r="E1" s="2" t="s">
        <v>168</v>
      </c>
      <c r="F1" s="2" t="s">
        <v>169</v>
      </c>
      <c r="G1" s="2" t="s">
        <v>170</v>
      </c>
      <c r="H1" s="2" t="s">
        <v>171</v>
      </c>
      <c r="I1" s="2" t="s">
        <v>174</v>
      </c>
      <c r="J1" s="2" t="s">
        <v>172</v>
      </c>
    </row>
    <row r="2" spans="1:10" ht="60" x14ac:dyDescent="0.25">
      <c r="A2" s="2">
        <v>36</v>
      </c>
      <c r="B2" s="232">
        <v>42434</v>
      </c>
      <c r="C2" s="2" t="s">
        <v>184</v>
      </c>
      <c r="D2" s="2" t="s">
        <v>177</v>
      </c>
      <c r="E2" s="244" t="s">
        <v>179</v>
      </c>
      <c r="F2" s="244" t="s">
        <v>180</v>
      </c>
      <c r="G2" s="244" t="s">
        <v>181</v>
      </c>
      <c r="H2" s="245" t="s">
        <v>182</v>
      </c>
    </row>
    <row r="6" spans="1:10" x14ac:dyDescent="0.25">
      <c r="B6" s="243"/>
    </row>
    <row r="7" spans="1:10" x14ac:dyDescent="0.25">
      <c r="B7" s="243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5"/>
  <sheetViews>
    <sheetView workbookViewId="0">
      <selection activeCell="B2" sqref="B2"/>
    </sheetView>
  </sheetViews>
  <sheetFormatPr baseColWidth="10" defaultRowHeight="15" x14ac:dyDescent="0.25"/>
  <sheetData>
    <row r="1" spans="1:10" x14ac:dyDescent="0.25">
      <c r="A1" s="2" t="s">
        <v>173</v>
      </c>
      <c r="B1" s="2" t="s">
        <v>167</v>
      </c>
      <c r="C1" s="2" t="s">
        <v>166</v>
      </c>
      <c r="D1" s="2" t="s">
        <v>109</v>
      </c>
      <c r="E1" s="2" t="s">
        <v>168</v>
      </c>
      <c r="F1" s="2" t="s">
        <v>169</v>
      </c>
      <c r="G1" s="2" t="s">
        <v>170</v>
      </c>
      <c r="H1" s="2" t="s">
        <v>171</v>
      </c>
      <c r="I1" s="2" t="s">
        <v>174</v>
      </c>
      <c r="J1" s="2" t="s">
        <v>172</v>
      </c>
    </row>
    <row r="2" spans="1:10" ht="60" x14ac:dyDescent="0.25">
      <c r="A2" s="2">
        <v>36</v>
      </c>
      <c r="B2" s="232">
        <v>42434</v>
      </c>
      <c r="C2" s="2" t="s">
        <v>184</v>
      </c>
      <c r="D2" s="2" t="s">
        <v>177</v>
      </c>
      <c r="E2" s="244" t="s">
        <v>179</v>
      </c>
      <c r="F2" s="244" t="s">
        <v>180</v>
      </c>
      <c r="G2" s="244" t="s">
        <v>181</v>
      </c>
      <c r="H2" s="245" t="s">
        <v>182</v>
      </c>
      <c r="I2" s="2"/>
    </row>
    <row r="3" spans="1:10" x14ac:dyDescent="0.25">
      <c r="B3" s="2"/>
      <c r="C3" s="2"/>
      <c r="D3" s="2"/>
      <c r="E3" s="2"/>
      <c r="F3" s="2"/>
      <c r="G3" s="2"/>
      <c r="H3" s="2"/>
      <c r="I3" s="2"/>
    </row>
    <row r="4" spans="1:10" x14ac:dyDescent="0.25">
      <c r="B4" s="2"/>
      <c r="C4" s="2"/>
      <c r="D4" s="2"/>
      <c r="E4" s="2"/>
      <c r="F4" s="2"/>
      <c r="G4" s="2"/>
      <c r="H4" s="2"/>
      <c r="I4" s="2"/>
    </row>
    <row r="5" spans="1:10" x14ac:dyDescent="0.25">
      <c r="B5" s="2"/>
      <c r="C5" s="2"/>
      <c r="D5" s="2"/>
      <c r="E5" s="2"/>
      <c r="F5" s="2"/>
      <c r="G5" s="2"/>
      <c r="H5" s="2"/>
      <c r="I5" s="2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/>
  </sheetPr>
  <dimension ref="A1:AI19"/>
  <sheetViews>
    <sheetView workbookViewId="0">
      <selection activeCell="A2" sqref="A2:C2"/>
    </sheetView>
  </sheetViews>
  <sheetFormatPr baseColWidth="10" defaultRowHeight="15" x14ac:dyDescent="0.25"/>
  <cols>
    <col min="1" max="1" width="3.875" customWidth="1"/>
  </cols>
  <sheetData>
    <row r="1" spans="1:35" ht="126.75" thickBot="1" x14ac:dyDescent="0.3">
      <c r="A1" s="303" t="s">
        <v>142</v>
      </c>
      <c r="B1" s="303"/>
      <c r="C1" s="304"/>
      <c r="D1" s="132" t="s">
        <v>143</v>
      </c>
      <c r="E1" s="133" t="s">
        <v>144</v>
      </c>
      <c r="F1" s="133" t="s">
        <v>19</v>
      </c>
      <c r="G1" s="134" t="s">
        <v>145</v>
      </c>
      <c r="H1" s="134" t="s">
        <v>146</v>
      </c>
      <c r="I1" s="134" t="s">
        <v>147</v>
      </c>
      <c r="J1" s="134" t="s">
        <v>148</v>
      </c>
      <c r="K1" s="135" t="s">
        <v>149</v>
      </c>
      <c r="L1" s="136" t="s">
        <v>150</v>
      </c>
      <c r="M1" s="134" t="s">
        <v>151</v>
      </c>
      <c r="N1" s="134" t="s">
        <v>152</v>
      </c>
      <c r="O1" s="136" t="s">
        <v>153</v>
      </c>
      <c r="P1" s="134" t="s">
        <v>154</v>
      </c>
      <c r="Q1" s="134" t="s">
        <v>155</v>
      </c>
      <c r="R1" s="134" t="s">
        <v>156</v>
      </c>
      <c r="S1" s="134" t="s">
        <v>157</v>
      </c>
      <c r="T1" s="134" t="s">
        <v>158</v>
      </c>
      <c r="U1" s="134" t="s">
        <v>159</v>
      </c>
      <c r="V1" s="134" t="s">
        <v>160</v>
      </c>
      <c r="W1" s="134" t="s">
        <v>161</v>
      </c>
      <c r="X1" s="134" t="s">
        <v>162</v>
      </c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7"/>
    </row>
    <row r="2" spans="1:35" ht="30.75" customHeight="1" thickBot="1" x14ac:dyDescent="0.3">
      <c r="A2" s="309" t="s">
        <v>163</v>
      </c>
      <c r="B2" s="310"/>
      <c r="C2" s="311"/>
      <c r="D2" s="171">
        <v>42427</v>
      </c>
      <c r="E2" s="172">
        <v>42442</v>
      </c>
      <c r="F2" s="172">
        <v>42449</v>
      </c>
      <c r="G2" s="172">
        <v>42463</v>
      </c>
      <c r="H2" s="172">
        <v>42462</v>
      </c>
      <c r="I2" s="172">
        <v>42470</v>
      </c>
      <c r="J2" s="172">
        <v>42468</v>
      </c>
      <c r="K2" s="172">
        <v>42483</v>
      </c>
      <c r="L2" s="172">
        <v>42495</v>
      </c>
      <c r="M2" s="172">
        <v>42499</v>
      </c>
      <c r="N2" s="172">
        <v>42497</v>
      </c>
      <c r="O2" s="172">
        <v>42498</v>
      </c>
      <c r="P2" s="172">
        <v>42511</v>
      </c>
      <c r="Q2" s="172">
        <v>42526</v>
      </c>
      <c r="R2" s="172">
        <v>42540</v>
      </c>
      <c r="S2" s="172">
        <v>42561</v>
      </c>
      <c r="T2" s="172">
        <v>42568</v>
      </c>
      <c r="U2" s="172">
        <v>42582</v>
      </c>
      <c r="V2" s="172">
        <v>42602</v>
      </c>
      <c r="W2" s="172">
        <v>42597</v>
      </c>
      <c r="X2" s="172">
        <v>42598</v>
      </c>
      <c r="Y2" s="173"/>
      <c r="Z2" s="173"/>
      <c r="AA2" s="173"/>
      <c r="AB2" s="173"/>
      <c r="AC2" s="173"/>
      <c r="AD2" s="173"/>
      <c r="AE2" s="173"/>
      <c r="AF2" s="173"/>
      <c r="AG2" s="173"/>
      <c r="AH2" s="173"/>
      <c r="AI2" s="305" t="s">
        <v>164</v>
      </c>
    </row>
    <row r="3" spans="1:35" ht="16.5" thickTop="1" thickBot="1" x14ac:dyDescent="0.3">
      <c r="A3" s="167"/>
      <c r="B3" s="169" t="s">
        <v>118</v>
      </c>
      <c r="C3" s="170" t="s">
        <v>3</v>
      </c>
      <c r="D3" s="307"/>
      <c r="E3" s="307"/>
      <c r="F3" s="307"/>
      <c r="G3" s="307"/>
      <c r="H3" s="307"/>
      <c r="I3" s="307"/>
      <c r="J3" s="307"/>
      <c r="K3" s="307"/>
      <c r="L3" s="307"/>
      <c r="M3" s="307"/>
      <c r="N3" s="307"/>
      <c r="O3" s="307"/>
      <c r="P3" s="307"/>
      <c r="Q3" s="307"/>
      <c r="R3" s="307"/>
      <c r="S3" s="307"/>
      <c r="T3" s="307"/>
      <c r="U3" s="307"/>
      <c r="V3" s="307"/>
      <c r="W3" s="307"/>
      <c r="X3" s="307"/>
      <c r="Y3" s="307"/>
      <c r="Z3" s="307"/>
      <c r="AA3" s="307"/>
      <c r="AB3" s="307"/>
      <c r="AC3" s="307"/>
      <c r="AD3" s="307"/>
      <c r="AE3" s="307"/>
      <c r="AF3" s="307"/>
      <c r="AG3" s="307"/>
      <c r="AH3" s="308"/>
      <c r="AI3" s="306"/>
    </row>
    <row r="4" spans="1:35" ht="15.75" x14ac:dyDescent="0.25">
      <c r="A4" s="167">
        <v>1</v>
      </c>
      <c r="B4" s="138" t="s">
        <v>12</v>
      </c>
      <c r="C4" s="139" t="s">
        <v>13</v>
      </c>
      <c r="D4" s="140"/>
      <c r="E4" s="141"/>
      <c r="F4" s="141">
        <v>1</v>
      </c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2"/>
      <c r="S4" s="142"/>
      <c r="T4" s="142"/>
      <c r="U4" s="142"/>
      <c r="V4" s="142"/>
      <c r="W4" s="142"/>
      <c r="X4" s="142"/>
      <c r="Y4" s="143"/>
      <c r="Z4" s="144"/>
      <c r="AA4" s="144"/>
      <c r="AB4" s="144"/>
      <c r="AC4" s="144"/>
      <c r="AD4" s="144"/>
      <c r="AE4" s="144"/>
      <c r="AF4" s="144"/>
      <c r="AG4" s="144"/>
      <c r="AH4" s="144"/>
      <c r="AI4" s="145">
        <v>1</v>
      </c>
    </row>
    <row r="5" spans="1:35" ht="15.75" x14ac:dyDescent="0.25">
      <c r="A5" s="167">
        <v>3</v>
      </c>
      <c r="B5" s="146" t="s">
        <v>16</v>
      </c>
      <c r="C5" s="147" t="s">
        <v>18</v>
      </c>
      <c r="D5" s="148"/>
      <c r="E5" s="149"/>
      <c r="F5" s="149"/>
      <c r="G5" s="149">
        <v>1</v>
      </c>
      <c r="H5" s="149"/>
      <c r="I5" s="149"/>
      <c r="J5" s="149">
        <v>1</v>
      </c>
      <c r="K5" s="149"/>
      <c r="L5" s="149"/>
      <c r="M5" s="149"/>
      <c r="N5" s="149"/>
      <c r="O5" s="149">
        <v>1</v>
      </c>
      <c r="P5" s="149"/>
      <c r="Q5" s="149"/>
      <c r="R5" s="150"/>
      <c r="S5" s="150"/>
      <c r="T5" s="150"/>
      <c r="U5" s="150"/>
      <c r="V5" s="150"/>
      <c r="W5" s="150"/>
      <c r="X5" s="150">
        <v>1</v>
      </c>
      <c r="Y5" s="151"/>
      <c r="Z5" s="152"/>
      <c r="AA5" s="152"/>
      <c r="AB5" s="152"/>
      <c r="AC5" s="152"/>
      <c r="AD5" s="152"/>
      <c r="AE5" s="152"/>
      <c r="AF5" s="152"/>
      <c r="AG5" s="152"/>
      <c r="AH5" s="152"/>
      <c r="AI5" s="145">
        <v>4</v>
      </c>
    </row>
    <row r="6" spans="1:35" ht="15.75" x14ac:dyDescent="0.25">
      <c r="A6" s="167">
        <v>6</v>
      </c>
      <c r="B6" s="146" t="s">
        <v>132</v>
      </c>
      <c r="C6" s="147"/>
      <c r="D6" s="148"/>
      <c r="E6" s="149"/>
      <c r="F6" s="149"/>
      <c r="G6" s="149"/>
      <c r="H6" s="149"/>
      <c r="I6" s="149">
        <v>1</v>
      </c>
      <c r="J6" s="149"/>
      <c r="K6" s="149"/>
      <c r="L6" s="149">
        <v>1</v>
      </c>
      <c r="M6" s="149">
        <v>1</v>
      </c>
      <c r="N6" s="149"/>
      <c r="O6" s="149"/>
      <c r="P6" s="149"/>
      <c r="Q6" s="149"/>
      <c r="R6" s="150"/>
      <c r="S6" s="150"/>
      <c r="T6" s="150"/>
      <c r="U6" s="150"/>
      <c r="V6" s="150"/>
      <c r="W6" s="150"/>
      <c r="X6" s="150"/>
      <c r="Y6" s="152"/>
      <c r="Z6" s="152"/>
      <c r="AA6" s="152"/>
      <c r="AB6" s="152"/>
      <c r="AC6" s="152"/>
      <c r="AD6" s="152"/>
      <c r="AE6" s="152"/>
      <c r="AF6" s="152"/>
      <c r="AG6" s="152"/>
      <c r="AH6" s="152"/>
      <c r="AI6" s="145">
        <v>3</v>
      </c>
    </row>
    <row r="7" spans="1:35" ht="15.75" x14ac:dyDescent="0.25">
      <c r="A7" s="167">
        <v>10</v>
      </c>
      <c r="B7" s="146" t="s">
        <v>27</v>
      </c>
      <c r="C7" s="147" t="s">
        <v>28</v>
      </c>
      <c r="D7" s="148"/>
      <c r="E7" s="149"/>
      <c r="F7" s="149"/>
      <c r="G7" s="149">
        <v>1</v>
      </c>
      <c r="H7" s="149"/>
      <c r="I7" s="149"/>
      <c r="J7" s="149">
        <v>1</v>
      </c>
      <c r="K7" s="149"/>
      <c r="L7" s="149"/>
      <c r="M7" s="149"/>
      <c r="N7" s="149">
        <v>1</v>
      </c>
      <c r="O7" s="149"/>
      <c r="P7" s="149">
        <v>1</v>
      </c>
      <c r="Q7" s="149">
        <v>1</v>
      </c>
      <c r="R7" s="150"/>
      <c r="S7" s="150">
        <v>1</v>
      </c>
      <c r="T7" s="150"/>
      <c r="U7" s="150"/>
      <c r="V7" s="150"/>
      <c r="W7" s="150">
        <v>1</v>
      </c>
      <c r="X7" s="150">
        <v>1</v>
      </c>
      <c r="Y7" s="153"/>
      <c r="Z7" s="153"/>
      <c r="AA7" s="153"/>
      <c r="AB7" s="153"/>
      <c r="AC7" s="153"/>
      <c r="AD7" s="153"/>
      <c r="AE7" s="153"/>
      <c r="AF7" s="153"/>
      <c r="AG7" s="153"/>
      <c r="AH7" s="153"/>
      <c r="AI7" s="145">
        <v>8</v>
      </c>
    </row>
    <row r="8" spans="1:35" ht="15.75" x14ac:dyDescent="0.25">
      <c r="A8" s="167">
        <v>21</v>
      </c>
      <c r="B8" s="146" t="s">
        <v>90</v>
      </c>
      <c r="C8" s="147" t="s">
        <v>42</v>
      </c>
      <c r="D8" s="148"/>
      <c r="E8" s="149"/>
      <c r="F8" s="149"/>
      <c r="G8" s="149"/>
      <c r="H8" s="149"/>
      <c r="I8" s="149"/>
      <c r="J8" s="149"/>
      <c r="K8" s="149">
        <v>1</v>
      </c>
      <c r="L8" s="149"/>
      <c r="M8" s="149"/>
      <c r="N8" s="149"/>
      <c r="O8" s="149"/>
      <c r="P8" s="149"/>
      <c r="Q8" s="149"/>
      <c r="R8" s="150"/>
      <c r="S8" s="150"/>
      <c r="T8" s="150"/>
      <c r="U8" s="150"/>
      <c r="V8" s="150">
        <v>1</v>
      </c>
      <c r="W8" s="150"/>
      <c r="X8" s="150"/>
      <c r="Y8" s="153"/>
      <c r="Z8" s="153"/>
      <c r="AA8" s="153"/>
      <c r="AB8" s="153"/>
      <c r="AC8" s="153"/>
      <c r="AD8" s="153"/>
      <c r="AE8" s="153"/>
      <c r="AF8" s="153"/>
      <c r="AG8" s="153"/>
      <c r="AH8" s="153"/>
      <c r="AI8" s="145">
        <v>2</v>
      </c>
    </row>
    <row r="9" spans="1:35" ht="15.75" x14ac:dyDescent="0.25">
      <c r="A9" s="167">
        <v>27</v>
      </c>
      <c r="B9" s="146" t="s">
        <v>47</v>
      </c>
      <c r="C9" s="147" t="s">
        <v>48</v>
      </c>
      <c r="D9" s="154"/>
      <c r="E9" s="155"/>
      <c r="F9" s="155"/>
      <c r="G9" s="155"/>
      <c r="H9" s="155"/>
      <c r="I9" s="155"/>
      <c r="J9" s="156"/>
      <c r="K9" s="156"/>
      <c r="L9" s="156"/>
      <c r="M9" s="156"/>
      <c r="N9" s="156"/>
      <c r="O9" s="156">
        <v>1</v>
      </c>
      <c r="P9" s="156"/>
      <c r="Q9" s="156"/>
      <c r="R9" s="157"/>
      <c r="S9" s="157"/>
      <c r="T9" s="157"/>
      <c r="U9" s="157"/>
      <c r="V9" s="157"/>
      <c r="W9" s="157"/>
      <c r="X9" s="158"/>
      <c r="Y9" s="153"/>
      <c r="Z9" s="153"/>
      <c r="AA9" s="153"/>
      <c r="AB9" s="153"/>
      <c r="AC9" s="153"/>
      <c r="AD9" s="153"/>
      <c r="AE9" s="153"/>
      <c r="AF9" s="153"/>
      <c r="AG9" s="153"/>
      <c r="AH9" s="153"/>
      <c r="AI9" s="145">
        <v>1</v>
      </c>
    </row>
    <row r="10" spans="1:35" ht="15.75" x14ac:dyDescent="0.25">
      <c r="A10" s="167">
        <v>31</v>
      </c>
      <c r="B10" s="146" t="s">
        <v>49</v>
      </c>
      <c r="C10" s="147" t="s">
        <v>36</v>
      </c>
      <c r="D10" s="154"/>
      <c r="E10" s="155"/>
      <c r="F10" s="155"/>
      <c r="G10" s="155"/>
      <c r="H10" s="155"/>
      <c r="I10" s="155"/>
      <c r="J10" s="156">
        <v>1</v>
      </c>
      <c r="K10" s="156"/>
      <c r="L10" s="156"/>
      <c r="M10" s="156"/>
      <c r="N10" s="156">
        <v>1</v>
      </c>
      <c r="O10" s="156"/>
      <c r="P10" s="156"/>
      <c r="Q10" s="156"/>
      <c r="R10" s="157"/>
      <c r="S10" s="157"/>
      <c r="T10" s="157"/>
      <c r="U10" s="157"/>
      <c r="V10" s="157"/>
      <c r="W10" s="157"/>
      <c r="X10" s="158"/>
      <c r="Y10" s="153"/>
      <c r="Z10" s="153"/>
      <c r="AA10" s="153"/>
      <c r="AB10" s="153"/>
      <c r="AC10" s="153"/>
      <c r="AD10" s="153"/>
      <c r="AE10" s="153"/>
      <c r="AF10" s="153"/>
      <c r="AG10" s="153"/>
      <c r="AH10" s="153"/>
      <c r="AI10" s="145">
        <v>2</v>
      </c>
    </row>
    <row r="11" spans="1:35" ht="15.75" x14ac:dyDescent="0.25">
      <c r="A11" s="167">
        <v>32</v>
      </c>
      <c r="B11" s="146" t="s">
        <v>50</v>
      </c>
      <c r="C11" s="147" t="s">
        <v>51</v>
      </c>
      <c r="D11" s="159">
        <v>1</v>
      </c>
      <c r="E11" s="156">
        <v>1</v>
      </c>
      <c r="F11" s="156"/>
      <c r="G11" s="156">
        <v>1</v>
      </c>
      <c r="H11" s="156">
        <v>1</v>
      </c>
      <c r="I11" s="156"/>
      <c r="J11" s="156">
        <v>1</v>
      </c>
      <c r="K11" s="156"/>
      <c r="L11" s="156"/>
      <c r="M11" s="156"/>
      <c r="N11" s="156">
        <v>1</v>
      </c>
      <c r="O11" s="156"/>
      <c r="P11" s="156"/>
      <c r="Q11" s="156">
        <v>1</v>
      </c>
      <c r="R11" s="157">
        <v>1</v>
      </c>
      <c r="S11" s="157">
        <v>1</v>
      </c>
      <c r="T11" s="157">
        <v>1</v>
      </c>
      <c r="U11" s="157"/>
      <c r="V11" s="157"/>
      <c r="W11" s="157"/>
      <c r="X11" s="158"/>
      <c r="Y11" s="153"/>
      <c r="Z11" s="153"/>
      <c r="AA11" s="153"/>
      <c r="AB11" s="153"/>
      <c r="AC11" s="153"/>
      <c r="AD11" s="153"/>
      <c r="AE11" s="153"/>
      <c r="AF11" s="153"/>
      <c r="AG11" s="153"/>
      <c r="AH11" s="153"/>
      <c r="AI11" s="145">
        <v>10</v>
      </c>
    </row>
    <row r="12" spans="1:35" ht="15.75" x14ac:dyDescent="0.25">
      <c r="A12" s="167">
        <v>40</v>
      </c>
      <c r="B12" s="146" t="s">
        <v>59</v>
      </c>
      <c r="C12" s="147" t="s">
        <v>53</v>
      </c>
      <c r="D12" s="154"/>
      <c r="E12" s="155"/>
      <c r="F12" s="155"/>
      <c r="G12" s="155"/>
      <c r="H12" s="155"/>
      <c r="I12" s="155"/>
      <c r="J12" s="156"/>
      <c r="K12" s="156"/>
      <c r="L12" s="156"/>
      <c r="M12" s="156"/>
      <c r="N12" s="156"/>
      <c r="O12" s="156">
        <v>1</v>
      </c>
      <c r="P12" s="156"/>
      <c r="Q12" s="156"/>
      <c r="R12" s="157"/>
      <c r="S12" s="157"/>
      <c r="T12" s="157"/>
      <c r="U12" s="157"/>
      <c r="V12" s="157"/>
      <c r="W12" s="157"/>
      <c r="X12" s="158"/>
      <c r="Y12" s="153"/>
      <c r="Z12" s="153"/>
      <c r="AA12" s="153"/>
      <c r="AB12" s="153"/>
      <c r="AC12" s="153"/>
      <c r="AD12" s="153"/>
      <c r="AE12" s="153"/>
      <c r="AF12" s="153"/>
      <c r="AG12" s="153"/>
      <c r="AH12" s="153"/>
      <c r="AI12" s="145">
        <v>1</v>
      </c>
    </row>
    <row r="13" spans="1:35" x14ac:dyDescent="0.25">
      <c r="A13" s="167">
        <v>46</v>
      </c>
      <c r="B13" s="146" t="s">
        <v>15</v>
      </c>
      <c r="C13" s="147" t="s">
        <v>15</v>
      </c>
      <c r="D13" s="160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53"/>
      <c r="R13" s="153"/>
      <c r="S13" s="153"/>
      <c r="T13" s="153"/>
      <c r="U13" s="153"/>
      <c r="V13" s="153"/>
      <c r="W13" s="153"/>
      <c r="X13" s="153"/>
      <c r="Y13" s="153"/>
      <c r="Z13" s="153"/>
      <c r="AA13" s="153"/>
      <c r="AB13" s="153"/>
      <c r="AC13" s="153"/>
      <c r="AD13" s="153"/>
      <c r="AE13" s="153"/>
      <c r="AF13" s="153"/>
      <c r="AG13" s="153"/>
      <c r="AH13" s="153"/>
      <c r="AI13" s="145" t="s">
        <v>15</v>
      </c>
    </row>
    <row r="14" spans="1:35" x14ac:dyDescent="0.25">
      <c r="A14" s="167">
        <v>47</v>
      </c>
      <c r="B14" s="146" t="s">
        <v>15</v>
      </c>
      <c r="C14" s="147" t="s">
        <v>15</v>
      </c>
      <c r="D14" s="160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53"/>
      <c r="R14" s="153"/>
      <c r="S14" s="153"/>
      <c r="T14" s="153"/>
      <c r="U14" s="153"/>
      <c r="V14" s="153"/>
      <c r="W14" s="153"/>
      <c r="X14" s="153"/>
      <c r="Y14" s="153"/>
      <c r="Z14" s="153"/>
      <c r="AA14" s="153"/>
      <c r="AB14" s="153"/>
      <c r="AC14" s="153"/>
      <c r="AD14" s="153"/>
      <c r="AE14" s="153"/>
      <c r="AF14" s="153"/>
      <c r="AG14" s="153"/>
      <c r="AH14" s="153"/>
      <c r="AI14" s="145" t="s">
        <v>15</v>
      </c>
    </row>
    <row r="15" spans="1:35" x14ac:dyDescent="0.25">
      <c r="A15" s="167">
        <v>48</v>
      </c>
      <c r="B15" s="146" t="s">
        <v>15</v>
      </c>
      <c r="C15" s="147" t="s">
        <v>15</v>
      </c>
      <c r="D15" s="160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53"/>
      <c r="R15" s="153"/>
      <c r="S15" s="153"/>
      <c r="T15" s="153"/>
      <c r="U15" s="153"/>
      <c r="V15" s="153"/>
      <c r="W15" s="153"/>
      <c r="X15" s="153"/>
      <c r="Y15" s="153"/>
      <c r="Z15" s="153"/>
      <c r="AA15" s="153"/>
      <c r="AB15" s="153"/>
      <c r="AC15" s="153"/>
      <c r="AD15" s="153"/>
      <c r="AE15" s="153"/>
      <c r="AF15" s="153"/>
      <c r="AG15" s="153"/>
      <c r="AH15" s="153"/>
      <c r="AI15" s="145" t="s">
        <v>15</v>
      </c>
    </row>
    <row r="16" spans="1:35" x14ac:dyDescent="0.25">
      <c r="A16" s="167">
        <v>49</v>
      </c>
      <c r="B16" s="146" t="s">
        <v>15</v>
      </c>
      <c r="C16" s="147" t="s">
        <v>15</v>
      </c>
      <c r="D16" s="160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53"/>
      <c r="R16" s="153"/>
      <c r="S16" s="153"/>
      <c r="T16" s="153"/>
      <c r="U16" s="153"/>
      <c r="V16" s="153"/>
      <c r="W16" s="153"/>
      <c r="X16" s="153"/>
      <c r="Y16" s="153"/>
      <c r="Z16" s="153"/>
      <c r="AA16" s="153"/>
      <c r="AB16" s="153"/>
      <c r="AC16" s="153"/>
      <c r="AD16" s="153"/>
      <c r="AE16" s="153"/>
      <c r="AF16" s="153"/>
      <c r="AG16" s="153"/>
      <c r="AH16" s="153"/>
      <c r="AI16" s="145" t="s">
        <v>15</v>
      </c>
    </row>
    <row r="17" spans="1:35" x14ac:dyDescent="0.25">
      <c r="A17" s="167">
        <v>50</v>
      </c>
      <c r="B17" s="146" t="s">
        <v>15</v>
      </c>
      <c r="C17" s="147" t="s">
        <v>15</v>
      </c>
      <c r="D17" s="160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53"/>
      <c r="R17" s="153"/>
      <c r="S17" s="153"/>
      <c r="T17" s="153"/>
      <c r="U17" s="153"/>
      <c r="V17" s="153"/>
      <c r="W17" s="153"/>
      <c r="X17" s="153"/>
      <c r="Y17" s="153"/>
      <c r="Z17" s="153"/>
      <c r="AA17" s="153"/>
      <c r="AB17" s="153"/>
      <c r="AC17" s="153"/>
      <c r="AD17" s="153"/>
      <c r="AE17" s="153"/>
      <c r="AF17" s="153"/>
      <c r="AG17" s="153"/>
      <c r="AH17" s="153"/>
      <c r="AI17" s="145" t="s">
        <v>15</v>
      </c>
    </row>
    <row r="18" spans="1:35" ht="15.75" thickBot="1" x14ac:dyDescent="0.3">
      <c r="A18" s="168">
        <v>51</v>
      </c>
      <c r="B18" s="161" t="s">
        <v>15</v>
      </c>
      <c r="C18" s="162" t="s">
        <v>15</v>
      </c>
      <c r="D18" s="163"/>
      <c r="E18" s="164"/>
      <c r="F18" s="164"/>
      <c r="G18" s="164"/>
      <c r="H18" s="164"/>
      <c r="I18" s="164"/>
      <c r="J18" s="164"/>
      <c r="K18" s="164"/>
      <c r="L18" s="164"/>
      <c r="M18" s="164"/>
      <c r="N18" s="164"/>
      <c r="O18" s="164"/>
      <c r="P18" s="164"/>
      <c r="Q18" s="164"/>
      <c r="R18" s="164"/>
      <c r="S18" s="164"/>
      <c r="T18" s="164"/>
      <c r="U18" s="164"/>
      <c r="V18" s="164"/>
      <c r="W18" s="164"/>
      <c r="X18" s="164"/>
      <c r="Y18" s="164"/>
      <c r="Z18" s="164"/>
      <c r="AA18" s="164"/>
      <c r="AB18" s="164"/>
      <c r="AC18" s="164"/>
      <c r="AD18" s="164"/>
      <c r="AE18" s="164"/>
      <c r="AF18" s="164"/>
      <c r="AG18" s="164"/>
      <c r="AH18" s="164"/>
      <c r="AI18" s="165" t="s">
        <v>15</v>
      </c>
    </row>
    <row r="19" spans="1:35" x14ac:dyDescent="0.25">
      <c r="B19" s="131"/>
      <c r="C19" s="131"/>
      <c r="AI19" s="166">
        <v>32</v>
      </c>
    </row>
  </sheetData>
  <mergeCells count="4">
    <mergeCell ref="A1:C1"/>
    <mergeCell ref="AI2:AI3"/>
    <mergeCell ref="D3:AH3"/>
    <mergeCell ref="A2:C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A1:BI73"/>
  <sheetViews>
    <sheetView tabSelected="1" zoomScale="115" zoomScaleNormal="115" workbookViewId="0">
      <selection activeCell="D3" sqref="D3"/>
    </sheetView>
  </sheetViews>
  <sheetFormatPr baseColWidth="10" defaultRowHeight="15" x14ac:dyDescent="0.25"/>
  <cols>
    <col min="1" max="1" width="7.625" customWidth="1"/>
    <col min="2" max="2" width="16.125" customWidth="1"/>
    <col min="3" max="3" width="12.125" customWidth="1"/>
    <col min="4" max="4" width="8.5" customWidth="1"/>
    <col min="5" max="61" width="7.625" customWidth="1"/>
    <col min="257" max="257" width="7.625" customWidth="1"/>
    <col min="258" max="258" width="16.125" customWidth="1"/>
    <col min="259" max="259" width="12.125" customWidth="1"/>
    <col min="260" max="317" width="7.625" customWidth="1"/>
    <col min="513" max="513" width="7.625" customWidth="1"/>
    <col min="514" max="514" width="16.125" customWidth="1"/>
    <col min="515" max="515" width="12.125" customWidth="1"/>
    <col min="516" max="573" width="7.625" customWidth="1"/>
    <col min="769" max="769" width="7.625" customWidth="1"/>
    <col min="770" max="770" width="16.125" customWidth="1"/>
    <col min="771" max="771" width="12.125" customWidth="1"/>
    <col min="772" max="829" width="7.625" customWidth="1"/>
    <col min="1025" max="1025" width="7.625" customWidth="1"/>
    <col min="1026" max="1026" width="16.125" customWidth="1"/>
    <col min="1027" max="1027" width="12.125" customWidth="1"/>
    <col min="1028" max="1085" width="7.625" customWidth="1"/>
    <col min="1281" max="1281" width="7.625" customWidth="1"/>
    <col min="1282" max="1282" width="16.125" customWidth="1"/>
    <col min="1283" max="1283" width="12.125" customWidth="1"/>
    <col min="1284" max="1341" width="7.625" customWidth="1"/>
    <col min="1537" max="1537" width="7.625" customWidth="1"/>
    <col min="1538" max="1538" width="16.125" customWidth="1"/>
    <col min="1539" max="1539" width="12.125" customWidth="1"/>
    <col min="1540" max="1597" width="7.625" customWidth="1"/>
    <col min="1793" max="1793" width="7.625" customWidth="1"/>
    <col min="1794" max="1794" width="16.125" customWidth="1"/>
    <col min="1795" max="1795" width="12.125" customWidth="1"/>
    <col min="1796" max="1853" width="7.625" customWidth="1"/>
    <col min="2049" max="2049" width="7.625" customWidth="1"/>
    <col min="2050" max="2050" width="16.125" customWidth="1"/>
    <col min="2051" max="2051" width="12.125" customWidth="1"/>
    <col min="2052" max="2109" width="7.625" customWidth="1"/>
    <col min="2305" max="2305" width="7.625" customWidth="1"/>
    <col min="2306" max="2306" width="16.125" customWidth="1"/>
    <col min="2307" max="2307" width="12.125" customWidth="1"/>
    <col min="2308" max="2365" width="7.625" customWidth="1"/>
    <col min="2561" max="2561" width="7.625" customWidth="1"/>
    <col min="2562" max="2562" width="16.125" customWidth="1"/>
    <col min="2563" max="2563" width="12.125" customWidth="1"/>
    <col min="2564" max="2621" width="7.625" customWidth="1"/>
    <col min="2817" max="2817" width="7.625" customWidth="1"/>
    <col min="2818" max="2818" width="16.125" customWidth="1"/>
    <col min="2819" max="2819" width="12.125" customWidth="1"/>
    <col min="2820" max="2877" width="7.625" customWidth="1"/>
    <col min="3073" max="3073" width="7.625" customWidth="1"/>
    <col min="3074" max="3074" width="16.125" customWidth="1"/>
    <col min="3075" max="3075" width="12.125" customWidth="1"/>
    <col min="3076" max="3133" width="7.625" customWidth="1"/>
    <col min="3329" max="3329" width="7.625" customWidth="1"/>
    <col min="3330" max="3330" width="16.125" customWidth="1"/>
    <col min="3331" max="3331" width="12.125" customWidth="1"/>
    <col min="3332" max="3389" width="7.625" customWidth="1"/>
    <col min="3585" max="3585" width="7.625" customWidth="1"/>
    <col min="3586" max="3586" width="16.125" customWidth="1"/>
    <col min="3587" max="3587" width="12.125" customWidth="1"/>
    <col min="3588" max="3645" width="7.625" customWidth="1"/>
    <col min="3841" max="3841" width="7.625" customWidth="1"/>
    <col min="3842" max="3842" width="16.125" customWidth="1"/>
    <col min="3843" max="3843" width="12.125" customWidth="1"/>
    <col min="3844" max="3901" width="7.625" customWidth="1"/>
    <col min="4097" max="4097" width="7.625" customWidth="1"/>
    <col min="4098" max="4098" width="16.125" customWidth="1"/>
    <col min="4099" max="4099" width="12.125" customWidth="1"/>
    <col min="4100" max="4157" width="7.625" customWidth="1"/>
    <col min="4353" max="4353" width="7.625" customWidth="1"/>
    <col min="4354" max="4354" width="16.125" customWidth="1"/>
    <col min="4355" max="4355" width="12.125" customWidth="1"/>
    <col min="4356" max="4413" width="7.625" customWidth="1"/>
    <col min="4609" max="4609" width="7.625" customWidth="1"/>
    <col min="4610" max="4610" width="16.125" customWidth="1"/>
    <col min="4611" max="4611" width="12.125" customWidth="1"/>
    <col min="4612" max="4669" width="7.625" customWidth="1"/>
    <col min="4865" max="4865" width="7.625" customWidth="1"/>
    <col min="4866" max="4866" width="16.125" customWidth="1"/>
    <col min="4867" max="4867" width="12.125" customWidth="1"/>
    <col min="4868" max="4925" width="7.625" customWidth="1"/>
    <col min="5121" max="5121" width="7.625" customWidth="1"/>
    <col min="5122" max="5122" width="16.125" customWidth="1"/>
    <col min="5123" max="5123" width="12.125" customWidth="1"/>
    <col min="5124" max="5181" width="7.625" customWidth="1"/>
    <col min="5377" max="5377" width="7.625" customWidth="1"/>
    <col min="5378" max="5378" width="16.125" customWidth="1"/>
    <col min="5379" max="5379" width="12.125" customWidth="1"/>
    <col min="5380" max="5437" width="7.625" customWidth="1"/>
    <col min="5633" max="5633" width="7.625" customWidth="1"/>
    <col min="5634" max="5634" width="16.125" customWidth="1"/>
    <col min="5635" max="5635" width="12.125" customWidth="1"/>
    <col min="5636" max="5693" width="7.625" customWidth="1"/>
    <col min="5889" max="5889" width="7.625" customWidth="1"/>
    <col min="5890" max="5890" width="16.125" customWidth="1"/>
    <col min="5891" max="5891" width="12.125" customWidth="1"/>
    <col min="5892" max="5949" width="7.625" customWidth="1"/>
    <col min="6145" max="6145" width="7.625" customWidth="1"/>
    <col min="6146" max="6146" width="16.125" customWidth="1"/>
    <col min="6147" max="6147" width="12.125" customWidth="1"/>
    <col min="6148" max="6205" width="7.625" customWidth="1"/>
    <col min="6401" max="6401" width="7.625" customWidth="1"/>
    <col min="6402" max="6402" width="16.125" customWidth="1"/>
    <col min="6403" max="6403" width="12.125" customWidth="1"/>
    <col min="6404" max="6461" width="7.625" customWidth="1"/>
    <col min="6657" max="6657" width="7.625" customWidth="1"/>
    <col min="6658" max="6658" width="16.125" customWidth="1"/>
    <col min="6659" max="6659" width="12.125" customWidth="1"/>
    <col min="6660" max="6717" width="7.625" customWidth="1"/>
    <col min="6913" max="6913" width="7.625" customWidth="1"/>
    <col min="6914" max="6914" width="16.125" customWidth="1"/>
    <col min="6915" max="6915" width="12.125" customWidth="1"/>
    <col min="6916" max="6973" width="7.625" customWidth="1"/>
    <col min="7169" max="7169" width="7.625" customWidth="1"/>
    <col min="7170" max="7170" width="16.125" customWidth="1"/>
    <col min="7171" max="7171" width="12.125" customWidth="1"/>
    <col min="7172" max="7229" width="7.625" customWidth="1"/>
    <col min="7425" max="7425" width="7.625" customWidth="1"/>
    <col min="7426" max="7426" width="16.125" customWidth="1"/>
    <col min="7427" max="7427" width="12.125" customWidth="1"/>
    <col min="7428" max="7485" width="7.625" customWidth="1"/>
    <col min="7681" max="7681" width="7.625" customWidth="1"/>
    <col min="7682" max="7682" width="16.125" customWidth="1"/>
    <col min="7683" max="7683" width="12.125" customWidth="1"/>
    <col min="7684" max="7741" width="7.625" customWidth="1"/>
    <col min="7937" max="7937" width="7.625" customWidth="1"/>
    <col min="7938" max="7938" width="16.125" customWidth="1"/>
    <col min="7939" max="7939" width="12.125" customWidth="1"/>
    <col min="7940" max="7997" width="7.625" customWidth="1"/>
    <col min="8193" max="8193" width="7.625" customWidth="1"/>
    <col min="8194" max="8194" width="16.125" customWidth="1"/>
    <col min="8195" max="8195" width="12.125" customWidth="1"/>
    <col min="8196" max="8253" width="7.625" customWidth="1"/>
    <col min="8449" max="8449" width="7.625" customWidth="1"/>
    <col min="8450" max="8450" width="16.125" customWidth="1"/>
    <col min="8451" max="8451" width="12.125" customWidth="1"/>
    <col min="8452" max="8509" width="7.625" customWidth="1"/>
    <col min="8705" max="8705" width="7.625" customWidth="1"/>
    <col min="8706" max="8706" width="16.125" customWidth="1"/>
    <col min="8707" max="8707" width="12.125" customWidth="1"/>
    <col min="8708" max="8765" width="7.625" customWidth="1"/>
    <col min="8961" max="8961" width="7.625" customWidth="1"/>
    <col min="8962" max="8962" width="16.125" customWidth="1"/>
    <col min="8963" max="8963" width="12.125" customWidth="1"/>
    <col min="8964" max="9021" width="7.625" customWidth="1"/>
    <col min="9217" max="9217" width="7.625" customWidth="1"/>
    <col min="9218" max="9218" width="16.125" customWidth="1"/>
    <col min="9219" max="9219" width="12.125" customWidth="1"/>
    <col min="9220" max="9277" width="7.625" customWidth="1"/>
    <col min="9473" max="9473" width="7.625" customWidth="1"/>
    <col min="9474" max="9474" width="16.125" customWidth="1"/>
    <col min="9475" max="9475" width="12.125" customWidth="1"/>
    <col min="9476" max="9533" width="7.625" customWidth="1"/>
    <col min="9729" max="9729" width="7.625" customWidth="1"/>
    <col min="9730" max="9730" width="16.125" customWidth="1"/>
    <col min="9731" max="9731" width="12.125" customWidth="1"/>
    <col min="9732" max="9789" width="7.625" customWidth="1"/>
    <col min="9985" max="9985" width="7.625" customWidth="1"/>
    <col min="9986" max="9986" width="16.125" customWidth="1"/>
    <col min="9987" max="9987" width="12.125" customWidth="1"/>
    <col min="9988" max="10045" width="7.625" customWidth="1"/>
    <col min="10241" max="10241" width="7.625" customWidth="1"/>
    <col min="10242" max="10242" width="16.125" customWidth="1"/>
    <col min="10243" max="10243" width="12.125" customWidth="1"/>
    <col min="10244" max="10301" width="7.625" customWidth="1"/>
    <col min="10497" max="10497" width="7.625" customWidth="1"/>
    <col min="10498" max="10498" width="16.125" customWidth="1"/>
    <col min="10499" max="10499" width="12.125" customWidth="1"/>
    <col min="10500" max="10557" width="7.625" customWidth="1"/>
    <col min="10753" max="10753" width="7.625" customWidth="1"/>
    <col min="10754" max="10754" width="16.125" customWidth="1"/>
    <col min="10755" max="10755" width="12.125" customWidth="1"/>
    <col min="10756" max="10813" width="7.625" customWidth="1"/>
    <col min="11009" max="11009" width="7.625" customWidth="1"/>
    <col min="11010" max="11010" width="16.125" customWidth="1"/>
    <col min="11011" max="11011" width="12.125" customWidth="1"/>
    <col min="11012" max="11069" width="7.625" customWidth="1"/>
    <col min="11265" max="11265" width="7.625" customWidth="1"/>
    <col min="11266" max="11266" width="16.125" customWidth="1"/>
    <col min="11267" max="11267" width="12.125" customWidth="1"/>
    <col min="11268" max="11325" width="7.625" customWidth="1"/>
    <col min="11521" max="11521" width="7.625" customWidth="1"/>
    <col min="11522" max="11522" width="16.125" customWidth="1"/>
    <col min="11523" max="11523" width="12.125" customWidth="1"/>
    <col min="11524" max="11581" width="7.625" customWidth="1"/>
    <col min="11777" max="11777" width="7.625" customWidth="1"/>
    <col min="11778" max="11778" width="16.125" customWidth="1"/>
    <col min="11779" max="11779" width="12.125" customWidth="1"/>
    <col min="11780" max="11837" width="7.625" customWidth="1"/>
    <col min="12033" max="12033" width="7.625" customWidth="1"/>
    <col min="12034" max="12034" width="16.125" customWidth="1"/>
    <col min="12035" max="12035" width="12.125" customWidth="1"/>
    <col min="12036" max="12093" width="7.625" customWidth="1"/>
    <col min="12289" max="12289" width="7.625" customWidth="1"/>
    <col min="12290" max="12290" width="16.125" customWidth="1"/>
    <col min="12291" max="12291" width="12.125" customWidth="1"/>
    <col min="12292" max="12349" width="7.625" customWidth="1"/>
    <col min="12545" max="12545" width="7.625" customWidth="1"/>
    <col min="12546" max="12546" width="16.125" customWidth="1"/>
    <col min="12547" max="12547" width="12.125" customWidth="1"/>
    <col min="12548" max="12605" width="7.625" customWidth="1"/>
    <col min="12801" max="12801" width="7.625" customWidth="1"/>
    <col min="12802" max="12802" width="16.125" customWidth="1"/>
    <col min="12803" max="12803" width="12.125" customWidth="1"/>
    <col min="12804" max="12861" width="7.625" customWidth="1"/>
    <col min="13057" max="13057" width="7.625" customWidth="1"/>
    <col min="13058" max="13058" width="16.125" customWidth="1"/>
    <col min="13059" max="13059" width="12.125" customWidth="1"/>
    <col min="13060" max="13117" width="7.625" customWidth="1"/>
    <col min="13313" max="13313" width="7.625" customWidth="1"/>
    <col min="13314" max="13314" width="16.125" customWidth="1"/>
    <col min="13315" max="13315" width="12.125" customWidth="1"/>
    <col min="13316" max="13373" width="7.625" customWidth="1"/>
    <col min="13569" max="13569" width="7.625" customWidth="1"/>
    <col min="13570" max="13570" width="16.125" customWidth="1"/>
    <col min="13571" max="13571" width="12.125" customWidth="1"/>
    <col min="13572" max="13629" width="7.625" customWidth="1"/>
    <col min="13825" max="13825" width="7.625" customWidth="1"/>
    <col min="13826" max="13826" width="16.125" customWidth="1"/>
    <col min="13827" max="13827" width="12.125" customWidth="1"/>
    <col min="13828" max="13885" width="7.625" customWidth="1"/>
    <col min="14081" max="14081" width="7.625" customWidth="1"/>
    <col min="14082" max="14082" width="16.125" customWidth="1"/>
    <col min="14083" max="14083" width="12.125" customWidth="1"/>
    <col min="14084" max="14141" width="7.625" customWidth="1"/>
    <col min="14337" max="14337" width="7.625" customWidth="1"/>
    <col min="14338" max="14338" width="16.125" customWidth="1"/>
    <col min="14339" max="14339" width="12.125" customWidth="1"/>
    <col min="14340" max="14397" width="7.625" customWidth="1"/>
    <col min="14593" max="14593" width="7.625" customWidth="1"/>
    <col min="14594" max="14594" width="16.125" customWidth="1"/>
    <col min="14595" max="14595" width="12.125" customWidth="1"/>
    <col min="14596" max="14653" width="7.625" customWidth="1"/>
    <col min="14849" max="14849" width="7.625" customWidth="1"/>
    <col min="14850" max="14850" width="16.125" customWidth="1"/>
    <col min="14851" max="14851" width="12.125" customWidth="1"/>
    <col min="14852" max="14909" width="7.625" customWidth="1"/>
    <col min="15105" max="15105" width="7.625" customWidth="1"/>
    <col min="15106" max="15106" width="16.125" customWidth="1"/>
    <col min="15107" max="15107" width="12.125" customWidth="1"/>
    <col min="15108" max="15165" width="7.625" customWidth="1"/>
    <col min="15361" max="15361" width="7.625" customWidth="1"/>
    <col min="15362" max="15362" width="16.125" customWidth="1"/>
    <col min="15363" max="15363" width="12.125" customWidth="1"/>
    <col min="15364" max="15421" width="7.625" customWidth="1"/>
    <col min="15617" max="15617" width="7.625" customWidth="1"/>
    <col min="15618" max="15618" width="16.125" customWidth="1"/>
    <col min="15619" max="15619" width="12.125" customWidth="1"/>
    <col min="15620" max="15677" width="7.625" customWidth="1"/>
    <col min="15873" max="15873" width="7.625" customWidth="1"/>
    <col min="15874" max="15874" width="16.125" customWidth="1"/>
    <col min="15875" max="15875" width="12.125" customWidth="1"/>
    <col min="15876" max="15933" width="7.625" customWidth="1"/>
    <col min="16129" max="16129" width="7.625" customWidth="1"/>
    <col min="16130" max="16130" width="16.125" customWidth="1"/>
    <col min="16131" max="16131" width="12.125" customWidth="1"/>
    <col min="16132" max="16189" width="7.625" customWidth="1"/>
  </cols>
  <sheetData>
    <row r="1" spans="1:61" ht="83.25" customHeight="1" x14ac:dyDescent="0.25">
      <c r="A1" s="312" t="s">
        <v>185</v>
      </c>
      <c r="B1" s="313"/>
      <c r="C1" s="314"/>
      <c r="D1" s="250" t="str">
        <f>'Liste courses UFOLEP'!C$2</f>
        <v>BOUESSE</v>
      </c>
      <c r="E1" s="250">
        <f>'Liste courses CROSS'!C3</f>
        <v>0</v>
      </c>
      <c r="F1" s="250" t="str">
        <f>'[1]Engagements UFOLEP'!C163</f>
        <v>MONTARGIS</v>
      </c>
      <c r="G1" s="250" t="str">
        <f>'[1]Engagements UFOLEP'!C219</f>
        <v>ST CYR EN VAL</v>
      </c>
      <c r="H1" s="250" t="str">
        <f>'[1]Engagements UFOLEP'!C275</f>
        <v>MERY ES BOIS</v>
      </c>
      <c r="I1" s="250" t="str">
        <f>'[1]Engagements UFOLEP'!C331</f>
        <v>ORMES</v>
      </c>
      <c r="J1" s="250" t="str">
        <f>'[1]Engagements UFOLEP'!C387</f>
        <v>MEREAU</v>
      </c>
      <c r="K1" s="250" t="str">
        <f>'[1]Engagements UFOLEP'!C443</f>
        <v>YEVRES</v>
      </c>
      <c r="L1" s="250" t="str">
        <f>'[1]Engagements UFOLEP'!C499</f>
        <v>ST HILAIRE DE COURT</v>
      </c>
      <c r="M1" s="250" t="str">
        <f>'[1]Engagements UFOLEP'!C555</f>
        <v>ST GEORGES SUR ARNON</v>
      </c>
      <c r="N1" s="250" t="str">
        <f>'[1]Engagements UFOLEP'!C611</f>
        <v>YEVRES</v>
      </c>
      <c r="O1" s="250" t="str">
        <f>'[1]Engagements UFOLEP'!C667</f>
        <v>BOISSEAUX</v>
      </c>
      <c r="P1" s="250" t="str">
        <f>'[1]Engagements UFOLEP'!C723</f>
        <v>MORTHOMIERS</v>
      </c>
      <c r="Q1" s="250" t="str">
        <f>'[1]Engagements UFOLEP'!C779</f>
        <v>CHASSENEUIL</v>
      </c>
      <c r="R1" s="250" t="str">
        <f>'[1]Engagements UFOLEP'!C835</f>
        <v>ST MARTIN D'AUXIGNY</v>
      </c>
      <c r="S1" s="250" t="str">
        <f>'[1]Engagements UFOLEP'!C891</f>
        <v>VIENNE EN VAL</v>
      </c>
      <c r="T1" s="250" t="str">
        <f>'[1]Engagements UFOLEP'!C947</f>
        <v>MONTCRESSON</v>
      </c>
      <c r="U1" s="250" t="str">
        <f>'[1]Engagements UFOLEP'!C1003</f>
        <v>MERY ES BOIS</v>
      </c>
      <c r="V1" s="250" t="str">
        <f>'[1]Engagements UFOLEP'!C1059</f>
        <v>ALLOUIS</v>
      </c>
      <c r="W1" s="250" t="str">
        <f>'[1]Engagements UFOLEP'!C1115</f>
        <v>VIERZON</v>
      </c>
      <c r="X1" s="250" t="str">
        <f>'[1]Engagements UFOLEP'!C1171</f>
        <v>ASCHERES LE MARCHE</v>
      </c>
      <c r="Y1" s="250" t="str">
        <f>'[1]Engagements UFOLEP'!C1227</f>
        <v>NEVOY</v>
      </c>
      <c r="Z1" s="250" t="str">
        <f>'[1]Engagements UFOLEP'!C1283</f>
        <v>CROSSES</v>
      </c>
      <c r="AA1" s="250" t="str">
        <f>'[1]Engagements UFOLEP'!C1339</f>
        <v>BOISGIBAULT</v>
      </c>
      <c r="AB1" s="250" t="str">
        <f>'[1]Engagements UFOLEP'!C1395</f>
        <v>ST DOULCHARD</v>
      </c>
      <c r="AC1" s="250" t="str">
        <f>'[1]Engagements UFOLEP'!C1451</f>
        <v>NEUVILLE AUX BOIS</v>
      </c>
      <c r="AD1" s="250" t="str">
        <f>'[1]Engagements UFOLEP'!C1507</f>
        <v>GENOUILLY</v>
      </c>
      <c r="AE1" s="250" t="str">
        <f>'[1]Engagements UFOLEP'!C1563</f>
        <v>MENESTREAU EN VILLETTE</v>
      </c>
      <c r="AF1" s="250" t="str">
        <f>'[1]Engagements UFOLEP'!C1619</f>
        <v>OLIVET</v>
      </c>
      <c r="AG1" s="250" t="str">
        <f>'[1]Engagements UFOLEP'!C1675</f>
        <v xml:space="preserve">MEUNG SUR LOIRE </v>
      </c>
      <c r="AH1" s="250" t="str">
        <f>'[1]Engagements UFOLEP'!C1731</f>
        <v>NOHANT EN GRACAY</v>
      </c>
      <c r="AI1" s="250" t="str">
        <f>'[1]Engagements UFOLEP'!C1787</f>
        <v>VILLABON</v>
      </c>
      <c r="AJ1" s="250" t="str">
        <f>'[1]Engagements UFOLEP'!C1843</f>
        <v>Chpt régional          CHATEAUNEUF EN THIMERAIS</v>
      </c>
      <c r="AK1" s="250" t="str">
        <f>'[1]Engagements UFOLEP'!C1899</f>
        <v>Férolles</v>
      </c>
      <c r="AL1" s="250" t="str">
        <f>'[1]Engagements UFOLEP'!C1955</f>
        <v>PARASSY</v>
      </c>
      <c r="AM1" s="250" t="str">
        <f>'[1]Engagements UFOLEP'!C2011</f>
        <v>LUISANT</v>
      </c>
      <c r="AN1" s="250" t="str">
        <f>'[1]Engagements UFOLEP'!C2067</f>
        <v>BANNAY</v>
      </c>
      <c r="AO1" s="250" t="str">
        <f>'[1]Engagements UFOLEP'!C2123</f>
        <v>LA VARENNE FERRON</v>
      </c>
      <c r="AP1" s="250" t="str">
        <f>'[1]Engagements UFOLEP'!C2179</f>
        <v>ST GEORGES SUR LA PREE</v>
      </c>
      <c r="AQ1" s="250" t="str">
        <f>'[1]Engagements UFOLEP'!C2235</f>
        <v>LOURY</v>
      </c>
      <c r="AR1" s="250" t="str">
        <f>'[1]Engagements UFOLEP'!C2291</f>
        <v>THAUMIERS</v>
      </c>
      <c r="AS1" s="250" t="str">
        <f>'[1]Engagements UFOLEP'!C2347</f>
        <v>LOURY (2)</v>
      </c>
      <c r="AT1" s="250" t="str">
        <f>'[1]Engagements UFOLEP'!C2403</f>
        <v>NEUVY ST SEPULCHRE</v>
      </c>
      <c r="AU1" s="250" t="str">
        <f>'[1]Engagements UFOLEP'!C2459</f>
        <v>DAMPIERRE EN BURLY</v>
      </c>
      <c r="AV1" s="250" t="str">
        <f>'[1]Engagements UFOLEP'!C2515</f>
        <v>ST LAURENT CHAUMOUX</v>
      </c>
      <c r="AW1" s="250" t="str">
        <f>'[1]Engagements UFOLEP'!C2571</f>
        <v>LIMEUX</v>
      </c>
      <c r="AX1" s="250" t="str">
        <f>'[1]Engagements UFOLEP'!C2627</f>
        <v>BONNY SUR LOIRE</v>
      </c>
      <c r="AY1" s="250" t="str">
        <f>'[1]Engagements UFOLEP'!C2683</f>
        <v>ST FLORENT SUR CHER</v>
      </c>
      <c r="AZ1" s="250" t="str">
        <f>'[1]Engagements UFOLEP'!C2739</f>
        <v>VINON</v>
      </c>
      <c r="BA1" s="250" t="str">
        <f>'[1]Engagements UFOLEP'!C2795</f>
        <v>LOIGNY LA BATAILLE</v>
      </c>
      <c r="BB1" s="250" t="str">
        <f>'[1]Engagements UFOLEP'!C2851</f>
        <v>CHÂTEAU LANDON</v>
      </c>
      <c r="BC1" s="250" t="str">
        <f>'[1]Engagements UFOLEP'!C2907</f>
        <v>BEAUMONT DU GATINAIS</v>
      </c>
      <c r="BD1" s="250" t="str">
        <f>'[1]Engagements UFOLEP'!C2963</f>
        <v>FUSSY</v>
      </c>
      <c r="BE1" s="250" t="str">
        <f>'[1]Engagements UFOLEP'!C3019</f>
        <v>OIZON</v>
      </c>
      <c r="BF1" s="250" t="str">
        <f>'[1]Engagements UFOLEP'!C3075</f>
        <v>ADON</v>
      </c>
      <c r="BG1" s="250">
        <f>'[1]Engagements UFOLEP'!C3131</f>
        <v>0</v>
      </c>
      <c r="BH1" s="250">
        <v>0</v>
      </c>
      <c r="BI1" s="250"/>
    </row>
    <row r="2" spans="1:61" ht="18" customHeight="1" x14ac:dyDescent="0.25">
      <c r="A2" s="251"/>
      <c r="B2" s="251" t="s">
        <v>186</v>
      </c>
      <c r="C2" s="251"/>
      <c r="D2" s="319" t="e">
        <f>'Inscription UFOLEP'!#REF!</f>
        <v>#REF!</v>
      </c>
      <c r="E2" s="251" t="e">
        <f>'Inscription UFOLEP'!#REF!</f>
        <v>#REF!</v>
      </c>
      <c r="F2" s="251" t="e">
        <f>'Inscription UFOLEP'!#REF!</f>
        <v>#REF!</v>
      </c>
      <c r="G2" s="251">
        <f>'Liste courses CROSS'!$B$2</f>
        <v>42434</v>
      </c>
      <c r="H2" s="251">
        <f>'Liste courses CROSS'!$B$2</f>
        <v>42434</v>
      </c>
      <c r="I2" s="251">
        <f>'Liste courses CROSS'!$B$2</f>
        <v>42434</v>
      </c>
      <c r="J2" s="251">
        <f>'Liste courses CROSS'!$B$2</f>
        <v>42434</v>
      </c>
      <c r="K2" s="251">
        <f>'Liste courses CROSS'!$B$2</f>
        <v>42434</v>
      </c>
      <c r="L2" s="251">
        <f>'Liste courses CROSS'!$B$2</f>
        <v>42434</v>
      </c>
      <c r="M2" s="251">
        <f>'Liste courses CROSS'!$B$2</f>
        <v>42434</v>
      </c>
      <c r="N2" s="251">
        <f>'Liste courses CROSS'!$B$2</f>
        <v>42434</v>
      </c>
      <c r="O2" s="251">
        <f>'Liste courses CROSS'!$B$2</f>
        <v>42434</v>
      </c>
      <c r="P2" s="251">
        <f>'Liste courses CROSS'!$B$2</f>
        <v>42434</v>
      </c>
      <c r="Q2" s="251">
        <f>'Liste courses CROSS'!$B$2</f>
        <v>42434</v>
      </c>
      <c r="R2" s="251">
        <f>'Liste courses CROSS'!$B$2</f>
        <v>42434</v>
      </c>
      <c r="S2" s="251">
        <f>'Liste courses CROSS'!$B$2</f>
        <v>42434</v>
      </c>
      <c r="T2" s="251">
        <f>'Liste courses CROSS'!$B$2</f>
        <v>42434</v>
      </c>
      <c r="U2" s="251">
        <f>'Liste courses CROSS'!$B$2</f>
        <v>42434</v>
      </c>
      <c r="V2" s="251">
        <f>'Liste courses CROSS'!$B$2</f>
        <v>42434</v>
      </c>
      <c r="W2" s="251">
        <f>'Liste courses CROSS'!$B$2</f>
        <v>42434</v>
      </c>
      <c r="X2" s="251">
        <f>'Liste courses CROSS'!$B$2</f>
        <v>42434</v>
      </c>
      <c r="Y2" s="251">
        <f>'Liste courses CROSS'!$B$2</f>
        <v>42434</v>
      </c>
      <c r="Z2" s="251">
        <f>'Liste courses CROSS'!$B$2</f>
        <v>42434</v>
      </c>
      <c r="AA2" s="251">
        <f>'Liste courses CROSS'!$B$2</f>
        <v>42434</v>
      </c>
      <c r="AB2" s="251">
        <f>'Liste courses CROSS'!$B$2</f>
        <v>42434</v>
      </c>
      <c r="AC2" s="251">
        <f>'Liste courses CROSS'!$B$2</f>
        <v>42434</v>
      </c>
      <c r="AD2" s="251">
        <f>'Liste courses CROSS'!$B$2</f>
        <v>42434</v>
      </c>
      <c r="AE2" s="251">
        <f>'Liste courses CROSS'!$B$2</f>
        <v>42434</v>
      </c>
      <c r="AF2" s="251">
        <f>'Liste courses CROSS'!$B$2</f>
        <v>42434</v>
      </c>
      <c r="AG2" s="251">
        <f>'Liste courses CROSS'!$B$2</f>
        <v>42434</v>
      </c>
      <c r="AH2" s="251">
        <f>'Liste courses CROSS'!$B$2</f>
        <v>42434</v>
      </c>
      <c r="AI2" s="251">
        <f>'Liste courses CROSS'!$B$2</f>
        <v>42434</v>
      </c>
      <c r="AJ2" s="251">
        <f>'Liste courses CROSS'!$B$2</f>
        <v>42434</v>
      </c>
      <c r="AK2" s="251">
        <f>'Liste courses CROSS'!$B$2</f>
        <v>42434</v>
      </c>
      <c r="AL2" s="251">
        <f>'Liste courses CROSS'!$B$2</f>
        <v>42434</v>
      </c>
      <c r="AM2" s="251">
        <f>'Liste courses CROSS'!$B$2</f>
        <v>42434</v>
      </c>
      <c r="AN2" s="251">
        <f>'Liste courses CROSS'!$B$2</f>
        <v>42434</v>
      </c>
      <c r="AO2" s="251">
        <f>'Liste courses CROSS'!$B$2</f>
        <v>42434</v>
      </c>
      <c r="AP2" s="251">
        <f>'Liste courses CROSS'!$B$2</f>
        <v>42434</v>
      </c>
      <c r="AQ2" s="251">
        <f>'Liste courses CROSS'!$B$2</f>
        <v>42434</v>
      </c>
      <c r="AR2" s="251">
        <f>'Liste courses CROSS'!$B$2</f>
        <v>42434</v>
      </c>
      <c r="AS2" s="251">
        <f>'Liste courses CROSS'!$B$2</f>
        <v>42434</v>
      </c>
      <c r="AT2" s="251">
        <f>'Liste courses CROSS'!$B$2</f>
        <v>42434</v>
      </c>
      <c r="AU2" s="251">
        <f>'Liste courses CROSS'!$B$2</f>
        <v>42434</v>
      </c>
      <c r="AV2" s="251">
        <f>'Liste courses CROSS'!$B$2</f>
        <v>42434</v>
      </c>
      <c r="AW2" s="251">
        <f>'Liste courses CROSS'!$B$2</f>
        <v>42434</v>
      </c>
      <c r="AX2" s="251">
        <f>'Liste courses CROSS'!$B$2</f>
        <v>42434</v>
      </c>
      <c r="AY2" s="251">
        <f>'Liste courses CROSS'!$B$2</f>
        <v>42434</v>
      </c>
      <c r="AZ2" s="251">
        <f>'Liste courses CROSS'!$B$2</f>
        <v>42434</v>
      </c>
      <c r="BA2" s="251">
        <f>'Liste courses CROSS'!$B$2</f>
        <v>42434</v>
      </c>
      <c r="BB2" s="251">
        <f>'Liste courses CROSS'!$B$2</f>
        <v>42434</v>
      </c>
      <c r="BC2" s="251">
        <f>'Liste courses CROSS'!$B$2</f>
        <v>42434</v>
      </c>
      <c r="BD2" s="251">
        <f>'Liste courses CROSS'!$B$2</f>
        <v>42434</v>
      </c>
      <c r="BE2" s="251">
        <f>'Liste courses CROSS'!$B$2</f>
        <v>42434</v>
      </c>
      <c r="BF2" s="251">
        <f>'Liste courses CROSS'!$B$2</f>
        <v>42434</v>
      </c>
      <c r="BG2" s="251"/>
      <c r="BH2" s="251"/>
      <c r="BI2" s="251"/>
    </row>
    <row r="3" spans="1:61" x14ac:dyDescent="0.25">
      <c r="A3" s="252">
        <v>1</v>
      </c>
      <c r="B3" s="252" t="str">
        <f>IF('[1]Listing des coursiers '!C2="","",'[1]Listing des coursiers '!C2)</f>
        <v>BARRAGAN</v>
      </c>
      <c r="C3" s="317" t="str">
        <f>IF('[1]Listing des coursiers '!D2="","",'[1]Listing des coursiers '!D2)</f>
        <v>Adrian</v>
      </c>
      <c r="D3" s="320" t="str">
        <f>IFERROR(IF(VLOOKUP(A3,'Inscription UFOLEP'!#REF!,6,0)&lt;&gt;"",1,""),"")</f>
        <v/>
      </c>
      <c r="E3" s="320" t="str">
        <f>IFERROR(IF(VLOOKUP($A3,'Inscription UFOLEP'!#REF!,6,0)&lt;&gt;"",1,""),"")</f>
        <v/>
      </c>
      <c r="F3" s="320" t="str">
        <f>IFERROR(IF(VLOOKUP($A3,'Inscription UFOLEP'!#REF!,6,0)&lt;&gt;"",1,""),"")</f>
        <v/>
      </c>
      <c r="G3" s="320" t="str">
        <f>IFERROR(IF(VLOOKUP($A3,'Inscription UFOLEP'!#REF!,6,0)&lt;&gt;"",1,""),"")</f>
        <v/>
      </c>
      <c r="H3" s="320" t="str">
        <f>IFERROR(IF(VLOOKUP($A3,'Inscription UFOLEP'!#REF!,6,0)&lt;&gt;"",1,""),"")</f>
        <v/>
      </c>
      <c r="I3" s="320" t="str">
        <f>IFERROR(IF(VLOOKUP($A3,'Inscription UFOLEP'!#REF!,6,0)&lt;&gt;"",1,""),"")</f>
        <v/>
      </c>
      <c r="J3" s="320" t="str">
        <f>IFERROR(IF(VLOOKUP($A3,'Inscription UFOLEP'!#REF!,6,0)&lt;&gt;"",1,""),"")</f>
        <v/>
      </c>
      <c r="K3" s="320" t="str">
        <f>IFERROR(IF(VLOOKUP($A3,'Inscription UFOLEP'!#REF!,6,0)&lt;&gt;"",1,""),"")</f>
        <v/>
      </c>
      <c r="L3" s="320" t="str">
        <f>IFERROR(IF(VLOOKUP($A3,'Inscription UFOLEP'!#REF!,6,0)&lt;&gt;"",1,""),"")</f>
        <v/>
      </c>
      <c r="M3" s="320" t="str">
        <f>IFERROR(IF(VLOOKUP($A3,'Inscription UFOLEP'!#REF!,6,0)&lt;&gt;"",1,""),"")</f>
        <v/>
      </c>
      <c r="N3" s="320" t="str">
        <f>IFERROR(IF(VLOOKUP($A3,'Inscription UFOLEP'!#REF!,6,0)&lt;&gt;"",1,""),"")</f>
        <v/>
      </c>
      <c r="O3" s="320" t="str">
        <f>IFERROR(IF(VLOOKUP($A3,'Inscription UFOLEP'!#REF!,6,0)&lt;&gt;"",1,""),"")</f>
        <v/>
      </c>
      <c r="P3" s="320" t="str">
        <f>IFERROR(IF(VLOOKUP($A3,'Inscription UFOLEP'!#REF!,6,0)&lt;&gt;"",1,""),"")</f>
        <v/>
      </c>
      <c r="Q3" s="320" t="str">
        <f>IFERROR(IF(VLOOKUP($A3,'Inscription UFOLEP'!#REF!,6,0)&lt;&gt;"",1,""),"")</f>
        <v/>
      </c>
      <c r="R3" s="320" t="str">
        <f>IFERROR(IF(VLOOKUP($A3,'Inscription UFOLEP'!#REF!,6,0)&lt;&gt;"",1,""),"")</f>
        <v/>
      </c>
      <c r="S3" s="320" t="str">
        <f>IFERROR(IF(VLOOKUP($A3,'Inscription UFOLEP'!#REF!,6,0)&lt;&gt;"",1,""),"")</f>
        <v/>
      </c>
      <c r="T3" s="320" t="str">
        <f>IFERROR(IF(VLOOKUP($A3,'Inscription UFOLEP'!#REF!,6,0)&lt;&gt;"",1,""),"")</f>
        <v/>
      </c>
      <c r="U3" s="320" t="str">
        <f>IFERROR(IF(VLOOKUP($A3,'Inscription UFOLEP'!#REF!,6,0)&lt;&gt;"",1,""),"")</f>
        <v/>
      </c>
      <c r="V3" s="320" t="str">
        <f>IFERROR(IF(VLOOKUP($A3,'Inscription UFOLEP'!#REF!,6,0)&lt;&gt;"",1,""),"")</f>
        <v/>
      </c>
      <c r="W3" s="320" t="str">
        <f>IFERROR(IF(VLOOKUP($A3,'Inscription UFOLEP'!#REF!,6,0)&lt;&gt;"",1,""),"")</f>
        <v/>
      </c>
      <c r="X3" s="320" t="str">
        <f>IFERROR(IF(VLOOKUP($A3,'Inscription UFOLEP'!#REF!,6,0)&lt;&gt;"",1,""),"")</f>
        <v/>
      </c>
      <c r="Y3" s="320" t="str">
        <f>IFERROR(IF(VLOOKUP($A3,'Inscription UFOLEP'!#REF!,6,0)&lt;&gt;"",1,""),"")</f>
        <v/>
      </c>
      <c r="Z3" s="320" t="str">
        <f>IFERROR(IF(VLOOKUP($A3,'Inscription UFOLEP'!#REF!,6,0)&lt;&gt;"",1,""),"")</f>
        <v/>
      </c>
      <c r="AA3" s="320" t="str">
        <f>IFERROR(IF(VLOOKUP($A3,'Inscription UFOLEP'!#REF!,6,0)&lt;&gt;"",1,""),"")</f>
        <v/>
      </c>
      <c r="AB3" s="320" t="str">
        <f>IFERROR(IF(VLOOKUP($A3,'Inscription UFOLEP'!#REF!,6,0)&lt;&gt;"",1,""),"")</f>
        <v/>
      </c>
      <c r="AC3" s="320" t="str">
        <f>IFERROR(IF(VLOOKUP($A3,'Inscription UFOLEP'!#REF!,6,0)&lt;&gt;"",1,""),"")</f>
        <v/>
      </c>
      <c r="AD3" s="320" t="str">
        <f>IFERROR(IF(VLOOKUP($A3,'Inscription UFOLEP'!#REF!,6,0)&lt;&gt;"",1,""),"")</f>
        <v/>
      </c>
      <c r="AE3" s="320" t="str">
        <f>IFERROR(IF(VLOOKUP($A3,'Inscription UFOLEP'!#REF!,6,0)&lt;&gt;"",1,""),"")</f>
        <v/>
      </c>
      <c r="AF3" s="320" t="str">
        <f>IFERROR(IF(VLOOKUP($A3,'Inscription UFOLEP'!#REF!,6,0)&lt;&gt;"",1,""),"")</f>
        <v/>
      </c>
      <c r="AG3" s="320" t="str">
        <f>IFERROR(IF(VLOOKUP($A3,'Inscription UFOLEP'!#REF!,6,0)&lt;&gt;"",1,""),"")</f>
        <v/>
      </c>
      <c r="AH3" s="320" t="str">
        <f>IFERROR(IF(VLOOKUP($A3,'Inscription UFOLEP'!#REF!,6,0)&lt;&gt;"",1,""),"")</f>
        <v/>
      </c>
      <c r="AI3" s="320" t="str">
        <f>IFERROR(IF(VLOOKUP($A3,'Inscription UFOLEP'!#REF!,6,0)&lt;&gt;"",1,""),"")</f>
        <v/>
      </c>
      <c r="AJ3" s="320" t="str">
        <f>IFERROR(IF(VLOOKUP($A3,'Inscription UFOLEP'!#REF!,6,0)&lt;&gt;"",1,""),"")</f>
        <v/>
      </c>
      <c r="AK3" s="320" t="str">
        <f>IFERROR(IF(VLOOKUP($A3,'Inscription UFOLEP'!#REF!,6,0)&lt;&gt;"",1,""),"")</f>
        <v/>
      </c>
      <c r="AL3" s="320" t="str">
        <f>IFERROR(IF(VLOOKUP($A3,'Inscription UFOLEP'!#REF!,6,0)&lt;&gt;"",1,""),"")</f>
        <v/>
      </c>
      <c r="AM3" s="320" t="str">
        <f>IFERROR(IF(VLOOKUP($A3,'Inscription UFOLEP'!#REF!,6,0)&lt;&gt;"",1,""),"")</f>
        <v/>
      </c>
      <c r="AN3" s="320" t="str">
        <f>IFERROR(IF(VLOOKUP($A3,'Inscription UFOLEP'!#REF!,6,0)&lt;&gt;"",1,""),"")</f>
        <v/>
      </c>
      <c r="AO3" s="320" t="str">
        <f>IFERROR(IF(VLOOKUP($A3,'Inscription UFOLEP'!#REF!,6,0)&lt;&gt;"",1,""),"")</f>
        <v/>
      </c>
      <c r="AP3" s="320" t="str">
        <f>IFERROR(IF(VLOOKUP($A3,'Inscription UFOLEP'!#REF!,6,0)&lt;&gt;"",1,""),"")</f>
        <v/>
      </c>
      <c r="AQ3" s="320" t="str">
        <f>IFERROR(IF(VLOOKUP($A3,'Inscription UFOLEP'!#REF!,6,0)&lt;&gt;"",1,""),"")</f>
        <v/>
      </c>
      <c r="AR3" s="320" t="str">
        <f>IFERROR(IF(VLOOKUP($A3,'Inscription UFOLEP'!#REF!,6,0)&lt;&gt;"",1,""),"")</f>
        <v/>
      </c>
      <c r="AS3" s="320" t="str">
        <f>IFERROR(IF(VLOOKUP($A3,'Inscription UFOLEP'!#REF!,6,0)&lt;&gt;"",1,""),"")</f>
        <v/>
      </c>
      <c r="AT3" s="320" t="str">
        <f>IFERROR(IF(VLOOKUP($A3,'Inscription UFOLEP'!#REF!,6,0)&lt;&gt;"",1,""),"")</f>
        <v/>
      </c>
      <c r="AU3" s="320" t="str">
        <f>IFERROR(IF(VLOOKUP($A3,'Inscription UFOLEP'!#REF!,6,0)&lt;&gt;"",1,""),"")</f>
        <v/>
      </c>
      <c r="AV3" s="320" t="str">
        <f>IFERROR(IF(VLOOKUP($A3,'Inscription UFOLEP'!#REF!,6,0)&lt;&gt;"",1,""),"")</f>
        <v/>
      </c>
      <c r="AW3" s="320" t="str">
        <f>IFERROR(IF(VLOOKUP($A3,'Inscription UFOLEP'!#REF!,6,0)&lt;&gt;"",1,""),"")</f>
        <v/>
      </c>
      <c r="AX3" s="320" t="str">
        <f>IFERROR(IF(VLOOKUP($A3,'Inscription UFOLEP'!#REF!,6,0)&lt;&gt;"",1,""),"")</f>
        <v/>
      </c>
      <c r="AY3" s="320" t="str">
        <f>IFERROR(IF(VLOOKUP($A3,'Inscription UFOLEP'!#REF!,6,0)&lt;&gt;"",1,""),"")</f>
        <v/>
      </c>
      <c r="AZ3" s="320" t="str">
        <f>IFERROR(IF(VLOOKUP($A3,'Inscription UFOLEP'!#REF!,6,0)&lt;&gt;"",1,""),"")</f>
        <v/>
      </c>
      <c r="BA3" s="320" t="str">
        <f>IFERROR(IF(VLOOKUP($A3,'Inscription UFOLEP'!#REF!,6,0)&lt;&gt;"",1,""),"")</f>
        <v/>
      </c>
      <c r="BB3" s="320" t="str">
        <f>IFERROR(IF(VLOOKUP($A3,'Inscription UFOLEP'!#REF!,6,0)&lt;&gt;"",1,""),"")</f>
        <v/>
      </c>
      <c r="BC3" s="320" t="str">
        <f>IFERROR(IF(VLOOKUP($A3,'Inscription UFOLEP'!#REF!,6,0)&lt;&gt;"",1,""),"")</f>
        <v/>
      </c>
      <c r="BD3" s="320" t="str">
        <f>IFERROR(IF(VLOOKUP($A3,'Inscription UFOLEP'!#REF!,6,0)&lt;&gt;"",1,""),"")</f>
        <v/>
      </c>
      <c r="BE3" s="320" t="str">
        <f>IFERROR(IF(VLOOKUP($A3,'Inscription UFOLEP'!#REF!,6,0)&lt;&gt;"",1,""),"")</f>
        <v/>
      </c>
      <c r="BG3" s="252"/>
      <c r="BH3" s="252"/>
      <c r="BI3" s="256">
        <f>SUM(D3:BH3)</f>
        <v>0</v>
      </c>
    </row>
    <row r="4" spans="1:61" x14ac:dyDescent="0.25">
      <c r="A4" s="252">
        <f t="shared" ref="A4:A62" si="0">A3+1</f>
        <v>2</v>
      </c>
      <c r="B4" s="252" t="str">
        <f>IF('[1]Listing des coursiers '!C3="","",'[1]Listing des coursiers '!C3)</f>
        <v>BAUDRON; P</v>
      </c>
      <c r="C4" s="317" t="str">
        <f>IF('[1]Listing des coursiers '!D3="","",'[1]Listing des coursiers '!D3)</f>
        <v>Claude</v>
      </c>
      <c r="D4" s="320" t="str">
        <f>IFERROR(IF(VLOOKUP(A4,'Inscription UFOLEP'!#REF!,6,0)&lt;&gt;"",1,""),"")</f>
        <v/>
      </c>
      <c r="E4" s="320" t="str">
        <f>IFERROR(IF(VLOOKUP($A4,'Inscription UFOLEP'!#REF!,6,0)&lt;&gt;"",1,""),"")</f>
        <v/>
      </c>
      <c r="F4" s="320" t="str">
        <f>IFERROR(IF(VLOOKUP($A4,'Inscription UFOLEP'!#REF!,6,0)&lt;&gt;"",1,""),"")</f>
        <v/>
      </c>
      <c r="G4" s="320" t="str">
        <f>IFERROR(IF(VLOOKUP($A4,'Inscription UFOLEP'!#REF!,6,0)&lt;&gt;"",1,""),"")</f>
        <v/>
      </c>
      <c r="H4" s="320" t="str">
        <f>IFERROR(IF(VLOOKUP($A4,'Inscription UFOLEP'!#REF!,6,0)&lt;&gt;"",1,""),"")</f>
        <v/>
      </c>
      <c r="I4" s="320" t="str">
        <f>IFERROR(IF(VLOOKUP($A4,'Inscription UFOLEP'!#REF!,6,0)&lt;&gt;"",1,""),"")</f>
        <v/>
      </c>
      <c r="J4" s="320" t="str">
        <f>IFERROR(IF(VLOOKUP($A4,'Inscription UFOLEP'!#REF!,6,0)&lt;&gt;"",1,""),"")</f>
        <v/>
      </c>
      <c r="K4" s="320" t="str">
        <f>IFERROR(IF(VLOOKUP($A4,'Inscription UFOLEP'!#REF!,6,0)&lt;&gt;"",1,""),"")</f>
        <v/>
      </c>
      <c r="L4" s="320" t="str">
        <f>IFERROR(IF(VLOOKUP($A4,'Inscription UFOLEP'!$AI$6:$VU$60,6,0)&lt;&gt;"",1,""),"")</f>
        <v/>
      </c>
      <c r="M4" s="320" t="str">
        <f>IFERROR(IF(VLOOKUP($A4,'Inscription UFOLEP'!#REF!,6,0)&lt;&gt;"",1,""),"")</f>
        <v/>
      </c>
      <c r="N4" s="320" t="str">
        <f>IFERROR(IF(VLOOKUP($A4,'Inscription UFOLEP'!#REF!,6,0)&lt;&gt;"",1,""),"")</f>
        <v/>
      </c>
      <c r="O4" s="320" t="str">
        <f>IFERROR(IF(VLOOKUP($A4,'Inscription UFOLEP'!#REF!,6,0)&lt;&gt;"",1,""),"")</f>
        <v/>
      </c>
      <c r="P4" s="320" t="str">
        <f>IFERROR(IF(VLOOKUP($A4,'Inscription UFOLEP'!#REF!,6,0)&lt;&gt;"",1,""),"")</f>
        <v/>
      </c>
      <c r="Q4" s="320" t="str">
        <f>IFERROR(IF(VLOOKUP($A4,'Inscription UFOLEP'!#REF!,6,0)&lt;&gt;"",1,""),"")</f>
        <v/>
      </c>
      <c r="R4" s="320" t="str">
        <f>IFERROR(IF(VLOOKUP($A4,'Inscription UFOLEP'!#REF!,6,0)&lt;&gt;"",1,""),"")</f>
        <v/>
      </c>
      <c r="S4" s="320" t="str">
        <f>IFERROR(IF(VLOOKUP($A4,'Inscription UFOLEP'!#REF!,6,0)&lt;&gt;"",1,""),"")</f>
        <v/>
      </c>
      <c r="T4" s="320" t="str">
        <f>IFERROR(IF(VLOOKUP($A4,'Inscription UFOLEP'!#REF!,6,0)&lt;&gt;"",1,""),"")</f>
        <v/>
      </c>
      <c r="U4" s="320" t="str">
        <f>IFERROR(IF(VLOOKUP($A4,'Inscription UFOLEP'!#REF!,6,0)&lt;&gt;"",1,""),"")</f>
        <v/>
      </c>
      <c r="V4" s="320" t="str">
        <f>IFERROR(IF(VLOOKUP($A4,'Inscription UFOLEP'!#REF!,6,0)&lt;&gt;"",1,""),"")</f>
        <v/>
      </c>
      <c r="W4" s="320" t="str">
        <f>IFERROR(IF(VLOOKUP($A4,'Inscription UFOLEP'!#REF!,6,0)&lt;&gt;"",1,""),"")</f>
        <v/>
      </c>
      <c r="X4" s="320" t="str">
        <f>IFERROR(IF(VLOOKUP($A4,'Inscription UFOLEP'!#REF!,6,0)&lt;&gt;"",1,""),"")</f>
        <v/>
      </c>
      <c r="Y4" s="320" t="str">
        <f>IFERROR(IF(VLOOKUP($A4,'Inscription UFOLEP'!#REF!,6,0)&lt;&gt;"",1,""),"")</f>
        <v/>
      </c>
      <c r="Z4" s="320" t="str">
        <f>IFERROR(IF(VLOOKUP($A4,'Inscription UFOLEP'!#REF!,6,0)&lt;&gt;"",1,""),"")</f>
        <v/>
      </c>
      <c r="AA4" s="320" t="str">
        <f>IFERROR(IF(VLOOKUP($A4,'Inscription UFOLEP'!#REF!,6,0)&lt;&gt;"",1,""),"")</f>
        <v/>
      </c>
      <c r="AB4" s="320" t="str">
        <f>IFERROR(IF(VLOOKUP($A4,'Inscription UFOLEP'!#REF!,6,0)&lt;&gt;"",1,""),"")</f>
        <v/>
      </c>
      <c r="AC4" s="320" t="str">
        <f>IFERROR(IF(VLOOKUP($A4,'Inscription UFOLEP'!#REF!,6,0)&lt;&gt;"",1,""),"")</f>
        <v/>
      </c>
      <c r="AD4" s="320" t="str">
        <f>IFERROR(IF(VLOOKUP($A4,'Inscription UFOLEP'!#REF!,6,0)&lt;&gt;"",1,""),"")</f>
        <v/>
      </c>
      <c r="AE4" s="320" t="str">
        <f>IFERROR(IF(VLOOKUP($A4,'Inscription UFOLEP'!#REF!,6,0)&lt;&gt;"",1,""),"")</f>
        <v/>
      </c>
      <c r="AF4" s="320" t="str">
        <f>IFERROR(IF(VLOOKUP($A4,'Inscription UFOLEP'!#REF!,6,0)&lt;&gt;"",1,""),"")</f>
        <v/>
      </c>
      <c r="AG4" s="320" t="str">
        <f>IFERROR(IF(VLOOKUP($A4,'Inscription UFOLEP'!#REF!,6,0)&lt;&gt;"",1,""),"")</f>
        <v/>
      </c>
      <c r="AH4" s="320" t="str">
        <f>IFERROR(IF(VLOOKUP($A4,'Inscription UFOLEP'!#REF!,6,0)&lt;&gt;"",1,""),"")</f>
        <v/>
      </c>
      <c r="AI4" s="320" t="str">
        <f>IFERROR(IF(VLOOKUP($A4,'Inscription UFOLEP'!#REF!,6,0)&lt;&gt;"",1,""),"")</f>
        <v/>
      </c>
      <c r="AJ4" s="320" t="str">
        <f>IFERROR(IF(VLOOKUP($A4,'Inscription UFOLEP'!#REF!,6,0)&lt;&gt;"",1,""),"")</f>
        <v/>
      </c>
      <c r="AK4" s="320" t="str">
        <f>IFERROR(IF(VLOOKUP($A4,'Inscription UFOLEP'!#REF!,6,0)&lt;&gt;"",1,""),"")</f>
        <v/>
      </c>
      <c r="AL4" s="320" t="str">
        <f>IFERROR(IF(VLOOKUP($A4,'Inscription UFOLEP'!#REF!,6,0)&lt;&gt;"",1,""),"")</f>
        <v/>
      </c>
      <c r="AM4" s="320" t="str">
        <f>IFERROR(IF(VLOOKUP($A4,'Inscription UFOLEP'!#REF!,6,0)&lt;&gt;"",1,""),"")</f>
        <v/>
      </c>
      <c r="AN4" s="320" t="str">
        <f>IFERROR(IF(VLOOKUP($A4,'Inscription UFOLEP'!#REF!,6,0)&lt;&gt;"",1,""),"")</f>
        <v/>
      </c>
      <c r="AO4" s="320" t="str">
        <f>IFERROR(IF(VLOOKUP($A4,'Inscription UFOLEP'!#REF!,6,0)&lt;&gt;"",1,""),"")</f>
        <v/>
      </c>
      <c r="AP4" s="320" t="str">
        <f>IFERROR(IF(VLOOKUP($A4,'Inscription UFOLEP'!#REF!,6,0)&lt;&gt;"",1,""),"")</f>
        <v/>
      </c>
      <c r="AQ4" s="320" t="str">
        <f>IFERROR(IF(VLOOKUP($A4,'Inscription UFOLEP'!#REF!,6,0)&lt;&gt;"",1,""),"")</f>
        <v/>
      </c>
      <c r="AR4" s="320" t="str">
        <f>IFERROR(IF(VLOOKUP($A4,'Inscription UFOLEP'!#REF!,6,0)&lt;&gt;"",1,""),"")</f>
        <v/>
      </c>
      <c r="AS4" s="320" t="str">
        <f>IFERROR(IF(VLOOKUP($A4,'Inscription UFOLEP'!#REF!,6,0)&lt;&gt;"",1,""),"")</f>
        <v/>
      </c>
      <c r="AT4" s="320" t="str">
        <f>IFERROR(IF(VLOOKUP($A4,'Inscription UFOLEP'!#REF!,6,0)&lt;&gt;"",1,""),"")</f>
        <v/>
      </c>
      <c r="AU4" s="320" t="str">
        <f>IFERROR(IF(VLOOKUP($A4,'Inscription UFOLEP'!#REF!,6,0)&lt;&gt;"",1,""),"")</f>
        <v/>
      </c>
      <c r="AV4" s="320" t="str">
        <f>IFERROR(IF(VLOOKUP($A4,'Inscription UFOLEP'!#REF!,6,0)&lt;&gt;"",1,""),"")</f>
        <v/>
      </c>
      <c r="AW4" s="320" t="str">
        <f>IFERROR(IF(VLOOKUP($A4,'Inscription UFOLEP'!#REF!,6,0)&lt;&gt;"",1,""),"")</f>
        <v/>
      </c>
      <c r="AX4" s="320" t="str">
        <f>IFERROR(IF(VLOOKUP($A4,'Inscription UFOLEP'!#REF!,6,0)&lt;&gt;"",1,""),"")</f>
        <v/>
      </c>
      <c r="AY4" s="320" t="str">
        <f>IFERROR(IF(VLOOKUP($A4,'Inscription UFOLEP'!#REF!,6,0)&lt;&gt;"",1,""),"")</f>
        <v/>
      </c>
      <c r="AZ4" s="320" t="str">
        <f>IFERROR(IF(VLOOKUP($A4,'Inscription UFOLEP'!#REF!,6,0)&lt;&gt;"",1,""),"")</f>
        <v/>
      </c>
      <c r="BA4" s="320" t="str">
        <f>IFERROR(IF(VLOOKUP($A4,'Inscription UFOLEP'!#REF!,6,0)&lt;&gt;"",1,""),"")</f>
        <v/>
      </c>
      <c r="BB4" s="320" t="str">
        <f>IFERROR(IF(VLOOKUP($A4,'Inscription UFOLEP'!#REF!,6,0)&lt;&gt;"",1,""),"")</f>
        <v/>
      </c>
      <c r="BC4" s="320" t="str">
        <f>IFERROR(IF(VLOOKUP($A4,'Inscription UFOLEP'!#REF!,6,0)&lt;&gt;"",1,""),"")</f>
        <v/>
      </c>
      <c r="BD4" s="320" t="str">
        <f>IFERROR(IF(VLOOKUP($A4,'Inscription UFOLEP'!#REF!,6,0)&lt;&gt;"",1,""),"")</f>
        <v/>
      </c>
      <c r="BE4" s="320" t="str">
        <f>IFERROR(IF(VLOOKUP($A4,'Inscription UFOLEP'!#REF!,6,0)&lt;&gt;"",1,""),"")</f>
        <v/>
      </c>
      <c r="BF4" s="320" t="str">
        <f>IFERROR(IF(VLOOKUP($A4,'Inscription UFOLEP'!#REF!,6,0)&lt;&gt;"",1,""),"")</f>
        <v/>
      </c>
      <c r="BG4" s="252"/>
      <c r="BH4" s="252"/>
      <c r="BI4" s="256">
        <f t="shared" ref="BI4:BI61" si="1">SUM(D4:BH4)</f>
        <v>0</v>
      </c>
    </row>
    <row r="5" spans="1:61" x14ac:dyDescent="0.25">
      <c r="A5" s="252">
        <f t="shared" si="0"/>
        <v>3</v>
      </c>
      <c r="B5" s="252" t="str">
        <f>IF('[1]Listing des coursiers '!C4="","",'[1]Listing des coursiers '!C4)</f>
        <v>BAUDRON</v>
      </c>
      <c r="C5" s="317" t="str">
        <f>IF('[1]Listing des coursiers '!D4="","",'[1]Listing des coursiers '!D4)</f>
        <v>Yann</v>
      </c>
      <c r="D5" s="320" t="str">
        <f>IFERROR(IF(VLOOKUP(A5,'Inscription UFOLEP'!#REF!,6,0)&lt;&gt;"",1,""),"")</f>
        <v/>
      </c>
      <c r="E5" s="320" t="str">
        <f>IFERROR(IF(VLOOKUP($A5,'Inscription UFOLEP'!#REF!,6,0)&lt;&gt;"",1,""),"")</f>
        <v/>
      </c>
      <c r="F5" s="320" t="str">
        <f>IFERROR(IF(VLOOKUP($A5,'Inscription UFOLEP'!#REF!,6,0)&lt;&gt;"",1,""),"")</f>
        <v/>
      </c>
      <c r="G5" s="320" t="str">
        <f>IFERROR(IF(VLOOKUP($A5,'Inscription UFOLEP'!#REF!,6,0)&lt;&gt;"",1,""),"")</f>
        <v/>
      </c>
      <c r="H5" s="320" t="str">
        <f>IFERROR(IF(VLOOKUP($A5,'Inscription UFOLEP'!#REF!,6,0)&lt;&gt;"",1,""),"")</f>
        <v/>
      </c>
      <c r="I5" s="320" t="str">
        <f>IFERROR(IF(VLOOKUP($A5,'Inscription UFOLEP'!#REF!,6,0)&lt;&gt;"",1,""),"")</f>
        <v/>
      </c>
      <c r="J5" s="320" t="str">
        <f>IFERROR(IF(VLOOKUP($A5,'Inscription UFOLEP'!#REF!,6,0)&lt;&gt;"",1,""),"")</f>
        <v/>
      </c>
      <c r="K5" s="320" t="str">
        <f>IFERROR(IF(VLOOKUP($A5,'Inscription UFOLEP'!#REF!,6,0)&lt;&gt;"",1,""),"")</f>
        <v/>
      </c>
      <c r="L5" s="320" t="str">
        <f>IFERROR(IF(VLOOKUP($A5,'Inscription UFOLEP'!$AI$6:$VU$60,6,0)&lt;&gt;"",1,""),"")</f>
        <v/>
      </c>
      <c r="M5" s="320" t="str">
        <f>IFERROR(IF(VLOOKUP($A5,'Inscription UFOLEP'!#REF!,6,0)&lt;&gt;"",1,""),"")</f>
        <v/>
      </c>
      <c r="N5" s="320" t="str">
        <f>IFERROR(IF(VLOOKUP($A5,'Inscription UFOLEP'!#REF!,6,0)&lt;&gt;"",1,""),"")</f>
        <v/>
      </c>
      <c r="O5" s="320" t="str">
        <f>IFERROR(IF(VLOOKUP($A5,'Inscription UFOLEP'!#REF!,6,0)&lt;&gt;"",1,""),"")</f>
        <v/>
      </c>
      <c r="P5" s="320" t="str">
        <f>IFERROR(IF(VLOOKUP($A5,'Inscription UFOLEP'!#REF!,6,0)&lt;&gt;"",1,""),"")</f>
        <v/>
      </c>
      <c r="Q5" s="320" t="str">
        <f>IFERROR(IF(VLOOKUP($A5,'Inscription UFOLEP'!#REF!,6,0)&lt;&gt;"",1,""),"")</f>
        <v/>
      </c>
      <c r="R5" s="320" t="str">
        <f>IFERROR(IF(VLOOKUP($A5,'Inscription UFOLEP'!#REF!,6,0)&lt;&gt;"",1,""),"")</f>
        <v/>
      </c>
      <c r="S5" s="320" t="str">
        <f>IFERROR(IF(VLOOKUP($A5,'Inscription UFOLEP'!#REF!,6,0)&lt;&gt;"",1,""),"")</f>
        <v/>
      </c>
      <c r="T5" s="320" t="str">
        <f>IFERROR(IF(VLOOKUP($A5,'Inscription UFOLEP'!#REF!,6,0)&lt;&gt;"",1,""),"")</f>
        <v/>
      </c>
      <c r="U5" s="320" t="str">
        <f>IFERROR(IF(VLOOKUP($A5,'Inscription UFOLEP'!#REF!,6,0)&lt;&gt;"",1,""),"")</f>
        <v/>
      </c>
      <c r="V5" s="320" t="str">
        <f>IFERROR(IF(VLOOKUP($A5,'Inscription UFOLEP'!#REF!,6,0)&lt;&gt;"",1,""),"")</f>
        <v/>
      </c>
      <c r="W5" s="320" t="str">
        <f>IFERROR(IF(VLOOKUP($A5,'Inscription UFOLEP'!#REF!,6,0)&lt;&gt;"",1,""),"")</f>
        <v/>
      </c>
      <c r="X5" s="320" t="str">
        <f>IFERROR(IF(VLOOKUP($A5,'Inscription UFOLEP'!#REF!,6,0)&lt;&gt;"",1,""),"")</f>
        <v/>
      </c>
      <c r="Y5" s="320" t="str">
        <f>IFERROR(IF(VLOOKUP($A5,'Inscription UFOLEP'!#REF!,6,0)&lt;&gt;"",1,""),"")</f>
        <v/>
      </c>
      <c r="Z5" s="320" t="str">
        <f>IFERROR(IF(VLOOKUP($A5,'Inscription UFOLEP'!#REF!,6,0)&lt;&gt;"",1,""),"")</f>
        <v/>
      </c>
      <c r="AA5" s="320" t="str">
        <f>IFERROR(IF(VLOOKUP($A5,'Inscription UFOLEP'!#REF!,6,0)&lt;&gt;"",1,""),"")</f>
        <v/>
      </c>
      <c r="AB5" s="320" t="str">
        <f>IFERROR(IF(VLOOKUP($A5,'Inscription UFOLEP'!#REF!,6,0)&lt;&gt;"",1,""),"")</f>
        <v/>
      </c>
      <c r="AC5" s="320" t="str">
        <f>IFERROR(IF(VLOOKUP($A5,'Inscription UFOLEP'!#REF!,6,0)&lt;&gt;"",1,""),"")</f>
        <v/>
      </c>
      <c r="AD5" s="320" t="str">
        <f>IFERROR(IF(VLOOKUP($A5,'Inscription UFOLEP'!#REF!,6,0)&lt;&gt;"",1,""),"")</f>
        <v/>
      </c>
      <c r="AE5" s="320" t="str">
        <f>IFERROR(IF(VLOOKUP($A5,'Inscription UFOLEP'!#REF!,6,0)&lt;&gt;"",1,""),"")</f>
        <v/>
      </c>
      <c r="AF5" s="320" t="str">
        <f>IFERROR(IF(VLOOKUP($A5,'Inscription UFOLEP'!#REF!,6,0)&lt;&gt;"",1,""),"")</f>
        <v/>
      </c>
      <c r="AG5" s="320" t="str">
        <f>IFERROR(IF(VLOOKUP($A5,'Inscription UFOLEP'!#REF!,6,0)&lt;&gt;"",1,""),"")</f>
        <v/>
      </c>
      <c r="AH5" s="320" t="str">
        <f>IFERROR(IF(VLOOKUP($A5,'Inscription UFOLEP'!#REF!,6,0)&lt;&gt;"",1,""),"")</f>
        <v/>
      </c>
      <c r="AI5" s="320" t="str">
        <f>IFERROR(IF(VLOOKUP($A5,'Inscription UFOLEP'!#REF!,6,0)&lt;&gt;"",1,""),"")</f>
        <v/>
      </c>
      <c r="AJ5" s="320" t="str">
        <f>IFERROR(IF(VLOOKUP($A5,'Inscription UFOLEP'!#REF!,6,0)&lt;&gt;"",1,""),"")</f>
        <v/>
      </c>
      <c r="AK5" s="320" t="str">
        <f>IFERROR(IF(VLOOKUP($A5,'Inscription UFOLEP'!#REF!,6,0)&lt;&gt;"",1,""),"")</f>
        <v/>
      </c>
      <c r="AL5" s="320" t="str">
        <f>IFERROR(IF(VLOOKUP($A5,'Inscription UFOLEP'!#REF!,6,0)&lt;&gt;"",1,""),"")</f>
        <v/>
      </c>
      <c r="AM5" s="320" t="str">
        <f>IFERROR(IF(VLOOKUP($A5,'Inscription UFOLEP'!#REF!,6,0)&lt;&gt;"",1,""),"")</f>
        <v/>
      </c>
      <c r="AN5" s="320" t="str">
        <f>IFERROR(IF(VLOOKUP($A5,'Inscription UFOLEP'!#REF!,6,0)&lt;&gt;"",1,""),"")</f>
        <v/>
      </c>
      <c r="AO5" s="320" t="str">
        <f>IFERROR(IF(VLOOKUP($A5,'Inscription UFOLEP'!#REF!,6,0)&lt;&gt;"",1,""),"")</f>
        <v/>
      </c>
      <c r="AP5" s="320" t="str">
        <f>IFERROR(IF(VLOOKUP($A5,'Inscription UFOLEP'!#REF!,6,0)&lt;&gt;"",1,""),"")</f>
        <v/>
      </c>
      <c r="AQ5" s="320" t="str">
        <f>IFERROR(IF(VLOOKUP($A5,'Inscription UFOLEP'!#REF!,6,0)&lt;&gt;"",1,""),"")</f>
        <v/>
      </c>
      <c r="AR5" s="320" t="str">
        <f>IFERROR(IF(VLOOKUP($A5,'Inscription UFOLEP'!#REF!,6,0)&lt;&gt;"",1,""),"")</f>
        <v/>
      </c>
      <c r="AS5" s="320" t="str">
        <f>IFERROR(IF(VLOOKUP($A5,'Inscription UFOLEP'!#REF!,6,0)&lt;&gt;"",1,""),"")</f>
        <v/>
      </c>
      <c r="AT5" s="320" t="str">
        <f>IFERROR(IF(VLOOKUP($A5,'Inscription UFOLEP'!#REF!,6,0)&lt;&gt;"",1,""),"")</f>
        <v/>
      </c>
      <c r="AU5" s="320" t="str">
        <f>IFERROR(IF(VLOOKUP($A5,'Inscription UFOLEP'!#REF!,6,0)&lt;&gt;"",1,""),"")</f>
        <v/>
      </c>
      <c r="AV5" s="320" t="str">
        <f>IFERROR(IF(VLOOKUP($A5,'Inscription UFOLEP'!#REF!,6,0)&lt;&gt;"",1,""),"")</f>
        <v/>
      </c>
      <c r="AW5" s="320" t="str">
        <f>IFERROR(IF(VLOOKUP($A5,'Inscription UFOLEP'!#REF!,6,0)&lt;&gt;"",1,""),"")</f>
        <v/>
      </c>
      <c r="AX5" s="320" t="str">
        <f>IFERROR(IF(VLOOKUP($A5,'Inscription UFOLEP'!#REF!,6,0)&lt;&gt;"",1,""),"")</f>
        <v/>
      </c>
      <c r="AY5" s="320" t="str">
        <f>IFERROR(IF(VLOOKUP($A5,'Inscription UFOLEP'!#REF!,6,0)&lt;&gt;"",1,""),"")</f>
        <v/>
      </c>
      <c r="AZ5" s="320" t="str">
        <f>IFERROR(IF(VLOOKUP($A5,'Inscription UFOLEP'!#REF!,6,0)&lt;&gt;"",1,""),"")</f>
        <v/>
      </c>
      <c r="BA5" s="320" t="str">
        <f>IFERROR(IF(VLOOKUP($A5,'Inscription UFOLEP'!#REF!,6,0)&lt;&gt;"",1,""),"")</f>
        <v/>
      </c>
      <c r="BB5" s="320" t="str">
        <f>IFERROR(IF(VLOOKUP($A5,'Inscription UFOLEP'!#REF!,6,0)&lt;&gt;"",1,""),"")</f>
        <v/>
      </c>
      <c r="BC5" s="320" t="str">
        <f>IFERROR(IF(VLOOKUP($A5,'Inscription UFOLEP'!#REF!,6,0)&lt;&gt;"",1,""),"")</f>
        <v/>
      </c>
      <c r="BD5" s="320" t="str">
        <f>IFERROR(IF(VLOOKUP($A5,'Inscription UFOLEP'!#REF!,6,0)&lt;&gt;"",1,""),"")</f>
        <v/>
      </c>
      <c r="BE5" s="320" t="str">
        <f>IFERROR(IF(VLOOKUP($A5,'Inscription UFOLEP'!#REF!,6,0)&lt;&gt;"",1,""),"")</f>
        <v/>
      </c>
      <c r="BF5" s="320" t="str">
        <f>IFERROR(IF(VLOOKUP($A5,'Inscription UFOLEP'!#REF!,6,0)&lt;&gt;"",1,""),"")</f>
        <v/>
      </c>
      <c r="BG5" s="252"/>
      <c r="BH5" s="252"/>
      <c r="BI5" s="256">
        <f t="shared" si="1"/>
        <v>0</v>
      </c>
    </row>
    <row r="6" spans="1:61" x14ac:dyDescent="0.25">
      <c r="A6" s="252">
        <f t="shared" si="0"/>
        <v>4</v>
      </c>
      <c r="B6" s="252" t="str">
        <f>IF('[1]Listing des coursiers '!C5="","",'[1]Listing des coursiers '!C5)</f>
        <v>BENARD</v>
      </c>
      <c r="C6" s="317" t="str">
        <f>IF('[1]Listing des coursiers '!D5="","",'[1]Listing des coursiers '!D5)</f>
        <v>Michel</v>
      </c>
      <c r="D6" s="320" t="str">
        <f>IFERROR(IF(VLOOKUP(A6,'Inscription UFOLEP'!#REF!,6,0)&lt;&gt;"",1,""),"")</f>
        <v/>
      </c>
      <c r="E6" s="320" t="str">
        <f>IFERROR(IF(VLOOKUP($A6,'Inscription UFOLEP'!#REF!,6,0)&lt;&gt;"",1,""),"")</f>
        <v/>
      </c>
      <c r="F6" s="320" t="str">
        <f>IFERROR(IF(VLOOKUP($A6,'Inscription UFOLEP'!#REF!,6,0)&lt;&gt;"",1,""),"")</f>
        <v/>
      </c>
      <c r="G6" s="320" t="str">
        <f>IFERROR(IF(VLOOKUP($A6,'Inscription UFOLEP'!#REF!,6,0)&lt;&gt;"",1,""),"")</f>
        <v/>
      </c>
      <c r="H6" s="320" t="str">
        <f>IFERROR(IF(VLOOKUP($A6,'Inscription UFOLEP'!#REF!,6,0)&lt;&gt;"",1,""),"")</f>
        <v/>
      </c>
      <c r="I6" s="320" t="str">
        <f>IFERROR(IF(VLOOKUP($A6,'Inscription UFOLEP'!#REF!,6,0)&lt;&gt;"",1,""),"")</f>
        <v/>
      </c>
      <c r="J6" s="320" t="str">
        <f>IFERROR(IF(VLOOKUP($A6,'Inscription UFOLEP'!#REF!,6,0)&lt;&gt;"",1,""),"")</f>
        <v/>
      </c>
      <c r="K6" s="320" t="str">
        <f>IFERROR(IF(VLOOKUP($A6,'Inscription UFOLEP'!#REF!,6,0)&lt;&gt;"",1,""),"")</f>
        <v/>
      </c>
      <c r="L6" s="320" t="str">
        <f>IFERROR(IF(VLOOKUP($A6,'Inscription UFOLEP'!$AI$6:$VU$60,6,0)&lt;&gt;"",1,""),"")</f>
        <v/>
      </c>
      <c r="M6" s="320" t="str">
        <f>IFERROR(IF(VLOOKUP($A6,'Inscription UFOLEP'!#REF!,6,0)&lt;&gt;"",1,""),"")</f>
        <v/>
      </c>
      <c r="N6" s="320" t="str">
        <f>IFERROR(IF(VLOOKUP($A6,'Inscription UFOLEP'!#REF!,6,0)&lt;&gt;"",1,""),"")</f>
        <v/>
      </c>
      <c r="O6" s="320" t="str">
        <f>IFERROR(IF(VLOOKUP($A6,'Inscription UFOLEP'!#REF!,6,0)&lt;&gt;"",1,""),"")</f>
        <v/>
      </c>
      <c r="P6" s="320" t="str">
        <f>IFERROR(IF(VLOOKUP($A6,'Inscription UFOLEP'!#REF!,6,0)&lt;&gt;"",1,""),"")</f>
        <v/>
      </c>
      <c r="Q6" s="320" t="str">
        <f>IFERROR(IF(VLOOKUP($A6,'Inscription UFOLEP'!#REF!,6,0)&lt;&gt;"",1,""),"")</f>
        <v/>
      </c>
      <c r="R6" s="320" t="str">
        <f>IFERROR(IF(VLOOKUP($A6,'Inscription UFOLEP'!#REF!,6,0)&lt;&gt;"",1,""),"")</f>
        <v/>
      </c>
      <c r="S6" s="320" t="str">
        <f>IFERROR(IF(VLOOKUP($A6,'Inscription UFOLEP'!#REF!,6,0)&lt;&gt;"",1,""),"")</f>
        <v/>
      </c>
      <c r="T6" s="320" t="str">
        <f>IFERROR(IF(VLOOKUP($A6,'Inscription UFOLEP'!#REF!,6,0)&lt;&gt;"",1,""),"")</f>
        <v/>
      </c>
      <c r="U6" s="320" t="str">
        <f>IFERROR(IF(VLOOKUP($A6,'Inscription UFOLEP'!#REF!,6,0)&lt;&gt;"",1,""),"")</f>
        <v/>
      </c>
      <c r="V6" s="320" t="str">
        <f>IFERROR(IF(VLOOKUP($A6,'Inscription UFOLEP'!#REF!,6,0)&lt;&gt;"",1,""),"")</f>
        <v/>
      </c>
      <c r="W6" s="320" t="str">
        <f>IFERROR(IF(VLOOKUP($A6,'Inscription UFOLEP'!#REF!,6,0)&lt;&gt;"",1,""),"")</f>
        <v/>
      </c>
      <c r="X6" s="320" t="str">
        <f>IFERROR(IF(VLOOKUP($A6,'Inscription UFOLEP'!#REF!,6,0)&lt;&gt;"",1,""),"")</f>
        <v/>
      </c>
      <c r="Y6" s="320" t="str">
        <f>IFERROR(IF(VLOOKUP($A6,'Inscription UFOLEP'!#REF!,6,0)&lt;&gt;"",1,""),"")</f>
        <v/>
      </c>
      <c r="Z6" s="320" t="str">
        <f>IFERROR(IF(VLOOKUP($A6,'Inscription UFOLEP'!#REF!,6,0)&lt;&gt;"",1,""),"")</f>
        <v/>
      </c>
      <c r="AA6" s="320" t="str">
        <f>IFERROR(IF(VLOOKUP($A6,'Inscription UFOLEP'!#REF!,6,0)&lt;&gt;"",1,""),"")</f>
        <v/>
      </c>
      <c r="AB6" s="320" t="str">
        <f>IFERROR(IF(VLOOKUP($A6,'Inscription UFOLEP'!#REF!,6,0)&lt;&gt;"",1,""),"")</f>
        <v/>
      </c>
      <c r="AC6" s="320" t="str">
        <f>IFERROR(IF(VLOOKUP($A6,'Inscription UFOLEP'!#REF!,6,0)&lt;&gt;"",1,""),"")</f>
        <v/>
      </c>
      <c r="AD6" s="320" t="str">
        <f>IFERROR(IF(VLOOKUP($A6,'Inscription UFOLEP'!#REF!,6,0)&lt;&gt;"",1,""),"")</f>
        <v/>
      </c>
      <c r="AE6" s="320" t="str">
        <f>IFERROR(IF(VLOOKUP($A6,'Inscription UFOLEP'!#REF!,6,0)&lt;&gt;"",1,""),"")</f>
        <v/>
      </c>
      <c r="AF6" s="320" t="str">
        <f>IFERROR(IF(VLOOKUP($A6,'Inscription UFOLEP'!#REF!,6,0)&lt;&gt;"",1,""),"")</f>
        <v/>
      </c>
      <c r="AG6" s="320" t="str">
        <f>IFERROR(IF(VLOOKUP($A6,'Inscription UFOLEP'!#REF!,6,0)&lt;&gt;"",1,""),"")</f>
        <v/>
      </c>
      <c r="AH6" s="320" t="str">
        <f>IFERROR(IF(VLOOKUP($A6,'Inscription UFOLEP'!#REF!,6,0)&lt;&gt;"",1,""),"")</f>
        <v/>
      </c>
      <c r="AI6" s="320" t="str">
        <f>IFERROR(IF(VLOOKUP($A6,'Inscription UFOLEP'!#REF!,6,0)&lt;&gt;"",1,""),"")</f>
        <v/>
      </c>
      <c r="AJ6" s="320" t="str">
        <f>IFERROR(IF(VLOOKUP($A6,'Inscription UFOLEP'!#REF!,6,0)&lt;&gt;"",1,""),"")</f>
        <v/>
      </c>
      <c r="AK6" s="320" t="str">
        <f>IFERROR(IF(VLOOKUP($A6,'Inscription UFOLEP'!#REF!,6,0)&lt;&gt;"",1,""),"")</f>
        <v/>
      </c>
      <c r="AL6" s="320" t="str">
        <f>IFERROR(IF(VLOOKUP($A6,'Inscription UFOLEP'!#REF!,6,0)&lt;&gt;"",1,""),"")</f>
        <v/>
      </c>
      <c r="AM6" s="320" t="str">
        <f>IFERROR(IF(VLOOKUP($A6,'Inscription UFOLEP'!#REF!,6,0)&lt;&gt;"",1,""),"")</f>
        <v/>
      </c>
      <c r="AN6" s="320" t="str">
        <f>IFERROR(IF(VLOOKUP($A6,'Inscription UFOLEP'!#REF!,6,0)&lt;&gt;"",1,""),"")</f>
        <v/>
      </c>
      <c r="AO6" s="320" t="str">
        <f>IFERROR(IF(VLOOKUP($A6,'Inscription UFOLEP'!#REF!,6,0)&lt;&gt;"",1,""),"")</f>
        <v/>
      </c>
      <c r="AP6" s="320" t="str">
        <f>IFERROR(IF(VLOOKUP($A6,'Inscription UFOLEP'!#REF!,6,0)&lt;&gt;"",1,""),"")</f>
        <v/>
      </c>
      <c r="AQ6" s="320" t="str">
        <f>IFERROR(IF(VLOOKUP($A6,'Inscription UFOLEP'!#REF!,6,0)&lt;&gt;"",1,""),"")</f>
        <v/>
      </c>
      <c r="AR6" s="320" t="str">
        <f>IFERROR(IF(VLOOKUP($A6,'Inscription UFOLEP'!#REF!,6,0)&lt;&gt;"",1,""),"")</f>
        <v/>
      </c>
      <c r="AS6" s="320" t="str">
        <f>IFERROR(IF(VLOOKUP($A6,'Inscription UFOLEP'!#REF!,6,0)&lt;&gt;"",1,""),"")</f>
        <v/>
      </c>
      <c r="AT6" s="320" t="str">
        <f>IFERROR(IF(VLOOKUP($A6,'Inscription UFOLEP'!#REF!,6,0)&lt;&gt;"",1,""),"")</f>
        <v/>
      </c>
      <c r="AU6" s="320" t="str">
        <f>IFERROR(IF(VLOOKUP($A6,'Inscription UFOLEP'!#REF!,6,0)&lt;&gt;"",1,""),"")</f>
        <v/>
      </c>
      <c r="AV6" s="320" t="str">
        <f>IFERROR(IF(VLOOKUP($A6,'Inscription UFOLEP'!#REF!,6,0)&lt;&gt;"",1,""),"")</f>
        <v/>
      </c>
      <c r="AW6" s="320" t="str">
        <f>IFERROR(IF(VLOOKUP($A6,'Inscription UFOLEP'!#REF!,6,0)&lt;&gt;"",1,""),"")</f>
        <v/>
      </c>
      <c r="AX6" s="320" t="str">
        <f>IFERROR(IF(VLOOKUP($A6,'Inscription UFOLEP'!#REF!,6,0)&lt;&gt;"",1,""),"")</f>
        <v/>
      </c>
      <c r="AY6" s="320" t="str">
        <f>IFERROR(IF(VLOOKUP($A6,'Inscription UFOLEP'!#REF!,6,0)&lt;&gt;"",1,""),"")</f>
        <v/>
      </c>
      <c r="AZ6" s="320" t="str">
        <f>IFERROR(IF(VLOOKUP($A6,'Inscription UFOLEP'!#REF!,6,0)&lt;&gt;"",1,""),"")</f>
        <v/>
      </c>
      <c r="BA6" s="320" t="str">
        <f>IFERROR(IF(VLOOKUP($A6,'Inscription UFOLEP'!#REF!,6,0)&lt;&gt;"",1,""),"")</f>
        <v/>
      </c>
      <c r="BB6" s="320" t="str">
        <f>IFERROR(IF(VLOOKUP($A6,'Inscription UFOLEP'!#REF!,6,0)&lt;&gt;"",1,""),"")</f>
        <v/>
      </c>
      <c r="BC6" s="320" t="str">
        <f>IFERROR(IF(VLOOKUP($A6,'Inscription UFOLEP'!#REF!,6,0)&lt;&gt;"",1,""),"")</f>
        <v/>
      </c>
      <c r="BD6" s="320" t="str">
        <f>IFERROR(IF(VLOOKUP($A6,'Inscription UFOLEP'!#REF!,6,0)&lt;&gt;"",1,""),"")</f>
        <v/>
      </c>
      <c r="BE6" s="320" t="str">
        <f>IFERROR(IF(VLOOKUP($A6,'Inscription UFOLEP'!#REF!,6,0)&lt;&gt;"",1,""),"")</f>
        <v/>
      </c>
      <c r="BF6" s="320" t="str">
        <f>IFERROR(IF(VLOOKUP($A6,'Inscription UFOLEP'!#REF!,6,0)&lt;&gt;"",1,""),"")</f>
        <v/>
      </c>
      <c r="BG6" s="252" t="str">
        <f>IFERROR(VLOOKUP($A6,'Inscription UFOLEP'!#REF!,6,0),"")</f>
        <v/>
      </c>
      <c r="BH6" s="252" t="str">
        <f>IFERROR(VLOOKUP($A6,'Inscription UFOLEP'!#REF!,6,0),"")</f>
        <v/>
      </c>
      <c r="BI6" s="256">
        <f t="shared" si="1"/>
        <v>0</v>
      </c>
    </row>
    <row r="7" spans="1:61" ht="15" customHeight="1" x14ac:dyDescent="0.25">
      <c r="A7" s="252">
        <f>A6+1</f>
        <v>5</v>
      </c>
      <c r="B7" s="252" t="str">
        <f>IF('[1]Listing des coursiers '!C6="","",'[1]Listing des coursiers '!C6)</f>
        <v>BERNARD</v>
      </c>
      <c r="C7" s="317" t="str">
        <f>IF('[1]Listing des coursiers '!D6="","",'[1]Listing des coursiers '!D6)</f>
        <v>François</v>
      </c>
      <c r="D7" s="320" t="str">
        <f>IFERROR(IF(VLOOKUP(A7,'Inscription UFOLEP'!#REF!,6,0)&lt;&gt;"",1,""),"")</f>
        <v/>
      </c>
      <c r="E7" s="320" t="str">
        <f>IFERROR(IF(VLOOKUP($A7,'Inscription UFOLEP'!#REF!,6,0)&lt;&gt;"",1,""),"")</f>
        <v/>
      </c>
      <c r="F7" s="320" t="str">
        <f>IFERROR(IF(VLOOKUP($A7,'Inscription UFOLEP'!#REF!,6,0)&lt;&gt;"",1,""),"")</f>
        <v/>
      </c>
      <c r="G7" s="320" t="str">
        <f>IFERROR(IF(VLOOKUP($A7,'Inscription UFOLEP'!#REF!,6,0)&lt;&gt;"",1,""),"")</f>
        <v/>
      </c>
      <c r="H7" s="320" t="str">
        <f>IFERROR(IF(VLOOKUP($A7,'Inscription UFOLEP'!#REF!,6,0)&lt;&gt;"",1,""),"")</f>
        <v/>
      </c>
      <c r="I7" s="320" t="str">
        <f>IFERROR(IF(VLOOKUP($A7,'Inscription UFOLEP'!#REF!,6,0)&lt;&gt;"",1,""),"")</f>
        <v/>
      </c>
      <c r="J7" s="320" t="str">
        <f>IFERROR(IF(VLOOKUP($A7,'Inscription UFOLEP'!#REF!,6,0)&lt;&gt;"",1,""),"")</f>
        <v/>
      </c>
      <c r="K7" s="320" t="str">
        <f>IFERROR(IF(VLOOKUP($A7,'Inscription UFOLEP'!#REF!,6,0)&lt;&gt;"",1,""),"")</f>
        <v/>
      </c>
      <c r="L7" s="320" t="str">
        <f>IFERROR(IF(VLOOKUP($A7,'Inscription UFOLEP'!$AI$6:$VU$60,6,0)&lt;&gt;"",1,""),"")</f>
        <v/>
      </c>
      <c r="M7" s="320" t="str">
        <f>IFERROR(IF(VLOOKUP($A7,'Inscription UFOLEP'!#REF!,6,0)&lt;&gt;"",1,""),"")</f>
        <v/>
      </c>
      <c r="N7" s="320" t="str">
        <f>IFERROR(IF(VLOOKUP($A7,'Inscription UFOLEP'!#REF!,6,0)&lt;&gt;"",1,""),"")</f>
        <v/>
      </c>
      <c r="O7" s="320" t="str">
        <f>IFERROR(IF(VLOOKUP($A7,'Inscription UFOLEP'!#REF!,6,0)&lt;&gt;"",1,""),"")</f>
        <v/>
      </c>
      <c r="P7" s="320" t="str">
        <f>IFERROR(IF(VLOOKUP($A7,'Inscription UFOLEP'!#REF!,6,0)&lt;&gt;"",1,""),"")</f>
        <v/>
      </c>
      <c r="Q7" s="320" t="str">
        <f>IFERROR(IF(VLOOKUP($A7,'Inscription UFOLEP'!#REF!,6,0)&lt;&gt;"",1,""),"")</f>
        <v/>
      </c>
      <c r="R7" s="320" t="str">
        <f>IFERROR(IF(VLOOKUP($A7,'Inscription UFOLEP'!#REF!,6,0)&lt;&gt;"",1,""),"")</f>
        <v/>
      </c>
      <c r="S7" s="320" t="str">
        <f>IFERROR(IF(VLOOKUP($A7,'Inscription UFOLEP'!#REF!,6,0)&lt;&gt;"",1,""),"")</f>
        <v/>
      </c>
      <c r="T7" s="320" t="str">
        <f>IFERROR(IF(VLOOKUP($A7,'Inscription UFOLEP'!#REF!,6,0)&lt;&gt;"",1,""),"")</f>
        <v/>
      </c>
      <c r="U7" s="320" t="str">
        <f>IFERROR(IF(VLOOKUP($A7,'Inscription UFOLEP'!#REF!,6,0)&lt;&gt;"",1,""),"")</f>
        <v/>
      </c>
      <c r="V7" s="320" t="str">
        <f>IFERROR(IF(VLOOKUP($A7,'Inscription UFOLEP'!#REF!,6,0)&lt;&gt;"",1,""),"")</f>
        <v/>
      </c>
      <c r="W7" s="320" t="str">
        <f>IFERROR(IF(VLOOKUP($A7,'Inscription UFOLEP'!#REF!,6,0)&lt;&gt;"",1,""),"")</f>
        <v/>
      </c>
      <c r="X7" s="320" t="str">
        <f>IFERROR(IF(VLOOKUP($A7,'Inscription UFOLEP'!#REF!,6,0)&lt;&gt;"",1,""),"")</f>
        <v/>
      </c>
      <c r="Y7" s="320" t="str">
        <f>IFERROR(IF(VLOOKUP($A7,'Inscription UFOLEP'!#REF!,6,0)&lt;&gt;"",1,""),"")</f>
        <v/>
      </c>
      <c r="Z7" s="320" t="str">
        <f>IFERROR(IF(VLOOKUP($A7,'Inscription UFOLEP'!#REF!,6,0)&lt;&gt;"",1,""),"")</f>
        <v/>
      </c>
      <c r="AA7" s="320" t="str">
        <f>IFERROR(IF(VLOOKUP($A7,'Inscription UFOLEP'!#REF!,6,0)&lt;&gt;"",1,""),"")</f>
        <v/>
      </c>
      <c r="AB7" s="320" t="str">
        <f>IFERROR(IF(VLOOKUP($A7,'Inscription UFOLEP'!#REF!,6,0)&lt;&gt;"",1,""),"")</f>
        <v/>
      </c>
      <c r="AC7" s="320" t="str">
        <f>IFERROR(IF(VLOOKUP($A7,'Inscription UFOLEP'!#REF!,6,0)&lt;&gt;"",1,""),"")</f>
        <v/>
      </c>
      <c r="AD7" s="320" t="str">
        <f>IFERROR(IF(VLOOKUP($A7,'Inscription UFOLEP'!#REF!,6,0)&lt;&gt;"",1,""),"")</f>
        <v/>
      </c>
      <c r="AE7" s="320" t="str">
        <f>IFERROR(IF(VLOOKUP($A7,'Inscription UFOLEP'!#REF!,6,0)&lt;&gt;"",1,""),"")</f>
        <v/>
      </c>
      <c r="AF7" s="320" t="str">
        <f>IFERROR(IF(VLOOKUP($A7,'Inscription UFOLEP'!#REF!,6,0)&lt;&gt;"",1,""),"")</f>
        <v/>
      </c>
      <c r="AG7" s="320" t="str">
        <f>IFERROR(IF(VLOOKUP($A7,'Inscription UFOLEP'!#REF!,6,0)&lt;&gt;"",1,""),"")</f>
        <v/>
      </c>
      <c r="AH7" s="320" t="str">
        <f>IFERROR(IF(VLOOKUP($A7,'Inscription UFOLEP'!#REF!,6,0)&lt;&gt;"",1,""),"")</f>
        <v/>
      </c>
      <c r="AI7" s="320" t="str">
        <f>IFERROR(IF(VLOOKUP($A7,'Inscription UFOLEP'!#REF!,6,0)&lt;&gt;"",1,""),"")</f>
        <v/>
      </c>
      <c r="AJ7" s="320" t="str">
        <f>IFERROR(IF(VLOOKUP($A7,'Inscription UFOLEP'!#REF!,6,0)&lt;&gt;"",1,""),"")</f>
        <v/>
      </c>
      <c r="AK7" s="320" t="str">
        <f>IFERROR(IF(VLOOKUP($A7,'Inscription UFOLEP'!#REF!,6,0)&lt;&gt;"",1,""),"")</f>
        <v/>
      </c>
      <c r="AL7" s="320" t="str">
        <f>IFERROR(IF(VLOOKUP($A7,'Inscription UFOLEP'!#REF!,6,0)&lt;&gt;"",1,""),"")</f>
        <v/>
      </c>
      <c r="AM7" s="320" t="str">
        <f>IFERROR(IF(VLOOKUP($A7,'Inscription UFOLEP'!#REF!,6,0)&lt;&gt;"",1,""),"")</f>
        <v/>
      </c>
      <c r="AN7" s="320" t="str">
        <f>IFERROR(IF(VLOOKUP($A7,'Inscription UFOLEP'!#REF!,6,0)&lt;&gt;"",1,""),"")</f>
        <v/>
      </c>
      <c r="AO7" s="320" t="str">
        <f>IFERROR(IF(VLOOKUP($A7,'Inscription UFOLEP'!#REF!,6,0)&lt;&gt;"",1,""),"")</f>
        <v/>
      </c>
      <c r="AP7" s="320" t="str">
        <f>IFERROR(IF(VLOOKUP($A7,'Inscription UFOLEP'!#REF!,6,0)&lt;&gt;"",1,""),"")</f>
        <v/>
      </c>
      <c r="AQ7" s="320" t="str">
        <f>IFERROR(IF(VLOOKUP($A7,'Inscription UFOLEP'!#REF!,6,0)&lt;&gt;"",1,""),"")</f>
        <v/>
      </c>
      <c r="AR7" s="320" t="str">
        <f>IFERROR(IF(VLOOKUP($A7,'Inscription UFOLEP'!#REF!,6,0)&lt;&gt;"",1,""),"")</f>
        <v/>
      </c>
      <c r="AS7" s="320" t="str">
        <f>IFERROR(IF(VLOOKUP($A7,'Inscription UFOLEP'!#REF!,6,0)&lt;&gt;"",1,""),"")</f>
        <v/>
      </c>
      <c r="AT7" s="320" t="str">
        <f>IFERROR(IF(VLOOKUP($A7,'Inscription UFOLEP'!#REF!,6,0)&lt;&gt;"",1,""),"")</f>
        <v/>
      </c>
      <c r="AU7" s="320" t="str">
        <f>IFERROR(IF(VLOOKUP($A7,'Inscription UFOLEP'!#REF!,6,0)&lt;&gt;"",1,""),"")</f>
        <v/>
      </c>
      <c r="AV7" s="320" t="str">
        <f>IFERROR(IF(VLOOKUP($A7,'Inscription UFOLEP'!#REF!,6,0)&lt;&gt;"",1,""),"")</f>
        <v/>
      </c>
      <c r="AW7" s="320" t="str">
        <f>IFERROR(IF(VLOOKUP($A7,'Inscription UFOLEP'!#REF!,6,0)&lt;&gt;"",1,""),"")</f>
        <v/>
      </c>
      <c r="AX7" s="320" t="str">
        <f>IFERROR(IF(VLOOKUP($A7,'Inscription UFOLEP'!#REF!,6,0)&lt;&gt;"",1,""),"")</f>
        <v/>
      </c>
      <c r="AY7" s="320" t="str">
        <f>IFERROR(IF(VLOOKUP($A7,'Inscription UFOLEP'!#REF!,6,0)&lt;&gt;"",1,""),"")</f>
        <v/>
      </c>
      <c r="AZ7" s="320" t="str">
        <f>IFERROR(IF(VLOOKUP($A7,'Inscription UFOLEP'!#REF!,6,0)&lt;&gt;"",1,""),"")</f>
        <v/>
      </c>
      <c r="BA7" s="320" t="str">
        <f>IFERROR(IF(VLOOKUP($A7,'Inscription UFOLEP'!#REF!,6,0)&lt;&gt;"",1,""),"")</f>
        <v/>
      </c>
      <c r="BB7" s="320" t="str">
        <f>IFERROR(IF(VLOOKUP($A7,'Inscription UFOLEP'!#REF!,6,0)&lt;&gt;"",1,""),"")</f>
        <v/>
      </c>
      <c r="BC7" s="320" t="str">
        <f>IFERROR(IF(VLOOKUP($A7,'Inscription UFOLEP'!#REF!,6,0)&lt;&gt;"",1,""),"")</f>
        <v/>
      </c>
      <c r="BD7" s="320" t="str">
        <f>IFERROR(IF(VLOOKUP($A7,'Inscription UFOLEP'!#REF!,6,0)&lt;&gt;"",1,""),"")</f>
        <v/>
      </c>
      <c r="BE7" s="320" t="str">
        <f>IFERROR(IF(VLOOKUP($A7,'Inscription UFOLEP'!#REF!,6,0)&lt;&gt;"",1,""),"")</f>
        <v/>
      </c>
      <c r="BF7" s="320" t="str">
        <f>IFERROR(IF(VLOOKUP($A7,'Inscription UFOLEP'!#REF!,6,0)&lt;&gt;"",1,""),"")</f>
        <v/>
      </c>
      <c r="BG7" s="252"/>
      <c r="BH7" s="252"/>
      <c r="BI7" s="256">
        <f t="shared" si="1"/>
        <v>0</v>
      </c>
    </row>
    <row r="8" spans="1:61" ht="15" customHeight="1" x14ac:dyDescent="0.25">
      <c r="A8" s="252">
        <f>A7+1</f>
        <v>6</v>
      </c>
      <c r="B8" s="252" t="str">
        <f>IF('[1]Listing des coursiers '!C7="","",'[1]Listing des coursiers '!C7)</f>
        <v>BRANTHOMME</v>
      </c>
      <c r="C8" s="317" t="str">
        <f>IF('[1]Listing des coursiers '!D7="","",'[1]Listing des coursiers '!D7)</f>
        <v>Simon</v>
      </c>
      <c r="D8" s="320" t="str">
        <f>IFERROR(IF(VLOOKUP(A8,'Inscription UFOLEP'!#REF!,6,0)&lt;&gt;"",1,""),"")</f>
        <v/>
      </c>
      <c r="E8" s="320" t="str">
        <f>IFERROR(IF(VLOOKUP($A8,'Inscription UFOLEP'!#REF!,6,0)&lt;&gt;"",1,""),"")</f>
        <v/>
      </c>
      <c r="F8" s="320" t="str">
        <f>IFERROR(IF(VLOOKUP($A8,'Inscription UFOLEP'!#REF!,6,0)&lt;&gt;"",1,""),"")</f>
        <v/>
      </c>
      <c r="G8" s="320" t="str">
        <f>IFERROR(IF(VLOOKUP($A8,'Inscription UFOLEP'!#REF!,6,0)&lt;&gt;"",1,""),"")</f>
        <v/>
      </c>
      <c r="H8" s="320" t="str">
        <f>IFERROR(IF(VLOOKUP($A8,'Inscription UFOLEP'!#REF!,6,0)&lt;&gt;"",1,""),"")</f>
        <v/>
      </c>
      <c r="I8" s="320" t="str">
        <f>IFERROR(IF(VLOOKUP($A8,'Inscription UFOLEP'!#REF!,6,0)&lt;&gt;"",1,""),"")</f>
        <v/>
      </c>
      <c r="J8" s="320" t="str">
        <f>IFERROR(IF(VLOOKUP($A8,'Inscription UFOLEP'!#REF!,6,0)&lt;&gt;"",1,""),"")</f>
        <v/>
      </c>
      <c r="K8" s="320" t="str">
        <f>IFERROR(IF(VLOOKUP($A8,'Inscription UFOLEP'!#REF!,6,0)&lt;&gt;"",1,""),"")</f>
        <v/>
      </c>
      <c r="L8" s="320" t="str">
        <f>IFERROR(IF(VLOOKUP($A8,'Inscription UFOLEP'!$AI$6:$VU$60,6,0)&lt;&gt;"",1,""),"")</f>
        <v/>
      </c>
      <c r="M8" s="320" t="str">
        <f>IFERROR(IF(VLOOKUP($A8,'Inscription UFOLEP'!#REF!,6,0)&lt;&gt;"",1,""),"")</f>
        <v/>
      </c>
      <c r="N8" s="320" t="str">
        <f>IFERROR(IF(VLOOKUP($A8,'Inscription UFOLEP'!#REF!,6,0)&lt;&gt;"",1,""),"")</f>
        <v/>
      </c>
      <c r="O8" s="320" t="str">
        <f>IFERROR(IF(VLOOKUP($A8,'Inscription UFOLEP'!#REF!,6,0)&lt;&gt;"",1,""),"")</f>
        <v/>
      </c>
      <c r="P8" s="320" t="str">
        <f>IFERROR(IF(VLOOKUP($A8,'Inscription UFOLEP'!#REF!,6,0)&lt;&gt;"",1,""),"")</f>
        <v/>
      </c>
      <c r="Q8" s="320" t="str">
        <f>IFERROR(IF(VLOOKUP($A8,'Inscription UFOLEP'!#REF!,6,0)&lt;&gt;"",1,""),"")</f>
        <v/>
      </c>
      <c r="R8" s="320" t="str">
        <f>IFERROR(IF(VLOOKUP($A8,'Inscription UFOLEP'!#REF!,6,0)&lt;&gt;"",1,""),"")</f>
        <v/>
      </c>
      <c r="S8" s="320" t="str">
        <f>IFERROR(IF(VLOOKUP($A8,'Inscription UFOLEP'!#REF!,6,0)&lt;&gt;"",1,""),"")</f>
        <v/>
      </c>
      <c r="T8" s="320" t="str">
        <f>IFERROR(IF(VLOOKUP($A8,'Inscription UFOLEP'!#REF!,6,0)&lt;&gt;"",1,""),"")</f>
        <v/>
      </c>
      <c r="U8" s="320" t="str">
        <f>IFERROR(IF(VLOOKUP($A8,'Inscription UFOLEP'!#REF!,6,0)&lt;&gt;"",1,""),"")</f>
        <v/>
      </c>
      <c r="V8" s="320" t="str">
        <f>IFERROR(IF(VLOOKUP($A8,'Inscription UFOLEP'!#REF!,6,0)&lt;&gt;"",1,""),"")</f>
        <v/>
      </c>
      <c r="W8" s="320" t="str">
        <f>IFERROR(IF(VLOOKUP($A8,'Inscription UFOLEP'!#REF!,6,0)&lt;&gt;"",1,""),"")</f>
        <v/>
      </c>
      <c r="X8" s="320" t="str">
        <f>IFERROR(IF(VLOOKUP($A8,'Inscription UFOLEP'!#REF!,6,0)&lt;&gt;"",1,""),"")</f>
        <v/>
      </c>
      <c r="Y8" s="320" t="str">
        <f>IFERROR(IF(VLOOKUP($A8,'Inscription UFOLEP'!#REF!,6,0)&lt;&gt;"",1,""),"")</f>
        <v/>
      </c>
      <c r="Z8" s="320" t="str">
        <f>IFERROR(IF(VLOOKUP($A8,'Inscription UFOLEP'!#REF!,6,0)&lt;&gt;"",1,""),"")</f>
        <v/>
      </c>
      <c r="AA8" s="320" t="str">
        <f>IFERROR(IF(VLOOKUP($A8,'Inscription UFOLEP'!#REF!,6,0)&lt;&gt;"",1,""),"")</f>
        <v/>
      </c>
      <c r="AB8" s="320" t="str">
        <f>IFERROR(IF(VLOOKUP($A8,'Inscription UFOLEP'!#REF!,6,0)&lt;&gt;"",1,""),"")</f>
        <v/>
      </c>
      <c r="AC8" s="320" t="str">
        <f>IFERROR(IF(VLOOKUP($A8,'Inscription UFOLEP'!#REF!,6,0)&lt;&gt;"",1,""),"")</f>
        <v/>
      </c>
      <c r="AD8" s="320" t="str">
        <f>IFERROR(IF(VLOOKUP($A8,'Inscription UFOLEP'!#REF!,6,0)&lt;&gt;"",1,""),"")</f>
        <v/>
      </c>
      <c r="AE8" s="320" t="str">
        <f>IFERROR(IF(VLOOKUP($A8,'Inscription UFOLEP'!#REF!,6,0)&lt;&gt;"",1,""),"")</f>
        <v/>
      </c>
      <c r="AF8" s="320" t="str">
        <f>IFERROR(IF(VLOOKUP($A8,'Inscription UFOLEP'!#REF!,6,0)&lt;&gt;"",1,""),"")</f>
        <v/>
      </c>
      <c r="AG8" s="320" t="str">
        <f>IFERROR(IF(VLOOKUP($A8,'Inscription UFOLEP'!#REF!,6,0)&lt;&gt;"",1,""),"")</f>
        <v/>
      </c>
      <c r="AH8" s="320" t="str">
        <f>IFERROR(IF(VLOOKUP($A8,'Inscription UFOLEP'!#REF!,6,0)&lt;&gt;"",1,""),"")</f>
        <v/>
      </c>
      <c r="AI8" s="320" t="str">
        <f>IFERROR(IF(VLOOKUP($A8,'Inscription UFOLEP'!#REF!,6,0)&lt;&gt;"",1,""),"")</f>
        <v/>
      </c>
      <c r="AJ8" s="320" t="str">
        <f>IFERROR(IF(VLOOKUP($A8,'Inscription UFOLEP'!#REF!,6,0)&lt;&gt;"",1,""),"")</f>
        <v/>
      </c>
      <c r="AK8" s="320" t="str">
        <f>IFERROR(IF(VLOOKUP($A8,'Inscription UFOLEP'!#REF!,6,0)&lt;&gt;"",1,""),"")</f>
        <v/>
      </c>
      <c r="AL8" s="320" t="str">
        <f>IFERROR(IF(VLOOKUP($A8,'Inscription UFOLEP'!#REF!,6,0)&lt;&gt;"",1,""),"")</f>
        <v/>
      </c>
      <c r="AM8" s="320" t="str">
        <f>IFERROR(IF(VLOOKUP($A8,'Inscription UFOLEP'!#REF!,6,0)&lt;&gt;"",1,""),"")</f>
        <v/>
      </c>
      <c r="AN8" s="320" t="str">
        <f>IFERROR(IF(VLOOKUP($A8,'Inscription UFOLEP'!#REF!,6,0)&lt;&gt;"",1,""),"")</f>
        <v/>
      </c>
      <c r="AO8" s="320" t="str">
        <f>IFERROR(IF(VLOOKUP($A8,'Inscription UFOLEP'!#REF!,6,0)&lt;&gt;"",1,""),"")</f>
        <v/>
      </c>
      <c r="AP8" s="320" t="str">
        <f>IFERROR(IF(VLOOKUP($A8,'Inscription UFOLEP'!#REF!,6,0)&lt;&gt;"",1,""),"")</f>
        <v/>
      </c>
      <c r="AQ8" s="320" t="str">
        <f>IFERROR(IF(VLOOKUP($A8,'Inscription UFOLEP'!#REF!,6,0)&lt;&gt;"",1,""),"")</f>
        <v/>
      </c>
      <c r="AR8" s="320" t="str">
        <f>IFERROR(IF(VLOOKUP($A8,'Inscription UFOLEP'!#REF!,6,0)&lt;&gt;"",1,""),"")</f>
        <v/>
      </c>
      <c r="AS8" s="320" t="str">
        <f>IFERROR(IF(VLOOKUP($A8,'Inscription UFOLEP'!#REF!,6,0)&lt;&gt;"",1,""),"")</f>
        <v/>
      </c>
      <c r="AT8" s="320" t="str">
        <f>IFERROR(IF(VLOOKUP($A8,'Inscription UFOLEP'!#REF!,6,0)&lt;&gt;"",1,""),"")</f>
        <v/>
      </c>
      <c r="AU8" s="320" t="str">
        <f>IFERROR(IF(VLOOKUP($A8,'Inscription UFOLEP'!#REF!,6,0)&lt;&gt;"",1,""),"")</f>
        <v/>
      </c>
      <c r="AV8" s="320" t="str">
        <f>IFERROR(IF(VLOOKUP($A8,'Inscription UFOLEP'!#REF!,6,0)&lt;&gt;"",1,""),"")</f>
        <v/>
      </c>
      <c r="AW8" s="320" t="str">
        <f>IFERROR(IF(VLOOKUP($A8,'Inscription UFOLEP'!#REF!,6,0)&lt;&gt;"",1,""),"")</f>
        <v/>
      </c>
      <c r="AX8" s="320" t="str">
        <f>IFERROR(IF(VLOOKUP($A8,'Inscription UFOLEP'!#REF!,6,0)&lt;&gt;"",1,""),"")</f>
        <v/>
      </c>
      <c r="AY8" s="320" t="str">
        <f>IFERROR(IF(VLOOKUP($A8,'Inscription UFOLEP'!#REF!,6,0)&lt;&gt;"",1,""),"")</f>
        <v/>
      </c>
      <c r="AZ8" s="320" t="str">
        <f>IFERROR(IF(VLOOKUP($A8,'Inscription UFOLEP'!#REF!,6,0)&lt;&gt;"",1,""),"")</f>
        <v/>
      </c>
      <c r="BA8" s="320" t="str">
        <f>IFERROR(IF(VLOOKUP($A8,'Inscription UFOLEP'!#REF!,6,0)&lt;&gt;"",1,""),"")</f>
        <v/>
      </c>
      <c r="BB8" s="320" t="str">
        <f>IFERROR(IF(VLOOKUP($A8,'Inscription UFOLEP'!#REF!,6,0)&lt;&gt;"",1,""),"")</f>
        <v/>
      </c>
      <c r="BC8" s="320" t="str">
        <f>IFERROR(IF(VLOOKUP($A8,'Inscription UFOLEP'!#REF!,6,0)&lt;&gt;"",1,""),"")</f>
        <v/>
      </c>
      <c r="BD8" s="320" t="str">
        <f>IFERROR(IF(VLOOKUP($A8,'Inscription UFOLEP'!#REF!,6,0)&lt;&gt;"",1,""),"")</f>
        <v/>
      </c>
      <c r="BE8" s="320" t="str">
        <f>IFERROR(IF(VLOOKUP($A8,'Inscription UFOLEP'!#REF!,6,0)&lt;&gt;"",1,""),"")</f>
        <v/>
      </c>
      <c r="BF8" s="320" t="str">
        <f>IFERROR(IF(VLOOKUP($A8,'Inscription UFOLEP'!#REF!,6,0)&lt;&gt;"",1,""),"")</f>
        <v/>
      </c>
      <c r="BG8" s="252"/>
      <c r="BH8" s="252"/>
      <c r="BI8" s="256">
        <f t="shared" si="1"/>
        <v>0</v>
      </c>
    </row>
    <row r="9" spans="1:61" x14ac:dyDescent="0.25">
      <c r="A9" s="252">
        <f t="shared" si="0"/>
        <v>7</v>
      </c>
      <c r="B9" s="252" t="str">
        <f>IF('[1]Listing des coursiers '!C8="","",'[1]Listing des coursiers '!C8)</f>
        <v>CESPEDES</v>
      </c>
      <c r="C9" s="317" t="str">
        <f>IF('[1]Listing des coursiers '!D8="","",'[1]Listing des coursiers '!D8)</f>
        <v>Georges</v>
      </c>
      <c r="D9" s="320" t="str">
        <f>IFERROR(IF(VLOOKUP(A9,'Inscription UFOLEP'!#REF!,6,0)&lt;&gt;"",1,""),"")</f>
        <v/>
      </c>
      <c r="E9" s="320" t="str">
        <f>IFERROR(IF(VLOOKUP($A9,'Inscription UFOLEP'!#REF!,6,0)&lt;&gt;"",1,""),"")</f>
        <v/>
      </c>
      <c r="F9" s="320" t="str">
        <f>IFERROR(IF(VLOOKUP($A9,'Inscription UFOLEP'!#REF!,6,0)&lt;&gt;"",1,""),"")</f>
        <v/>
      </c>
      <c r="G9" s="320" t="str">
        <f>IFERROR(IF(VLOOKUP($A9,'Inscription UFOLEP'!#REF!,6,0)&lt;&gt;"",1,""),"")</f>
        <v/>
      </c>
      <c r="H9" s="320" t="str">
        <f>IFERROR(IF(VLOOKUP($A9,'Inscription UFOLEP'!#REF!,6,0)&lt;&gt;"",1,""),"")</f>
        <v/>
      </c>
      <c r="I9" s="320" t="str">
        <f>IFERROR(IF(VLOOKUP($A9,'Inscription UFOLEP'!#REF!,6,0)&lt;&gt;"",1,""),"")</f>
        <v/>
      </c>
      <c r="J9" s="320" t="str">
        <f>IFERROR(IF(VLOOKUP($A9,'Inscription UFOLEP'!#REF!,6,0)&lt;&gt;"",1,""),"")</f>
        <v/>
      </c>
      <c r="K9" s="320" t="str">
        <f>IFERROR(IF(VLOOKUP($A9,'Inscription UFOLEP'!#REF!,6,0)&lt;&gt;"",1,""),"")</f>
        <v/>
      </c>
      <c r="L9" s="320" t="str">
        <f>IFERROR(IF(VLOOKUP($A9,'Inscription UFOLEP'!$AI$6:$VU$60,6,0)&lt;&gt;"",1,""),"")</f>
        <v/>
      </c>
      <c r="M9" s="320" t="str">
        <f>IFERROR(IF(VLOOKUP($A9,'Inscription UFOLEP'!#REF!,6,0)&lt;&gt;"",1,""),"")</f>
        <v/>
      </c>
      <c r="N9" s="320" t="str">
        <f>IFERROR(IF(VLOOKUP($A9,'Inscription UFOLEP'!#REF!,6,0)&lt;&gt;"",1,""),"")</f>
        <v/>
      </c>
      <c r="O9" s="320" t="str">
        <f>IFERROR(IF(VLOOKUP($A9,'Inscription UFOLEP'!#REF!,6,0)&lt;&gt;"",1,""),"")</f>
        <v/>
      </c>
      <c r="P9" s="320" t="str">
        <f>IFERROR(IF(VLOOKUP($A9,'Inscription UFOLEP'!#REF!,6,0)&lt;&gt;"",1,""),"")</f>
        <v/>
      </c>
      <c r="Q9" s="320" t="str">
        <f>IFERROR(IF(VLOOKUP($A9,'Inscription UFOLEP'!#REF!,6,0)&lt;&gt;"",1,""),"")</f>
        <v/>
      </c>
      <c r="R9" s="320" t="str">
        <f>IFERROR(IF(VLOOKUP($A9,'Inscription UFOLEP'!#REF!,6,0)&lt;&gt;"",1,""),"")</f>
        <v/>
      </c>
      <c r="S9" s="320" t="str">
        <f>IFERROR(IF(VLOOKUP($A9,'Inscription UFOLEP'!#REF!,6,0)&lt;&gt;"",1,""),"")</f>
        <v/>
      </c>
      <c r="T9" s="320" t="str">
        <f>IFERROR(IF(VLOOKUP($A9,'Inscription UFOLEP'!#REF!,6,0)&lt;&gt;"",1,""),"")</f>
        <v/>
      </c>
      <c r="U9" s="320" t="str">
        <f>IFERROR(IF(VLOOKUP($A9,'Inscription UFOLEP'!#REF!,6,0)&lt;&gt;"",1,""),"")</f>
        <v/>
      </c>
      <c r="V9" s="320" t="str">
        <f>IFERROR(IF(VLOOKUP($A9,'Inscription UFOLEP'!#REF!,6,0)&lt;&gt;"",1,""),"")</f>
        <v/>
      </c>
      <c r="W9" s="320" t="str">
        <f>IFERROR(IF(VLOOKUP($A9,'Inscription UFOLEP'!#REF!,6,0)&lt;&gt;"",1,""),"")</f>
        <v/>
      </c>
      <c r="X9" s="320" t="str">
        <f>IFERROR(IF(VLOOKUP($A9,'Inscription UFOLEP'!#REF!,6,0)&lt;&gt;"",1,""),"")</f>
        <v/>
      </c>
      <c r="Y9" s="320" t="str">
        <f>IFERROR(IF(VLOOKUP($A9,'Inscription UFOLEP'!#REF!,6,0)&lt;&gt;"",1,""),"")</f>
        <v/>
      </c>
      <c r="Z9" s="320" t="str">
        <f>IFERROR(IF(VLOOKUP($A9,'Inscription UFOLEP'!#REF!,6,0)&lt;&gt;"",1,""),"")</f>
        <v/>
      </c>
      <c r="AA9" s="320" t="str">
        <f>IFERROR(IF(VLOOKUP($A9,'Inscription UFOLEP'!#REF!,6,0)&lt;&gt;"",1,""),"")</f>
        <v/>
      </c>
      <c r="AB9" s="320" t="str">
        <f>IFERROR(IF(VLOOKUP($A9,'Inscription UFOLEP'!#REF!,6,0)&lt;&gt;"",1,""),"")</f>
        <v/>
      </c>
      <c r="AC9" s="320" t="str">
        <f>IFERROR(IF(VLOOKUP($A9,'Inscription UFOLEP'!#REF!,6,0)&lt;&gt;"",1,""),"")</f>
        <v/>
      </c>
      <c r="AD9" s="320" t="str">
        <f>IFERROR(IF(VLOOKUP($A9,'Inscription UFOLEP'!#REF!,6,0)&lt;&gt;"",1,""),"")</f>
        <v/>
      </c>
      <c r="AE9" s="320" t="str">
        <f>IFERROR(IF(VLOOKUP($A9,'Inscription UFOLEP'!#REF!,6,0)&lt;&gt;"",1,""),"")</f>
        <v/>
      </c>
      <c r="AF9" s="320" t="str">
        <f>IFERROR(IF(VLOOKUP($A9,'Inscription UFOLEP'!#REF!,6,0)&lt;&gt;"",1,""),"")</f>
        <v/>
      </c>
      <c r="AG9" s="320" t="str">
        <f>IFERROR(IF(VLOOKUP($A9,'Inscription UFOLEP'!#REF!,6,0)&lt;&gt;"",1,""),"")</f>
        <v/>
      </c>
      <c r="AH9" s="320" t="str">
        <f>IFERROR(IF(VLOOKUP($A9,'Inscription UFOLEP'!#REF!,6,0)&lt;&gt;"",1,""),"")</f>
        <v/>
      </c>
      <c r="AI9" s="320" t="str">
        <f>IFERROR(IF(VLOOKUP($A9,'Inscription UFOLEP'!#REF!,6,0)&lt;&gt;"",1,""),"")</f>
        <v/>
      </c>
      <c r="AJ9" s="320" t="str">
        <f>IFERROR(IF(VLOOKUP($A9,'Inscription UFOLEP'!#REF!,6,0)&lt;&gt;"",1,""),"")</f>
        <v/>
      </c>
      <c r="AK9" s="320" t="str">
        <f>IFERROR(IF(VLOOKUP($A9,'Inscription UFOLEP'!#REF!,6,0)&lt;&gt;"",1,""),"")</f>
        <v/>
      </c>
      <c r="AL9" s="320" t="str">
        <f>IFERROR(IF(VLOOKUP($A9,'Inscription UFOLEP'!#REF!,6,0)&lt;&gt;"",1,""),"")</f>
        <v/>
      </c>
      <c r="AM9" s="320" t="str">
        <f>IFERROR(IF(VLOOKUP($A9,'Inscription UFOLEP'!#REF!,6,0)&lt;&gt;"",1,""),"")</f>
        <v/>
      </c>
      <c r="AN9" s="320" t="str">
        <f>IFERROR(IF(VLOOKUP($A9,'Inscription UFOLEP'!#REF!,6,0)&lt;&gt;"",1,""),"")</f>
        <v/>
      </c>
      <c r="AO9" s="320" t="str">
        <f>IFERROR(IF(VLOOKUP($A9,'Inscription UFOLEP'!#REF!,6,0)&lt;&gt;"",1,""),"")</f>
        <v/>
      </c>
      <c r="AP9" s="320" t="str">
        <f>IFERROR(IF(VLOOKUP($A9,'Inscription UFOLEP'!#REF!,6,0)&lt;&gt;"",1,""),"")</f>
        <v/>
      </c>
      <c r="AQ9" s="320" t="str">
        <f>IFERROR(IF(VLOOKUP($A9,'Inscription UFOLEP'!#REF!,6,0)&lt;&gt;"",1,""),"")</f>
        <v/>
      </c>
      <c r="AR9" s="320" t="str">
        <f>IFERROR(IF(VLOOKUP($A9,'Inscription UFOLEP'!#REF!,6,0)&lt;&gt;"",1,""),"")</f>
        <v/>
      </c>
      <c r="AS9" s="320" t="str">
        <f>IFERROR(IF(VLOOKUP($A9,'Inscription UFOLEP'!#REF!,6,0)&lt;&gt;"",1,""),"")</f>
        <v/>
      </c>
      <c r="AT9" s="320" t="str">
        <f>IFERROR(IF(VLOOKUP($A9,'Inscription UFOLEP'!#REF!,6,0)&lt;&gt;"",1,""),"")</f>
        <v/>
      </c>
      <c r="AU9" s="320" t="str">
        <f>IFERROR(IF(VLOOKUP($A9,'Inscription UFOLEP'!#REF!,6,0)&lt;&gt;"",1,""),"")</f>
        <v/>
      </c>
      <c r="AV9" s="320" t="str">
        <f>IFERROR(IF(VLOOKUP($A9,'Inscription UFOLEP'!#REF!,6,0)&lt;&gt;"",1,""),"")</f>
        <v/>
      </c>
      <c r="AW9" s="320" t="str">
        <f>IFERROR(IF(VLOOKUP($A9,'Inscription UFOLEP'!#REF!,6,0)&lt;&gt;"",1,""),"")</f>
        <v/>
      </c>
      <c r="AX9" s="320" t="str">
        <f>IFERROR(IF(VLOOKUP($A9,'Inscription UFOLEP'!#REF!,6,0)&lt;&gt;"",1,""),"")</f>
        <v/>
      </c>
      <c r="AY9" s="320" t="str">
        <f>IFERROR(IF(VLOOKUP($A9,'Inscription UFOLEP'!#REF!,6,0)&lt;&gt;"",1,""),"")</f>
        <v/>
      </c>
      <c r="AZ9" s="320" t="str">
        <f>IFERROR(IF(VLOOKUP($A9,'Inscription UFOLEP'!#REF!,6,0)&lt;&gt;"",1,""),"")</f>
        <v/>
      </c>
      <c r="BA9" s="320" t="str">
        <f>IFERROR(IF(VLOOKUP($A9,'Inscription UFOLEP'!#REF!,6,0)&lt;&gt;"",1,""),"")</f>
        <v/>
      </c>
      <c r="BB9" s="320" t="str">
        <f>IFERROR(IF(VLOOKUP($A9,'Inscription UFOLEP'!#REF!,6,0)&lt;&gt;"",1,""),"")</f>
        <v/>
      </c>
      <c r="BC9" s="320" t="str">
        <f>IFERROR(IF(VLOOKUP($A9,'Inscription UFOLEP'!#REF!,6,0)&lt;&gt;"",1,""),"")</f>
        <v/>
      </c>
      <c r="BD9" s="320" t="str">
        <f>IFERROR(IF(VLOOKUP($A9,'Inscription UFOLEP'!#REF!,6,0)&lt;&gt;"",1,""),"")</f>
        <v/>
      </c>
      <c r="BE9" s="320" t="str">
        <f>IFERROR(IF(VLOOKUP($A9,'Inscription UFOLEP'!#REF!,6,0)&lt;&gt;"",1,""),"")</f>
        <v/>
      </c>
      <c r="BF9" s="320" t="str">
        <f>IFERROR(IF(VLOOKUP($A9,'Inscription UFOLEP'!#REF!,6,0)&lt;&gt;"",1,""),"")</f>
        <v/>
      </c>
      <c r="BG9" s="252"/>
      <c r="BH9" s="252"/>
      <c r="BI9" s="256">
        <f t="shared" si="1"/>
        <v>0</v>
      </c>
    </row>
    <row r="10" spans="1:61" x14ac:dyDescent="0.25">
      <c r="A10" s="252">
        <f t="shared" si="0"/>
        <v>8</v>
      </c>
      <c r="B10" s="252" t="str">
        <f>IF('[1]Listing des coursiers '!C9="","",'[1]Listing des coursiers '!C9)</f>
        <v>CHANTRAINE</v>
      </c>
      <c r="C10" s="317" t="str">
        <f>IF('[1]Listing des coursiers '!D9="","",'[1]Listing des coursiers '!D9)</f>
        <v>Joëlle</v>
      </c>
      <c r="D10" s="320" t="str">
        <f>IFERROR(IF(VLOOKUP(A10,'Inscription UFOLEP'!#REF!,6,0)&lt;&gt;"",1,""),"")</f>
        <v/>
      </c>
      <c r="E10" s="320" t="str">
        <f>IFERROR(IF(VLOOKUP($A10,'Inscription UFOLEP'!#REF!,6,0)&lt;&gt;"",1,""),"")</f>
        <v/>
      </c>
      <c r="F10" s="320" t="str">
        <f>IFERROR(IF(VLOOKUP($A10,'Inscription UFOLEP'!#REF!,6,0)&lt;&gt;"",1,""),"")</f>
        <v/>
      </c>
      <c r="G10" s="320" t="str">
        <f>IFERROR(IF(VLOOKUP($A10,'Inscription UFOLEP'!#REF!,6,0)&lt;&gt;"",1,""),"")</f>
        <v/>
      </c>
      <c r="H10" s="320" t="str">
        <f>IFERROR(IF(VLOOKUP($A10,'Inscription UFOLEP'!#REF!,6,0)&lt;&gt;"",1,""),"")</f>
        <v/>
      </c>
      <c r="I10" s="320" t="str">
        <f>IFERROR(IF(VLOOKUP($A10,'Inscription UFOLEP'!#REF!,6,0)&lt;&gt;"",1,""),"")</f>
        <v/>
      </c>
      <c r="J10" s="320" t="str">
        <f>IFERROR(IF(VLOOKUP($A10,'Inscription UFOLEP'!#REF!,6,0)&lt;&gt;"",1,""),"")</f>
        <v/>
      </c>
      <c r="K10" s="320" t="str">
        <f>IFERROR(IF(VLOOKUP($A10,'Inscription UFOLEP'!#REF!,6,0)&lt;&gt;"",1,""),"")</f>
        <v/>
      </c>
      <c r="L10" s="320" t="str">
        <f>IFERROR(IF(VLOOKUP($A10,'Inscription UFOLEP'!$AI$6:$VU$60,6,0)&lt;&gt;"",1,""),"")</f>
        <v/>
      </c>
      <c r="M10" s="320" t="str">
        <f>IFERROR(IF(VLOOKUP($A10,'Inscription UFOLEP'!#REF!,6,0)&lt;&gt;"",1,""),"")</f>
        <v/>
      </c>
      <c r="N10" s="320" t="str">
        <f>IFERROR(IF(VLOOKUP($A10,'Inscription UFOLEP'!#REF!,6,0)&lt;&gt;"",1,""),"")</f>
        <v/>
      </c>
      <c r="O10" s="320" t="str">
        <f>IFERROR(IF(VLOOKUP($A10,'Inscription UFOLEP'!#REF!,6,0)&lt;&gt;"",1,""),"")</f>
        <v/>
      </c>
      <c r="P10" s="320" t="str">
        <f>IFERROR(IF(VLOOKUP($A10,'Inscription UFOLEP'!#REF!,6,0)&lt;&gt;"",1,""),"")</f>
        <v/>
      </c>
      <c r="Q10" s="320" t="str">
        <f>IFERROR(IF(VLOOKUP($A10,'Inscription UFOLEP'!#REF!,6,0)&lt;&gt;"",1,""),"")</f>
        <v/>
      </c>
      <c r="R10" s="320" t="str">
        <f>IFERROR(IF(VLOOKUP($A10,'Inscription UFOLEP'!#REF!,6,0)&lt;&gt;"",1,""),"")</f>
        <v/>
      </c>
      <c r="S10" s="320" t="str">
        <f>IFERROR(IF(VLOOKUP($A10,'Inscription UFOLEP'!#REF!,6,0)&lt;&gt;"",1,""),"")</f>
        <v/>
      </c>
      <c r="T10" s="320" t="str">
        <f>IFERROR(IF(VLOOKUP($A10,'Inscription UFOLEP'!#REF!,6,0)&lt;&gt;"",1,""),"")</f>
        <v/>
      </c>
      <c r="U10" s="320" t="str">
        <f>IFERROR(IF(VLOOKUP($A10,'Inscription UFOLEP'!#REF!,6,0)&lt;&gt;"",1,""),"")</f>
        <v/>
      </c>
      <c r="V10" s="320" t="str">
        <f>IFERROR(IF(VLOOKUP($A10,'Inscription UFOLEP'!#REF!,6,0)&lt;&gt;"",1,""),"")</f>
        <v/>
      </c>
      <c r="W10" s="320" t="str">
        <f>IFERROR(IF(VLOOKUP($A10,'Inscription UFOLEP'!#REF!,6,0)&lt;&gt;"",1,""),"")</f>
        <v/>
      </c>
      <c r="X10" s="320" t="str">
        <f>IFERROR(IF(VLOOKUP($A10,'Inscription UFOLEP'!#REF!,6,0)&lt;&gt;"",1,""),"")</f>
        <v/>
      </c>
      <c r="Y10" s="320" t="str">
        <f>IFERROR(IF(VLOOKUP($A10,'Inscription UFOLEP'!#REF!,6,0)&lt;&gt;"",1,""),"")</f>
        <v/>
      </c>
      <c r="Z10" s="320" t="str">
        <f>IFERROR(IF(VLOOKUP($A10,'Inscription UFOLEP'!#REF!,6,0)&lt;&gt;"",1,""),"")</f>
        <v/>
      </c>
      <c r="AA10" s="320" t="str">
        <f>IFERROR(IF(VLOOKUP($A10,'Inscription UFOLEP'!#REF!,6,0)&lt;&gt;"",1,""),"")</f>
        <v/>
      </c>
      <c r="AB10" s="320" t="str">
        <f>IFERROR(IF(VLOOKUP($A10,'Inscription UFOLEP'!#REF!,6,0)&lt;&gt;"",1,""),"")</f>
        <v/>
      </c>
      <c r="AC10" s="320" t="str">
        <f>IFERROR(IF(VLOOKUP($A10,'Inscription UFOLEP'!#REF!,6,0)&lt;&gt;"",1,""),"")</f>
        <v/>
      </c>
      <c r="AD10" s="320" t="str">
        <f>IFERROR(IF(VLOOKUP($A10,'Inscription UFOLEP'!#REF!,6,0)&lt;&gt;"",1,""),"")</f>
        <v/>
      </c>
      <c r="AE10" s="320" t="str">
        <f>IFERROR(IF(VLOOKUP($A10,'Inscription UFOLEP'!#REF!,6,0)&lt;&gt;"",1,""),"")</f>
        <v/>
      </c>
      <c r="AF10" s="320" t="str">
        <f>IFERROR(IF(VLOOKUP($A10,'Inscription UFOLEP'!#REF!,6,0)&lt;&gt;"",1,""),"")</f>
        <v/>
      </c>
      <c r="AG10" s="320" t="str">
        <f>IFERROR(IF(VLOOKUP($A10,'Inscription UFOLEP'!#REF!,6,0)&lt;&gt;"",1,""),"")</f>
        <v/>
      </c>
      <c r="AH10" s="320" t="str">
        <f>IFERROR(IF(VLOOKUP($A10,'Inscription UFOLEP'!#REF!,6,0)&lt;&gt;"",1,""),"")</f>
        <v/>
      </c>
      <c r="AI10" s="320" t="str">
        <f>IFERROR(IF(VLOOKUP($A10,'Inscription UFOLEP'!#REF!,6,0)&lt;&gt;"",1,""),"")</f>
        <v/>
      </c>
      <c r="AJ10" s="320" t="str">
        <f>IFERROR(IF(VLOOKUP($A10,'Inscription UFOLEP'!#REF!,6,0)&lt;&gt;"",1,""),"")</f>
        <v/>
      </c>
      <c r="AK10" s="320" t="str">
        <f>IFERROR(IF(VLOOKUP($A10,'Inscription UFOLEP'!#REF!,6,0)&lt;&gt;"",1,""),"")</f>
        <v/>
      </c>
      <c r="AL10" s="320" t="str">
        <f>IFERROR(IF(VLOOKUP($A10,'Inscription UFOLEP'!#REF!,6,0)&lt;&gt;"",1,""),"")</f>
        <v/>
      </c>
      <c r="AM10" s="320" t="str">
        <f>IFERROR(IF(VLOOKUP($A10,'Inscription UFOLEP'!#REF!,6,0)&lt;&gt;"",1,""),"")</f>
        <v/>
      </c>
      <c r="AN10" s="320" t="str">
        <f>IFERROR(IF(VLOOKUP($A10,'Inscription UFOLEP'!#REF!,6,0)&lt;&gt;"",1,""),"")</f>
        <v/>
      </c>
      <c r="AO10" s="320" t="str">
        <f>IFERROR(IF(VLOOKUP($A10,'Inscription UFOLEP'!#REF!,6,0)&lt;&gt;"",1,""),"")</f>
        <v/>
      </c>
      <c r="AP10" s="320" t="str">
        <f>IFERROR(IF(VLOOKUP($A10,'Inscription UFOLEP'!#REF!,6,0)&lt;&gt;"",1,""),"")</f>
        <v/>
      </c>
      <c r="AQ10" s="320" t="str">
        <f>IFERROR(IF(VLOOKUP($A10,'Inscription UFOLEP'!#REF!,6,0)&lt;&gt;"",1,""),"")</f>
        <v/>
      </c>
      <c r="AR10" s="320" t="str">
        <f>IFERROR(IF(VLOOKUP($A10,'Inscription UFOLEP'!#REF!,6,0)&lt;&gt;"",1,""),"")</f>
        <v/>
      </c>
      <c r="AS10" s="320" t="str">
        <f>IFERROR(IF(VLOOKUP($A10,'Inscription UFOLEP'!#REF!,6,0)&lt;&gt;"",1,""),"")</f>
        <v/>
      </c>
      <c r="AT10" s="320" t="str">
        <f>IFERROR(IF(VLOOKUP($A10,'Inscription UFOLEP'!#REF!,6,0)&lt;&gt;"",1,""),"")</f>
        <v/>
      </c>
      <c r="AU10" s="320" t="str">
        <f>IFERROR(IF(VLOOKUP($A10,'Inscription UFOLEP'!#REF!,6,0)&lt;&gt;"",1,""),"")</f>
        <v/>
      </c>
      <c r="AV10" s="320" t="str">
        <f>IFERROR(IF(VLOOKUP($A10,'Inscription UFOLEP'!#REF!,6,0)&lt;&gt;"",1,""),"")</f>
        <v/>
      </c>
      <c r="AW10" s="320" t="str">
        <f>IFERROR(IF(VLOOKUP($A10,'Inscription UFOLEP'!#REF!,6,0)&lt;&gt;"",1,""),"")</f>
        <v/>
      </c>
      <c r="AX10" s="320" t="str">
        <f>IFERROR(IF(VLOOKUP($A10,'Inscription UFOLEP'!#REF!,6,0)&lt;&gt;"",1,""),"")</f>
        <v/>
      </c>
      <c r="AY10" s="320" t="str">
        <f>IFERROR(IF(VLOOKUP($A10,'Inscription UFOLEP'!#REF!,6,0)&lt;&gt;"",1,""),"")</f>
        <v/>
      </c>
      <c r="AZ10" s="320" t="str">
        <f>IFERROR(IF(VLOOKUP($A10,'Inscription UFOLEP'!#REF!,6,0)&lt;&gt;"",1,""),"")</f>
        <v/>
      </c>
      <c r="BA10" s="320" t="str">
        <f>IFERROR(IF(VLOOKUP($A10,'Inscription UFOLEP'!#REF!,6,0)&lt;&gt;"",1,""),"")</f>
        <v/>
      </c>
      <c r="BB10" s="320" t="str">
        <f>IFERROR(IF(VLOOKUP($A10,'Inscription UFOLEP'!#REF!,6,0)&lt;&gt;"",1,""),"")</f>
        <v/>
      </c>
      <c r="BC10" s="320" t="str">
        <f>IFERROR(IF(VLOOKUP($A10,'Inscription UFOLEP'!#REF!,6,0)&lt;&gt;"",1,""),"")</f>
        <v/>
      </c>
      <c r="BD10" s="320" t="str">
        <f>IFERROR(IF(VLOOKUP($A10,'Inscription UFOLEP'!#REF!,6,0)&lt;&gt;"",1,""),"")</f>
        <v/>
      </c>
      <c r="BE10" s="320" t="str">
        <f>IFERROR(IF(VLOOKUP($A10,'Inscription UFOLEP'!#REF!,6,0)&lt;&gt;"",1,""),"")</f>
        <v/>
      </c>
      <c r="BF10" s="320" t="str">
        <f>IFERROR(IF(VLOOKUP($A10,'Inscription UFOLEP'!#REF!,6,0)&lt;&gt;"",1,""),"")</f>
        <v/>
      </c>
      <c r="BG10" s="252"/>
      <c r="BH10" s="252"/>
      <c r="BI10" s="256">
        <f t="shared" si="1"/>
        <v>0</v>
      </c>
    </row>
    <row r="11" spans="1:61" x14ac:dyDescent="0.25">
      <c r="A11" s="252">
        <f t="shared" si="0"/>
        <v>9</v>
      </c>
      <c r="B11" s="252" t="str">
        <f>IF('[1]Listing des coursiers '!C10="","",'[1]Listing des coursiers '!C10)</f>
        <v>CHARTIER</v>
      </c>
      <c r="C11" s="317" t="str">
        <f>IF('[1]Listing des coursiers '!D10="","",'[1]Listing des coursiers '!D10)</f>
        <v>Jean Michel</v>
      </c>
      <c r="D11" s="320" t="str">
        <f>IFERROR(IF(VLOOKUP(A11,'Inscription UFOLEP'!#REF!,6,0)&lt;&gt;"",1,""),"")</f>
        <v/>
      </c>
      <c r="E11" s="320" t="str">
        <f>IFERROR(IF(VLOOKUP($A11,'Inscription UFOLEP'!#REF!,6,0)&lt;&gt;"",1,""),"")</f>
        <v/>
      </c>
      <c r="F11" s="320" t="str">
        <f>IFERROR(IF(VLOOKUP($A11,'Inscription UFOLEP'!#REF!,6,0)&lt;&gt;"",1,""),"")</f>
        <v/>
      </c>
      <c r="G11" s="320" t="str">
        <f>IFERROR(IF(VLOOKUP($A11,'Inscription UFOLEP'!#REF!,6,0)&lt;&gt;"",1,""),"")</f>
        <v/>
      </c>
      <c r="H11" s="320" t="str">
        <f>IFERROR(IF(VLOOKUP($A11,'Inscription UFOLEP'!#REF!,6,0)&lt;&gt;"",1,""),"")</f>
        <v/>
      </c>
      <c r="I11" s="320" t="str">
        <f>IFERROR(IF(VLOOKUP($A11,'Inscription UFOLEP'!#REF!,6,0)&lt;&gt;"",1,""),"")</f>
        <v/>
      </c>
      <c r="J11" s="320" t="str">
        <f>IFERROR(IF(VLOOKUP($A11,'Inscription UFOLEP'!#REF!,6,0)&lt;&gt;"",1,""),"")</f>
        <v/>
      </c>
      <c r="K11" s="320" t="str">
        <f>IFERROR(IF(VLOOKUP($A11,'Inscription UFOLEP'!#REF!,6,0)&lt;&gt;"",1,""),"")</f>
        <v/>
      </c>
      <c r="L11" s="320" t="str">
        <f>IFERROR(IF(VLOOKUP($A11,'Inscription UFOLEP'!$AI$6:$VU$60,6,0)&lt;&gt;"",1,""),"")</f>
        <v/>
      </c>
      <c r="M11" s="320" t="str">
        <f>IFERROR(IF(VLOOKUP($A11,'Inscription UFOLEP'!#REF!,6,0)&lt;&gt;"",1,""),"")</f>
        <v/>
      </c>
      <c r="N11" s="320" t="str">
        <f>IFERROR(IF(VLOOKUP($A11,'Inscription UFOLEP'!#REF!,6,0)&lt;&gt;"",1,""),"")</f>
        <v/>
      </c>
      <c r="O11" s="320" t="str">
        <f>IFERROR(IF(VLOOKUP($A11,'Inscription UFOLEP'!#REF!,6,0)&lt;&gt;"",1,""),"")</f>
        <v/>
      </c>
      <c r="P11" s="320" t="str">
        <f>IFERROR(IF(VLOOKUP($A11,'Inscription UFOLEP'!#REF!,6,0)&lt;&gt;"",1,""),"")</f>
        <v/>
      </c>
      <c r="Q11" s="320" t="str">
        <f>IFERROR(IF(VLOOKUP($A11,'Inscription UFOLEP'!#REF!,6,0)&lt;&gt;"",1,""),"")</f>
        <v/>
      </c>
      <c r="R11" s="320" t="str">
        <f>IFERROR(IF(VLOOKUP($A11,'Inscription UFOLEP'!#REF!,6,0)&lt;&gt;"",1,""),"")</f>
        <v/>
      </c>
      <c r="S11" s="320" t="str">
        <f>IFERROR(IF(VLOOKUP($A11,'Inscription UFOLEP'!#REF!,6,0)&lt;&gt;"",1,""),"")</f>
        <v/>
      </c>
      <c r="T11" s="320" t="str">
        <f>IFERROR(IF(VLOOKUP($A11,'Inscription UFOLEP'!#REF!,6,0)&lt;&gt;"",1,""),"")</f>
        <v/>
      </c>
      <c r="U11" s="320" t="str">
        <f>IFERROR(IF(VLOOKUP($A11,'Inscription UFOLEP'!#REF!,6,0)&lt;&gt;"",1,""),"")</f>
        <v/>
      </c>
      <c r="V11" s="320" t="str">
        <f>IFERROR(IF(VLOOKUP($A11,'Inscription UFOLEP'!#REF!,6,0)&lt;&gt;"",1,""),"")</f>
        <v/>
      </c>
      <c r="W11" s="320" t="str">
        <f>IFERROR(IF(VLOOKUP($A11,'Inscription UFOLEP'!#REF!,6,0)&lt;&gt;"",1,""),"")</f>
        <v/>
      </c>
      <c r="X11" s="320" t="str">
        <f>IFERROR(IF(VLOOKUP($A11,'Inscription UFOLEP'!#REF!,6,0)&lt;&gt;"",1,""),"")</f>
        <v/>
      </c>
      <c r="Y11" s="320" t="str">
        <f>IFERROR(IF(VLOOKUP($A11,'Inscription UFOLEP'!#REF!,6,0)&lt;&gt;"",1,""),"")</f>
        <v/>
      </c>
      <c r="Z11" s="320" t="str">
        <f>IFERROR(IF(VLOOKUP($A11,'Inscription UFOLEP'!#REF!,6,0)&lt;&gt;"",1,""),"")</f>
        <v/>
      </c>
      <c r="AA11" s="320" t="str">
        <f>IFERROR(IF(VLOOKUP($A11,'Inscription UFOLEP'!#REF!,6,0)&lt;&gt;"",1,""),"")</f>
        <v/>
      </c>
      <c r="AB11" s="320" t="str">
        <f>IFERROR(IF(VLOOKUP($A11,'Inscription UFOLEP'!#REF!,6,0)&lt;&gt;"",1,""),"")</f>
        <v/>
      </c>
      <c r="AC11" s="320" t="str">
        <f>IFERROR(IF(VLOOKUP($A11,'Inscription UFOLEP'!#REF!,6,0)&lt;&gt;"",1,""),"")</f>
        <v/>
      </c>
      <c r="AD11" s="320" t="str">
        <f>IFERROR(IF(VLOOKUP($A11,'Inscription UFOLEP'!#REF!,6,0)&lt;&gt;"",1,""),"")</f>
        <v/>
      </c>
      <c r="AE11" s="320" t="str">
        <f>IFERROR(IF(VLOOKUP($A11,'Inscription UFOLEP'!#REF!,6,0)&lt;&gt;"",1,""),"")</f>
        <v/>
      </c>
      <c r="AF11" s="320" t="str">
        <f>IFERROR(IF(VLOOKUP($A11,'Inscription UFOLEP'!#REF!,6,0)&lt;&gt;"",1,""),"")</f>
        <v/>
      </c>
      <c r="AG11" s="320" t="str">
        <f>IFERROR(IF(VLOOKUP($A11,'Inscription UFOLEP'!#REF!,6,0)&lt;&gt;"",1,""),"")</f>
        <v/>
      </c>
      <c r="AH11" s="320" t="str">
        <f>IFERROR(IF(VLOOKUP($A11,'Inscription UFOLEP'!#REF!,6,0)&lt;&gt;"",1,""),"")</f>
        <v/>
      </c>
      <c r="AI11" s="320" t="str">
        <f>IFERROR(IF(VLOOKUP($A11,'Inscription UFOLEP'!#REF!,6,0)&lt;&gt;"",1,""),"")</f>
        <v/>
      </c>
      <c r="AJ11" s="320" t="str">
        <f>IFERROR(IF(VLOOKUP($A11,'Inscription UFOLEP'!#REF!,6,0)&lt;&gt;"",1,""),"")</f>
        <v/>
      </c>
      <c r="AK11" s="320" t="str">
        <f>IFERROR(IF(VLOOKUP($A11,'Inscription UFOLEP'!#REF!,6,0)&lt;&gt;"",1,""),"")</f>
        <v/>
      </c>
      <c r="AL11" s="320" t="str">
        <f>IFERROR(IF(VLOOKUP($A11,'Inscription UFOLEP'!#REF!,6,0)&lt;&gt;"",1,""),"")</f>
        <v/>
      </c>
      <c r="AM11" s="320" t="str">
        <f>IFERROR(IF(VLOOKUP($A11,'Inscription UFOLEP'!#REF!,6,0)&lt;&gt;"",1,""),"")</f>
        <v/>
      </c>
      <c r="AN11" s="320" t="str">
        <f>IFERROR(IF(VLOOKUP($A11,'Inscription UFOLEP'!#REF!,6,0)&lt;&gt;"",1,""),"")</f>
        <v/>
      </c>
      <c r="AO11" s="320" t="str">
        <f>IFERROR(IF(VLOOKUP($A11,'Inscription UFOLEP'!#REF!,6,0)&lt;&gt;"",1,""),"")</f>
        <v/>
      </c>
      <c r="AP11" s="320" t="str">
        <f>IFERROR(IF(VLOOKUP($A11,'Inscription UFOLEP'!#REF!,6,0)&lt;&gt;"",1,""),"")</f>
        <v/>
      </c>
      <c r="AQ11" s="320" t="str">
        <f>IFERROR(IF(VLOOKUP($A11,'Inscription UFOLEP'!#REF!,6,0)&lt;&gt;"",1,""),"")</f>
        <v/>
      </c>
      <c r="AR11" s="320" t="str">
        <f>IFERROR(IF(VLOOKUP($A11,'Inscription UFOLEP'!#REF!,6,0)&lt;&gt;"",1,""),"")</f>
        <v/>
      </c>
      <c r="AS11" s="320" t="str">
        <f>IFERROR(IF(VLOOKUP($A11,'Inscription UFOLEP'!#REF!,6,0)&lt;&gt;"",1,""),"")</f>
        <v/>
      </c>
      <c r="AT11" s="320" t="str">
        <f>IFERROR(IF(VLOOKUP($A11,'Inscription UFOLEP'!#REF!,6,0)&lt;&gt;"",1,""),"")</f>
        <v/>
      </c>
      <c r="AU11" s="320" t="str">
        <f>IFERROR(IF(VLOOKUP($A11,'Inscription UFOLEP'!#REF!,6,0)&lt;&gt;"",1,""),"")</f>
        <v/>
      </c>
      <c r="AV11" s="320" t="str">
        <f>IFERROR(IF(VLOOKUP($A11,'Inscription UFOLEP'!#REF!,6,0)&lt;&gt;"",1,""),"")</f>
        <v/>
      </c>
      <c r="AW11" s="320" t="str">
        <f>IFERROR(IF(VLOOKUP($A11,'Inscription UFOLEP'!#REF!,6,0)&lt;&gt;"",1,""),"")</f>
        <v/>
      </c>
      <c r="AX11" s="320" t="str">
        <f>IFERROR(IF(VLOOKUP($A11,'Inscription UFOLEP'!#REF!,6,0)&lt;&gt;"",1,""),"")</f>
        <v/>
      </c>
      <c r="AY11" s="320" t="str">
        <f>IFERROR(IF(VLOOKUP($A11,'Inscription UFOLEP'!#REF!,6,0)&lt;&gt;"",1,""),"")</f>
        <v/>
      </c>
      <c r="AZ11" s="320" t="str">
        <f>IFERROR(IF(VLOOKUP($A11,'Inscription UFOLEP'!#REF!,6,0)&lt;&gt;"",1,""),"")</f>
        <v/>
      </c>
      <c r="BA11" s="320" t="str">
        <f>IFERROR(IF(VLOOKUP($A11,'Inscription UFOLEP'!#REF!,6,0)&lt;&gt;"",1,""),"")</f>
        <v/>
      </c>
      <c r="BB11" s="320" t="str">
        <f>IFERROR(IF(VLOOKUP($A11,'Inscription UFOLEP'!#REF!,6,0)&lt;&gt;"",1,""),"")</f>
        <v/>
      </c>
      <c r="BC11" s="320" t="str">
        <f>IFERROR(IF(VLOOKUP($A11,'Inscription UFOLEP'!#REF!,6,0)&lt;&gt;"",1,""),"")</f>
        <v/>
      </c>
      <c r="BD11" s="320" t="str">
        <f>IFERROR(IF(VLOOKUP($A11,'Inscription UFOLEP'!#REF!,6,0)&lt;&gt;"",1,""),"")</f>
        <v/>
      </c>
      <c r="BE11" s="320" t="str">
        <f>IFERROR(IF(VLOOKUP($A11,'Inscription UFOLEP'!#REF!,6,0)&lt;&gt;"",1,""),"")</f>
        <v/>
      </c>
      <c r="BF11" s="320" t="str">
        <f>IFERROR(IF(VLOOKUP($A11,'Inscription UFOLEP'!#REF!,6,0)&lt;&gt;"",1,""),"")</f>
        <v/>
      </c>
      <c r="BG11" s="252"/>
      <c r="BH11" s="252"/>
      <c r="BI11" s="256">
        <f t="shared" si="1"/>
        <v>0</v>
      </c>
    </row>
    <row r="12" spans="1:61" x14ac:dyDescent="0.25">
      <c r="A12" s="252">
        <f t="shared" si="0"/>
        <v>10</v>
      </c>
      <c r="B12" s="252" t="str">
        <f>IF('[1]Listing des coursiers '!C11="","",'[1]Listing des coursiers '!C11)</f>
        <v>CHASSIN</v>
      </c>
      <c r="C12" s="317" t="str">
        <f>IF('[1]Listing des coursiers '!D11="","",'[1]Listing des coursiers '!D11)</f>
        <v>Nicolas</v>
      </c>
      <c r="D12" s="320" t="str">
        <f>IFERROR(IF(VLOOKUP(A12,'Inscription UFOLEP'!#REF!,6,0)&lt;&gt;"",1,""),"")</f>
        <v/>
      </c>
      <c r="E12" s="320" t="str">
        <f>IFERROR(IF(VLOOKUP($A12,'Inscription UFOLEP'!#REF!,6,0)&lt;&gt;"",1,""),"")</f>
        <v/>
      </c>
      <c r="F12" s="320" t="str">
        <f>IFERROR(IF(VLOOKUP($A12,'Inscription UFOLEP'!#REF!,6,0)&lt;&gt;"",1,""),"")</f>
        <v/>
      </c>
      <c r="G12" s="320" t="str">
        <f>IFERROR(IF(VLOOKUP($A12,'Inscription UFOLEP'!#REF!,6,0)&lt;&gt;"",1,""),"")</f>
        <v/>
      </c>
      <c r="H12" s="320" t="str">
        <f>IFERROR(IF(VLOOKUP($A12,'Inscription UFOLEP'!#REF!,6,0)&lt;&gt;"",1,""),"")</f>
        <v/>
      </c>
      <c r="I12" s="320" t="str">
        <f>IFERROR(IF(VLOOKUP($A12,'Inscription UFOLEP'!#REF!,6,0)&lt;&gt;"",1,""),"")</f>
        <v/>
      </c>
      <c r="J12" s="320" t="str">
        <f>IFERROR(IF(VLOOKUP($A12,'Inscription UFOLEP'!#REF!,6,0)&lt;&gt;"",1,""),"")</f>
        <v/>
      </c>
      <c r="K12" s="320" t="str">
        <f>IFERROR(IF(VLOOKUP($A12,'Inscription UFOLEP'!#REF!,6,0)&lt;&gt;"",1,""),"")</f>
        <v/>
      </c>
      <c r="L12" s="320" t="str">
        <f>IFERROR(IF(VLOOKUP($A12,'Inscription UFOLEP'!$AI$6:$VU$60,6,0)&lt;&gt;"",1,""),"")</f>
        <v/>
      </c>
      <c r="M12" s="320" t="str">
        <f>IFERROR(IF(VLOOKUP($A12,'Inscription UFOLEP'!#REF!,6,0)&lt;&gt;"",1,""),"")</f>
        <v/>
      </c>
      <c r="N12" s="320" t="str">
        <f>IFERROR(IF(VLOOKUP($A12,'Inscription UFOLEP'!#REF!,6,0)&lt;&gt;"",1,""),"")</f>
        <v/>
      </c>
      <c r="O12" s="320" t="str">
        <f>IFERROR(IF(VLOOKUP($A12,'Inscription UFOLEP'!#REF!,6,0)&lt;&gt;"",1,""),"")</f>
        <v/>
      </c>
      <c r="P12" s="320" t="str">
        <f>IFERROR(IF(VLOOKUP($A12,'Inscription UFOLEP'!#REF!,6,0)&lt;&gt;"",1,""),"")</f>
        <v/>
      </c>
      <c r="Q12" s="320" t="str">
        <f>IFERROR(IF(VLOOKUP($A12,'Inscription UFOLEP'!#REF!,6,0)&lt;&gt;"",1,""),"")</f>
        <v/>
      </c>
      <c r="R12" s="320" t="str">
        <f>IFERROR(IF(VLOOKUP($A12,'Inscription UFOLEP'!#REF!,6,0)&lt;&gt;"",1,""),"")</f>
        <v/>
      </c>
      <c r="S12" s="320" t="str">
        <f>IFERROR(IF(VLOOKUP($A12,'Inscription UFOLEP'!#REF!,6,0)&lt;&gt;"",1,""),"")</f>
        <v/>
      </c>
      <c r="T12" s="320" t="str">
        <f>IFERROR(IF(VLOOKUP($A12,'Inscription UFOLEP'!#REF!,6,0)&lt;&gt;"",1,""),"")</f>
        <v/>
      </c>
      <c r="U12" s="320" t="str">
        <f>IFERROR(IF(VLOOKUP($A12,'Inscription UFOLEP'!#REF!,6,0)&lt;&gt;"",1,""),"")</f>
        <v/>
      </c>
      <c r="V12" s="320" t="str">
        <f>IFERROR(IF(VLOOKUP($A12,'Inscription UFOLEP'!#REF!,6,0)&lt;&gt;"",1,""),"")</f>
        <v/>
      </c>
      <c r="W12" s="320" t="str">
        <f>IFERROR(IF(VLOOKUP($A12,'Inscription UFOLEP'!#REF!,6,0)&lt;&gt;"",1,""),"")</f>
        <v/>
      </c>
      <c r="X12" s="320" t="str">
        <f>IFERROR(IF(VLOOKUP($A12,'Inscription UFOLEP'!#REF!,6,0)&lt;&gt;"",1,""),"")</f>
        <v/>
      </c>
      <c r="Y12" s="320" t="str">
        <f>IFERROR(IF(VLOOKUP($A12,'Inscription UFOLEP'!#REF!,6,0)&lt;&gt;"",1,""),"")</f>
        <v/>
      </c>
      <c r="Z12" s="320" t="str">
        <f>IFERROR(IF(VLOOKUP($A12,'Inscription UFOLEP'!#REF!,6,0)&lt;&gt;"",1,""),"")</f>
        <v/>
      </c>
      <c r="AA12" s="320" t="str">
        <f>IFERROR(IF(VLOOKUP($A12,'Inscription UFOLEP'!#REF!,6,0)&lt;&gt;"",1,""),"")</f>
        <v/>
      </c>
      <c r="AB12" s="320" t="str">
        <f>IFERROR(IF(VLOOKUP($A12,'Inscription UFOLEP'!#REF!,6,0)&lt;&gt;"",1,""),"")</f>
        <v/>
      </c>
      <c r="AC12" s="320" t="str">
        <f>IFERROR(IF(VLOOKUP($A12,'Inscription UFOLEP'!#REF!,6,0)&lt;&gt;"",1,""),"")</f>
        <v/>
      </c>
      <c r="AD12" s="320" t="str">
        <f>IFERROR(IF(VLOOKUP($A12,'Inscription UFOLEP'!#REF!,6,0)&lt;&gt;"",1,""),"")</f>
        <v/>
      </c>
      <c r="AE12" s="320" t="str">
        <f>IFERROR(IF(VLOOKUP($A12,'Inscription UFOLEP'!#REF!,6,0)&lt;&gt;"",1,""),"")</f>
        <v/>
      </c>
      <c r="AF12" s="320" t="str">
        <f>IFERROR(IF(VLOOKUP($A12,'Inscription UFOLEP'!#REF!,6,0)&lt;&gt;"",1,""),"")</f>
        <v/>
      </c>
      <c r="AG12" s="320" t="str">
        <f>IFERROR(IF(VLOOKUP($A12,'Inscription UFOLEP'!#REF!,6,0)&lt;&gt;"",1,""),"")</f>
        <v/>
      </c>
      <c r="AH12" s="320" t="str">
        <f>IFERROR(IF(VLOOKUP($A12,'Inscription UFOLEP'!#REF!,6,0)&lt;&gt;"",1,""),"")</f>
        <v/>
      </c>
      <c r="AI12" s="320" t="str">
        <f>IFERROR(IF(VLOOKUP($A12,'Inscription UFOLEP'!#REF!,6,0)&lt;&gt;"",1,""),"")</f>
        <v/>
      </c>
      <c r="AJ12" s="320" t="str">
        <f>IFERROR(IF(VLOOKUP($A12,'Inscription UFOLEP'!#REF!,6,0)&lt;&gt;"",1,""),"")</f>
        <v/>
      </c>
      <c r="AK12" s="320" t="str">
        <f>IFERROR(IF(VLOOKUP($A12,'Inscription UFOLEP'!#REF!,6,0)&lt;&gt;"",1,""),"")</f>
        <v/>
      </c>
      <c r="AL12" s="320" t="str">
        <f>IFERROR(IF(VLOOKUP($A12,'Inscription UFOLEP'!#REF!,6,0)&lt;&gt;"",1,""),"")</f>
        <v/>
      </c>
      <c r="AM12" s="320" t="str">
        <f>IFERROR(IF(VLOOKUP($A12,'Inscription UFOLEP'!#REF!,6,0)&lt;&gt;"",1,""),"")</f>
        <v/>
      </c>
      <c r="AN12" s="320" t="str">
        <f>IFERROR(IF(VLOOKUP($A12,'Inscription UFOLEP'!#REF!,6,0)&lt;&gt;"",1,""),"")</f>
        <v/>
      </c>
      <c r="AO12" s="320" t="str">
        <f>IFERROR(IF(VLOOKUP($A12,'Inscription UFOLEP'!#REF!,6,0)&lt;&gt;"",1,""),"")</f>
        <v/>
      </c>
      <c r="AP12" s="320" t="str">
        <f>IFERROR(IF(VLOOKUP($A12,'Inscription UFOLEP'!#REF!,6,0)&lt;&gt;"",1,""),"")</f>
        <v/>
      </c>
      <c r="AQ12" s="320" t="str">
        <f>IFERROR(IF(VLOOKUP($A12,'Inscription UFOLEP'!#REF!,6,0)&lt;&gt;"",1,""),"")</f>
        <v/>
      </c>
      <c r="AR12" s="320" t="str">
        <f>IFERROR(IF(VLOOKUP($A12,'Inscription UFOLEP'!#REF!,6,0)&lt;&gt;"",1,""),"")</f>
        <v/>
      </c>
      <c r="AS12" s="320" t="str">
        <f>IFERROR(IF(VLOOKUP($A12,'Inscription UFOLEP'!#REF!,6,0)&lt;&gt;"",1,""),"")</f>
        <v/>
      </c>
      <c r="AT12" s="320" t="str">
        <f>IFERROR(IF(VLOOKUP($A12,'Inscription UFOLEP'!#REF!,6,0)&lt;&gt;"",1,""),"")</f>
        <v/>
      </c>
      <c r="AU12" s="320" t="str">
        <f>IFERROR(IF(VLOOKUP($A12,'Inscription UFOLEP'!#REF!,6,0)&lt;&gt;"",1,""),"")</f>
        <v/>
      </c>
      <c r="AV12" s="320" t="str">
        <f>IFERROR(IF(VLOOKUP($A12,'Inscription UFOLEP'!#REF!,6,0)&lt;&gt;"",1,""),"")</f>
        <v/>
      </c>
      <c r="AW12" s="320" t="str">
        <f>IFERROR(IF(VLOOKUP($A12,'Inscription UFOLEP'!#REF!,6,0)&lt;&gt;"",1,""),"")</f>
        <v/>
      </c>
      <c r="AX12" s="320" t="str">
        <f>IFERROR(IF(VLOOKUP($A12,'Inscription UFOLEP'!#REF!,6,0)&lt;&gt;"",1,""),"")</f>
        <v/>
      </c>
      <c r="AY12" s="320" t="str">
        <f>IFERROR(IF(VLOOKUP($A12,'Inscription UFOLEP'!#REF!,6,0)&lt;&gt;"",1,""),"")</f>
        <v/>
      </c>
      <c r="AZ12" s="320" t="str">
        <f>IFERROR(IF(VLOOKUP($A12,'Inscription UFOLEP'!#REF!,6,0)&lt;&gt;"",1,""),"")</f>
        <v/>
      </c>
      <c r="BA12" s="320" t="str">
        <f>IFERROR(IF(VLOOKUP($A12,'Inscription UFOLEP'!#REF!,6,0)&lt;&gt;"",1,""),"")</f>
        <v/>
      </c>
      <c r="BB12" s="320" t="str">
        <f>IFERROR(IF(VLOOKUP($A12,'Inscription UFOLEP'!#REF!,6,0)&lt;&gt;"",1,""),"")</f>
        <v/>
      </c>
      <c r="BC12" s="320" t="str">
        <f>IFERROR(IF(VLOOKUP($A12,'Inscription UFOLEP'!#REF!,6,0)&lt;&gt;"",1,""),"")</f>
        <v/>
      </c>
      <c r="BD12" s="320" t="str">
        <f>IFERROR(IF(VLOOKUP($A12,'Inscription UFOLEP'!#REF!,6,0)&lt;&gt;"",1,""),"")</f>
        <v/>
      </c>
      <c r="BE12" s="320" t="str">
        <f>IFERROR(IF(VLOOKUP($A12,'Inscription UFOLEP'!#REF!,6,0)&lt;&gt;"",1,""),"")</f>
        <v/>
      </c>
      <c r="BF12" s="320" t="str">
        <f>IFERROR(IF(VLOOKUP($A12,'Inscription UFOLEP'!#REF!,6,0)&lt;&gt;"",1,""),"")</f>
        <v/>
      </c>
      <c r="BG12" s="252"/>
      <c r="BH12" s="252"/>
      <c r="BI12" s="256">
        <f t="shared" si="1"/>
        <v>0</v>
      </c>
    </row>
    <row r="13" spans="1:61" x14ac:dyDescent="0.25">
      <c r="A13" s="252">
        <f t="shared" si="0"/>
        <v>11</v>
      </c>
      <c r="B13" s="252" t="str">
        <f>IF('[1]Listing des coursiers '!C12="","",'[1]Listing des coursiers '!C12)</f>
        <v>CINTADO</v>
      </c>
      <c r="C13" s="317" t="str">
        <f>IF('[1]Listing des coursiers '!D12="","",'[1]Listing des coursiers '!D12)</f>
        <v>Jean-Louis</v>
      </c>
      <c r="D13" s="320" t="str">
        <f>IFERROR(IF(VLOOKUP(A13,'Inscription UFOLEP'!#REF!,6,0)&lt;&gt;"",1,""),"")</f>
        <v/>
      </c>
      <c r="E13" s="320" t="str">
        <f>IFERROR(IF(VLOOKUP($A13,'Inscription UFOLEP'!#REF!,6,0)&lt;&gt;"",1,""),"")</f>
        <v/>
      </c>
      <c r="F13" s="320" t="str">
        <f>IFERROR(IF(VLOOKUP($A13,'Inscription UFOLEP'!#REF!,6,0)&lt;&gt;"",1,""),"")</f>
        <v/>
      </c>
      <c r="G13" s="320" t="str">
        <f>IFERROR(IF(VLOOKUP($A13,'Inscription UFOLEP'!#REF!,6,0)&lt;&gt;"",1,""),"")</f>
        <v/>
      </c>
      <c r="H13" s="320" t="str">
        <f>IFERROR(IF(VLOOKUP($A13,'Inscription UFOLEP'!#REF!,6,0)&lt;&gt;"",1,""),"")</f>
        <v/>
      </c>
      <c r="I13" s="320" t="str">
        <f>IFERROR(IF(VLOOKUP($A13,'Inscription UFOLEP'!#REF!,6,0)&lt;&gt;"",1,""),"")</f>
        <v/>
      </c>
      <c r="J13" s="320" t="str">
        <f>IFERROR(IF(VLOOKUP($A13,'Inscription UFOLEP'!#REF!,6,0)&lt;&gt;"",1,""),"")</f>
        <v/>
      </c>
      <c r="K13" s="320" t="str">
        <f>IFERROR(IF(VLOOKUP($A13,'Inscription UFOLEP'!#REF!,6,0)&lt;&gt;"",1,""),"")</f>
        <v/>
      </c>
      <c r="L13" s="320" t="str">
        <f>IFERROR(IF(VLOOKUP($A13,'Inscription UFOLEP'!$AI$6:$VU$60,6,0)&lt;&gt;"",1,""),"")</f>
        <v/>
      </c>
      <c r="M13" s="320" t="str">
        <f>IFERROR(IF(VLOOKUP($A13,'Inscription UFOLEP'!#REF!,6,0)&lt;&gt;"",1,""),"")</f>
        <v/>
      </c>
      <c r="N13" s="320" t="str">
        <f>IFERROR(IF(VLOOKUP($A13,'Inscription UFOLEP'!#REF!,6,0)&lt;&gt;"",1,""),"")</f>
        <v/>
      </c>
      <c r="O13" s="320" t="str">
        <f>IFERROR(IF(VLOOKUP($A13,'Inscription UFOLEP'!#REF!,6,0)&lt;&gt;"",1,""),"")</f>
        <v/>
      </c>
      <c r="P13" s="320" t="str">
        <f>IFERROR(IF(VLOOKUP($A13,'Inscription UFOLEP'!#REF!,6,0)&lt;&gt;"",1,""),"")</f>
        <v/>
      </c>
      <c r="Q13" s="320" t="str">
        <f>IFERROR(IF(VLOOKUP($A13,'Inscription UFOLEP'!#REF!,6,0)&lt;&gt;"",1,""),"")</f>
        <v/>
      </c>
      <c r="R13" s="320" t="str">
        <f>IFERROR(IF(VLOOKUP($A13,'Inscription UFOLEP'!#REF!,6,0)&lt;&gt;"",1,""),"")</f>
        <v/>
      </c>
      <c r="S13" s="320" t="str">
        <f>IFERROR(IF(VLOOKUP($A13,'Inscription UFOLEP'!#REF!,6,0)&lt;&gt;"",1,""),"")</f>
        <v/>
      </c>
      <c r="T13" s="320" t="str">
        <f>IFERROR(IF(VLOOKUP($A13,'Inscription UFOLEP'!#REF!,6,0)&lt;&gt;"",1,""),"")</f>
        <v/>
      </c>
      <c r="U13" s="320" t="str">
        <f>IFERROR(IF(VLOOKUP($A13,'Inscription UFOLEP'!#REF!,6,0)&lt;&gt;"",1,""),"")</f>
        <v/>
      </c>
      <c r="V13" s="320" t="str">
        <f>IFERROR(IF(VLOOKUP($A13,'Inscription UFOLEP'!#REF!,6,0)&lt;&gt;"",1,""),"")</f>
        <v/>
      </c>
      <c r="W13" s="320" t="str">
        <f>IFERROR(IF(VLOOKUP($A13,'Inscription UFOLEP'!#REF!,6,0)&lt;&gt;"",1,""),"")</f>
        <v/>
      </c>
      <c r="X13" s="320" t="str">
        <f>IFERROR(IF(VLOOKUP($A13,'Inscription UFOLEP'!#REF!,6,0)&lt;&gt;"",1,""),"")</f>
        <v/>
      </c>
      <c r="Y13" s="320" t="str">
        <f>IFERROR(IF(VLOOKUP($A13,'Inscription UFOLEP'!#REF!,6,0)&lt;&gt;"",1,""),"")</f>
        <v/>
      </c>
      <c r="Z13" s="320" t="str">
        <f>IFERROR(IF(VLOOKUP($A13,'Inscription UFOLEP'!#REF!,6,0)&lt;&gt;"",1,""),"")</f>
        <v/>
      </c>
      <c r="AA13" s="320" t="str">
        <f>IFERROR(IF(VLOOKUP($A13,'Inscription UFOLEP'!#REF!,6,0)&lt;&gt;"",1,""),"")</f>
        <v/>
      </c>
      <c r="AB13" s="320" t="str">
        <f>IFERROR(IF(VLOOKUP($A13,'Inscription UFOLEP'!#REF!,6,0)&lt;&gt;"",1,""),"")</f>
        <v/>
      </c>
      <c r="AC13" s="320" t="str">
        <f>IFERROR(IF(VLOOKUP($A13,'Inscription UFOLEP'!#REF!,6,0)&lt;&gt;"",1,""),"")</f>
        <v/>
      </c>
      <c r="AD13" s="320" t="str">
        <f>IFERROR(IF(VLOOKUP($A13,'Inscription UFOLEP'!#REF!,6,0)&lt;&gt;"",1,""),"")</f>
        <v/>
      </c>
      <c r="AE13" s="320" t="str">
        <f>IFERROR(IF(VLOOKUP($A13,'Inscription UFOLEP'!#REF!,6,0)&lt;&gt;"",1,""),"")</f>
        <v/>
      </c>
      <c r="AF13" s="320" t="str">
        <f>IFERROR(IF(VLOOKUP($A13,'Inscription UFOLEP'!#REF!,6,0)&lt;&gt;"",1,""),"")</f>
        <v/>
      </c>
      <c r="AG13" s="320" t="str">
        <f>IFERROR(IF(VLOOKUP($A13,'Inscription UFOLEP'!#REF!,6,0)&lt;&gt;"",1,""),"")</f>
        <v/>
      </c>
      <c r="AH13" s="320" t="str">
        <f>IFERROR(IF(VLOOKUP($A13,'Inscription UFOLEP'!#REF!,6,0)&lt;&gt;"",1,""),"")</f>
        <v/>
      </c>
      <c r="AI13" s="320" t="str">
        <f>IFERROR(IF(VLOOKUP($A13,'Inscription UFOLEP'!#REF!,6,0)&lt;&gt;"",1,""),"")</f>
        <v/>
      </c>
      <c r="AJ13" s="320" t="str">
        <f>IFERROR(IF(VLOOKUP($A13,'Inscription UFOLEP'!#REF!,6,0)&lt;&gt;"",1,""),"")</f>
        <v/>
      </c>
      <c r="AK13" s="320" t="str">
        <f>IFERROR(IF(VLOOKUP($A13,'Inscription UFOLEP'!#REF!,6,0)&lt;&gt;"",1,""),"")</f>
        <v/>
      </c>
      <c r="AL13" s="320" t="str">
        <f>IFERROR(IF(VLOOKUP($A13,'Inscription UFOLEP'!#REF!,6,0)&lt;&gt;"",1,""),"")</f>
        <v/>
      </c>
      <c r="AM13" s="320" t="str">
        <f>IFERROR(IF(VLOOKUP($A13,'Inscription UFOLEP'!#REF!,6,0)&lt;&gt;"",1,""),"")</f>
        <v/>
      </c>
      <c r="AN13" s="320" t="str">
        <f>IFERROR(IF(VLOOKUP($A13,'Inscription UFOLEP'!#REF!,6,0)&lt;&gt;"",1,""),"")</f>
        <v/>
      </c>
      <c r="AO13" s="320" t="str">
        <f>IFERROR(IF(VLOOKUP($A13,'Inscription UFOLEP'!#REF!,6,0)&lt;&gt;"",1,""),"")</f>
        <v/>
      </c>
      <c r="AP13" s="320" t="str">
        <f>IFERROR(IF(VLOOKUP($A13,'Inscription UFOLEP'!#REF!,6,0)&lt;&gt;"",1,""),"")</f>
        <v/>
      </c>
      <c r="AQ13" s="320" t="str">
        <f>IFERROR(IF(VLOOKUP($A13,'Inscription UFOLEP'!#REF!,6,0)&lt;&gt;"",1,""),"")</f>
        <v/>
      </c>
      <c r="AR13" s="320" t="str">
        <f>IFERROR(IF(VLOOKUP($A13,'Inscription UFOLEP'!#REF!,6,0)&lt;&gt;"",1,""),"")</f>
        <v/>
      </c>
      <c r="AS13" s="320" t="str">
        <f>IFERROR(IF(VLOOKUP($A13,'Inscription UFOLEP'!#REF!,6,0)&lt;&gt;"",1,""),"")</f>
        <v/>
      </c>
      <c r="AT13" s="320" t="str">
        <f>IFERROR(IF(VLOOKUP($A13,'Inscription UFOLEP'!#REF!,6,0)&lt;&gt;"",1,""),"")</f>
        <v/>
      </c>
      <c r="AU13" s="320" t="str">
        <f>IFERROR(IF(VLOOKUP($A13,'Inscription UFOLEP'!#REF!,6,0)&lt;&gt;"",1,""),"")</f>
        <v/>
      </c>
      <c r="AV13" s="320" t="str">
        <f>IFERROR(IF(VLOOKUP($A13,'Inscription UFOLEP'!#REF!,6,0)&lt;&gt;"",1,""),"")</f>
        <v/>
      </c>
      <c r="AW13" s="320" t="str">
        <f>IFERROR(IF(VLOOKUP($A13,'Inscription UFOLEP'!#REF!,6,0)&lt;&gt;"",1,""),"")</f>
        <v/>
      </c>
      <c r="AX13" s="320" t="str">
        <f>IFERROR(IF(VLOOKUP($A13,'Inscription UFOLEP'!#REF!,6,0)&lt;&gt;"",1,""),"")</f>
        <v/>
      </c>
      <c r="AY13" s="320" t="str">
        <f>IFERROR(IF(VLOOKUP($A13,'Inscription UFOLEP'!#REF!,6,0)&lt;&gt;"",1,""),"")</f>
        <v/>
      </c>
      <c r="AZ13" s="320" t="str">
        <f>IFERROR(IF(VLOOKUP($A13,'Inscription UFOLEP'!#REF!,6,0)&lt;&gt;"",1,""),"")</f>
        <v/>
      </c>
      <c r="BA13" s="320" t="str">
        <f>IFERROR(IF(VLOOKUP($A13,'Inscription UFOLEP'!#REF!,6,0)&lt;&gt;"",1,""),"")</f>
        <v/>
      </c>
      <c r="BB13" s="320" t="str">
        <f>IFERROR(IF(VLOOKUP($A13,'Inscription UFOLEP'!#REF!,6,0)&lt;&gt;"",1,""),"")</f>
        <v/>
      </c>
      <c r="BC13" s="320" t="str">
        <f>IFERROR(IF(VLOOKUP($A13,'Inscription UFOLEP'!#REF!,6,0)&lt;&gt;"",1,""),"")</f>
        <v/>
      </c>
      <c r="BD13" s="320" t="str">
        <f>IFERROR(IF(VLOOKUP($A13,'Inscription UFOLEP'!#REF!,6,0)&lt;&gt;"",1,""),"")</f>
        <v/>
      </c>
      <c r="BE13" s="320" t="str">
        <f>IFERROR(IF(VLOOKUP($A13,'Inscription UFOLEP'!#REF!,6,0)&lt;&gt;"",1,""),"")</f>
        <v/>
      </c>
      <c r="BF13" s="320" t="str">
        <f>IFERROR(IF(VLOOKUP($A13,'Inscription UFOLEP'!#REF!,6,0)&lt;&gt;"",1,""),"")</f>
        <v/>
      </c>
      <c r="BG13" s="252"/>
      <c r="BH13" s="252"/>
      <c r="BI13" s="256">
        <f t="shared" si="1"/>
        <v>0</v>
      </c>
    </row>
    <row r="14" spans="1:61" x14ac:dyDescent="0.25">
      <c r="A14" s="252">
        <f t="shared" si="0"/>
        <v>12</v>
      </c>
      <c r="B14" s="252" t="str">
        <f>IF('[1]Listing des coursiers '!C13="","",'[1]Listing des coursiers '!C13)</f>
        <v>DEPARTOUT</v>
      </c>
      <c r="C14" s="317" t="str">
        <f>IF('[1]Listing des coursiers '!D13="","",'[1]Listing des coursiers '!D13)</f>
        <v>Audric</v>
      </c>
      <c r="D14" s="320" t="str">
        <f>IFERROR(IF(VLOOKUP(A14,'Inscription UFOLEP'!#REF!,6,0)&lt;&gt;"",1,""),"")</f>
        <v/>
      </c>
      <c r="E14" s="320" t="str">
        <f>IFERROR(IF(VLOOKUP($A14,'Inscription UFOLEP'!#REF!,6,0)&lt;&gt;"",1,""),"")</f>
        <v/>
      </c>
      <c r="F14" s="320" t="str">
        <f>IFERROR(IF(VLOOKUP($A14,'Inscription UFOLEP'!#REF!,6,0)&lt;&gt;"",1,""),"")</f>
        <v/>
      </c>
      <c r="G14" s="320" t="str">
        <f>IFERROR(IF(VLOOKUP($A14,'Inscription UFOLEP'!#REF!,6,0)&lt;&gt;"",1,""),"")</f>
        <v/>
      </c>
      <c r="H14" s="320" t="str">
        <f>IFERROR(IF(VLOOKUP($A14,'Inscription UFOLEP'!#REF!,6,0)&lt;&gt;"",1,""),"")</f>
        <v/>
      </c>
      <c r="I14" s="320" t="str">
        <f>IFERROR(IF(VLOOKUP($A14,'Inscription UFOLEP'!#REF!,6,0)&lt;&gt;"",1,""),"")</f>
        <v/>
      </c>
      <c r="J14" s="320" t="str">
        <f>IFERROR(IF(VLOOKUP($A14,'Inscription UFOLEP'!#REF!,6,0)&lt;&gt;"",1,""),"")</f>
        <v/>
      </c>
      <c r="K14" s="320" t="str">
        <f>IFERROR(IF(VLOOKUP($A14,'Inscription UFOLEP'!#REF!,6,0)&lt;&gt;"",1,""),"")</f>
        <v/>
      </c>
      <c r="L14" s="320" t="str">
        <f>IFERROR(IF(VLOOKUP($A14,'Inscription UFOLEP'!$AI$6:$VU$60,6,0)&lt;&gt;"",1,""),"")</f>
        <v/>
      </c>
      <c r="M14" s="320" t="str">
        <f>IFERROR(IF(VLOOKUP($A14,'Inscription UFOLEP'!#REF!,6,0)&lt;&gt;"",1,""),"")</f>
        <v/>
      </c>
      <c r="N14" s="320" t="str">
        <f>IFERROR(IF(VLOOKUP($A14,'Inscription UFOLEP'!#REF!,6,0)&lt;&gt;"",1,""),"")</f>
        <v/>
      </c>
      <c r="O14" s="320" t="str">
        <f>IFERROR(IF(VLOOKUP($A14,'Inscription UFOLEP'!#REF!,6,0)&lt;&gt;"",1,""),"")</f>
        <v/>
      </c>
      <c r="P14" s="320" t="str">
        <f>IFERROR(IF(VLOOKUP($A14,'Inscription UFOLEP'!#REF!,6,0)&lt;&gt;"",1,""),"")</f>
        <v/>
      </c>
      <c r="Q14" s="320" t="str">
        <f>IFERROR(IF(VLOOKUP($A14,'Inscription UFOLEP'!#REF!,6,0)&lt;&gt;"",1,""),"")</f>
        <v/>
      </c>
      <c r="R14" s="320" t="str">
        <f>IFERROR(IF(VLOOKUP($A14,'Inscription UFOLEP'!#REF!,6,0)&lt;&gt;"",1,""),"")</f>
        <v/>
      </c>
      <c r="S14" s="320" t="str">
        <f>IFERROR(IF(VLOOKUP($A14,'Inscription UFOLEP'!#REF!,6,0)&lt;&gt;"",1,""),"")</f>
        <v/>
      </c>
      <c r="T14" s="320" t="str">
        <f>IFERROR(IF(VLOOKUP($A14,'Inscription UFOLEP'!#REF!,6,0)&lt;&gt;"",1,""),"")</f>
        <v/>
      </c>
      <c r="U14" s="320" t="str">
        <f>IFERROR(IF(VLOOKUP($A14,'Inscription UFOLEP'!#REF!,6,0)&lt;&gt;"",1,""),"")</f>
        <v/>
      </c>
      <c r="V14" s="320" t="str">
        <f>IFERROR(IF(VLOOKUP($A14,'Inscription UFOLEP'!#REF!,6,0)&lt;&gt;"",1,""),"")</f>
        <v/>
      </c>
      <c r="W14" s="320" t="str">
        <f>IFERROR(IF(VLOOKUP($A14,'Inscription UFOLEP'!#REF!,6,0)&lt;&gt;"",1,""),"")</f>
        <v/>
      </c>
      <c r="X14" s="320" t="str">
        <f>IFERROR(IF(VLOOKUP($A14,'Inscription UFOLEP'!#REF!,6,0)&lt;&gt;"",1,""),"")</f>
        <v/>
      </c>
      <c r="Y14" s="320" t="str">
        <f>IFERROR(IF(VLOOKUP($A14,'Inscription UFOLEP'!#REF!,6,0)&lt;&gt;"",1,""),"")</f>
        <v/>
      </c>
      <c r="Z14" s="320" t="str">
        <f>IFERROR(IF(VLOOKUP($A14,'Inscription UFOLEP'!#REF!,6,0)&lt;&gt;"",1,""),"")</f>
        <v/>
      </c>
      <c r="AA14" s="320" t="str">
        <f>IFERROR(IF(VLOOKUP($A14,'Inscription UFOLEP'!#REF!,6,0)&lt;&gt;"",1,""),"")</f>
        <v/>
      </c>
      <c r="AB14" s="320" t="str">
        <f>IFERROR(IF(VLOOKUP($A14,'Inscription UFOLEP'!#REF!,6,0)&lt;&gt;"",1,""),"")</f>
        <v/>
      </c>
      <c r="AC14" s="320" t="str">
        <f>IFERROR(IF(VLOOKUP($A14,'Inscription UFOLEP'!#REF!,6,0)&lt;&gt;"",1,""),"")</f>
        <v/>
      </c>
      <c r="AD14" s="320" t="str">
        <f>IFERROR(IF(VLOOKUP($A14,'Inscription UFOLEP'!#REF!,6,0)&lt;&gt;"",1,""),"")</f>
        <v/>
      </c>
      <c r="AE14" s="320" t="str">
        <f>IFERROR(IF(VLOOKUP($A14,'Inscription UFOLEP'!#REF!,6,0)&lt;&gt;"",1,""),"")</f>
        <v/>
      </c>
      <c r="AF14" s="320" t="str">
        <f>IFERROR(IF(VLOOKUP($A14,'Inscription UFOLEP'!#REF!,6,0)&lt;&gt;"",1,""),"")</f>
        <v/>
      </c>
      <c r="AG14" s="320" t="str">
        <f>IFERROR(IF(VLOOKUP($A14,'Inscription UFOLEP'!#REF!,6,0)&lt;&gt;"",1,""),"")</f>
        <v/>
      </c>
      <c r="AH14" s="320" t="str">
        <f>IFERROR(IF(VLOOKUP($A14,'Inscription UFOLEP'!#REF!,6,0)&lt;&gt;"",1,""),"")</f>
        <v/>
      </c>
      <c r="AI14" s="320" t="str">
        <f>IFERROR(IF(VLOOKUP($A14,'Inscription UFOLEP'!#REF!,6,0)&lt;&gt;"",1,""),"")</f>
        <v/>
      </c>
      <c r="AJ14" s="320" t="str">
        <f>IFERROR(IF(VLOOKUP($A14,'Inscription UFOLEP'!#REF!,6,0)&lt;&gt;"",1,""),"")</f>
        <v/>
      </c>
      <c r="AK14" s="320" t="str">
        <f>IFERROR(IF(VLOOKUP($A14,'Inscription UFOLEP'!#REF!,6,0)&lt;&gt;"",1,""),"")</f>
        <v/>
      </c>
      <c r="AL14" s="320" t="str">
        <f>IFERROR(IF(VLOOKUP($A14,'Inscription UFOLEP'!#REF!,6,0)&lt;&gt;"",1,""),"")</f>
        <v/>
      </c>
      <c r="AM14" s="320" t="str">
        <f>IFERROR(IF(VLOOKUP($A14,'Inscription UFOLEP'!#REF!,6,0)&lt;&gt;"",1,""),"")</f>
        <v/>
      </c>
      <c r="AN14" s="320" t="str">
        <f>IFERROR(IF(VLOOKUP($A14,'Inscription UFOLEP'!#REF!,6,0)&lt;&gt;"",1,""),"")</f>
        <v/>
      </c>
      <c r="AO14" s="320" t="str">
        <f>IFERROR(IF(VLOOKUP($A14,'Inscription UFOLEP'!#REF!,6,0)&lt;&gt;"",1,""),"")</f>
        <v/>
      </c>
      <c r="AP14" s="320" t="str">
        <f>IFERROR(IF(VLOOKUP($A14,'Inscription UFOLEP'!#REF!,6,0)&lt;&gt;"",1,""),"")</f>
        <v/>
      </c>
      <c r="AQ14" s="320" t="str">
        <f>IFERROR(IF(VLOOKUP($A14,'Inscription UFOLEP'!#REF!,6,0)&lt;&gt;"",1,""),"")</f>
        <v/>
      </c>
      <c r="AR14" s="320" t="str">
        <f>IFERROR(IF(VLOOKUP($A14,'Inscription UFOLEP'!#REF!,6,0)&lt;&gt;"",1,""),"")</f>
        <v/>
      </c>
      <c r="AS14" s="320" t="str">
        <f>IFERROR(IF(VLOOKUP($A14,'Inscription UFOLEP'!#REF!,6,0)&lt;&gt;"",1,""),"")</f>
        <v/>
      </c>
      <c r="AT14" s="320" t="str">
        <f>IFERROR(IF(VLOOKUP($A14,'Inscription UFOLEP'!#REF!,6,0)&lt;&gt;"",1,""),"")</f>
        <v/>
      </c>
      <c r="AU14" s="320" t="str">
        <f>IFERROR(IF(VLOOKUP($A14,'Inscription UFOLEP'!#REF!,6,0)&lt;&gt;"",1,""),"")</f>
        <v/>
      </c>
      <c r="AV14" s="320" t="str">
        <f>IFERROR(IF(VLOOKUP($A14,'Inscription UFOLEP'!#REF!,6,0)&lt;&gt;"",1,""),"")</f>
        <v/>
      </c>
      <c r="AW14" s="320" t="str">
        <f>IFERROR(IF(VLOOKUP($A14,'Inscription UFOLEP'!#REF!,6,0)&lt;&gt;"",1,""),"")</f>
        <v/>
      </c>
      <c r="AX14" s="320" t="str">
        <f>IFERROR(IF(VLOOKUP($A14,'Inscription UFOLEP'!#REF!,6,0)&lt;&gt;"",1,""),"")</f>
        <v/>
      </c>
      <c r="AY14" s="320" t="str">
        <f>IFERROR(IF(VLOOKUP($A14,'Inscription UFOLEP'!#REF!,6,0)&lt;&gt;"",1,""),"")</f>
        <v/>
      </c>
      <c r="AZ14" s="320" t="str">
        <f>IFERROR(IF(VLOOKUP($A14,'Inscription UFOLEP'!#REF!,6,0)&lt;&gt;"",1,""),"")</f>
        <v/>
      </c>
      <c r="BA14" s="320" t="str">
        <f>IFERROR(IF(VLOOKUP($A14,'Inscription UFOLEP'!#REF!,6,0)&lt;&gt;"",1,""),"")</f>
        <v/>
      </c>
      <c r="BB14" s="320" t="str">
        <f>IFERROR(IF(VLOOKUP($A14,'Inscription UFOLEP'!#REF!,6,0)&lt;&gt;"",1,""),"")</f>
        <v/>
      </c>
      <c r="BC14" s="320" t="str">
        <f>IFERROR(IF(VLOOKUP($A14,'Inscription UFOLEP'!#REF!,6,0)&lt;&gt;"",1,""),"")</f>
        <v/>
      </c>
      <c r="BD14" s="320" t="str">
        <f>IFERROR(IF(VLOOKUP($A14,'Inscription UFOLEP'!#REF!,6,0)&lt;&gt;"",1,""),"")</f>
        <v/>
      </c>
      <c r="BE14" s="320" t="str">
        <f>IFERROR(IF(VLOOKUP($A14,'Inscription UFOLEP'!#REF!,6,0)&lt;&gt;"",1,""),"")</f>
        <v/>
      </c>
      <c r="BF14" s="320" t="str">
        <f>IFERROR(IF(VLOOKUP($A14,'Inscription UFOLEP'!#REF!,6,0)&lt;&gt;"",1,""),"")</f>
        <v/>
      </c>
      <c r="BG14" s="252"/>
      <c r="BH14" s="252"/>
      <c r="BI14" s="256">
        <f t="shared" si="1"/>
        <v>0</v>
      </c>
    </row>
    <row r="15" spans="1:61" x14ac:dyDescent="0.25">
      <c r="A15" s="252">
        <f t="shared" si="0"/>
        <v>13</v>
      </c>
      <c r="B15" s="252" t="str">
        <f>IF('[1]Listing des coursiers '!C14="","",'[1]Listing des coursiers '!C14)</f>
        <v>DERODY</v>
      </c>
      <c r="C15" s="317" t="str">
        <f>IF('[1]Listing des coursiers '!D14="","",'[1]Listing des coursiers '!D14)</f>
        <v>David</v>
      </c>
      <c r="D15" s="320" t="str">
        <f>IFERROR(IF(VLOOKUP(A15,'Inscription UFOLEP'!#REF!,6,0)&lt;&gt;"",1,""),"")</f>
        <v/>
      </c>
      <c r="E15" s="320" t="str">
        <f>IFERROR(IF(VLOOKUP($A15,'Inscription UFOLEP'!#REF!,6,0)&lt;&gt;"",1,""),"")</f>
        <v/>
      </c>
      <c r="F15" s="320" t="str">
        <f>IFERROR(IF(VLOOKUP($A15,'Inscription UFOLEP'!#REF!,6,0)&lt;&gt;"",1,""),"")</f>
        <v/>
      </c>
      <c r="G15" s="320" t="str">
        <f>IFERROR(IF(VLOOKUP($A15,'Inscription UFOLEP'!#REF!,6,0)&lt;&gt;"",1,""),"")</f>
        <v/>
      </c>
      <c r="H15" s="320" t="str">
        <f>IFERROR(IF(VLOOKUP($A15,'Inscription UFOLEP'!#REF!,6,0)&lt;&gt;"",1,""),"")</f>
        <v/>
      </c>
      <c r="I15" s="320" t="str">
        <f>IFERROR(IF(VLOOKUP($A15,'Inscription UFOLEP'!#REF!,6,0)&lt;&gt;"",1,""),"")</f>
        <v/>
      </c>
      <c r="J15" s="320" t="str">
        <f>IFERROR(IF(VLOOKUP($A15,'Inscription UFOLEP'!#REF!,6,0)&lt;&gt;"",1,""),"")</f>
        <v/>
      </c>
      <c r="K15" s="320" t="str">
        <f>IFERROR(IF(VLOOKUP($A15,'Inscription UFOLEP'!#REF!,6,0)&lt;&gt;"",1,""),"")</f>
        <v/>
      </c>
      <c r="L15" s="320" t="str">
        <f>IFERROR(IF(VLOOKUP($A15,'Inscription UFOLEP'!$AI$6:$VU$60,6,0)&lt;&gt;"",1,""),"")</f>
        <v/>
      </c>
      <c r="M15" s="320" t="str">
        <f>IFERROR(IF(VLOOKUP($A15,'Inscription UFOLEP'!#REF!,6,0)&lt;&gt;"",1,""),"")</f>
        <v/>
      </c>
      <c r="N15" s="320" t="str">
        <f>IFERROR(IF(VLOOKUP($A15,'Inscription UFOLEP'!#REF!,6,0)&lt;&gt;"",1,""),"")</f>
        <v/>
      </c>
      <c r="O15" s="320" t="str">
        <f>IFERROR(IF(VLOOKUP($A15,'Inscription UFOLEP'!#REF!,6,0)&lt;&gt;"",1,""),"")</f>
        <v/>
      </c>
      <c r="P15" s="320" t="str">
        <f>IFERROR(IF(VLOOKUP($A15,'Inscription UFOLEP'!#REF!,6,0)&lt;&gt;"",1,""),"")</f>
        <v/>
      </c>
      <c r="Q15" s="320" t="str">
        <f>IFERROR(IF(VLOOKUP($A15,'Inscription UFOLEP'!#REF!,6,0)&lt;&gt;"",1,""),"")</f>
        <v/>
      </c>
      <c r="R15" s="320" t="str">
        <f>IFERROR(IF(VLOOKUP($A15,'Inscription UFOLEP'!#REF!,6,0)&lt;&gt;"",1,""),"")</f>
        <v/>
      </c>
      <c r="S15" s="320" t="str">
        <f>IFERROR(IF(VLOOKUP($A15,'Inscription UFOLEP'!#REF!,6,0)&lt;&gt;"",1,""),"")</f>
        <v/>
      </c>
      <c r="T15" s="320" t="str">
        <f>IFERROR(IF(VLOOKUP($A15,'Inscription UFOLEP'!#REF!,6,0)&lt;&gt;"",1,""),"")</f>
        <v/>
      </c>
      <c r="U15" s="320" t="str">
        <f>IFERROR(IF(VLOOKUP($A15,'Inscription UFOLEP'!#REF!,6,0)&lt;&gt;"",1,""),"")</f>
        <v/>
      </c>
      <c r="V15" s="320" t="str">
        <f>IFERROR(IF(VLOOKUP($A15,'Inscription UFOLEP'!#REF!,6,0)&lt;&gt;"",1,""),"")</f>
        <v/>
      </c>
      <c r="W15" s="320" t="str">
        <f>IFERROR(IF(VLOOKUP($A15,'Inscription UFOLEP'!#REF!,6,0)&lt;&gt;"",1,""),"")</f>
        <v/>
      </c>
      <c r="X15" s="320" t="str">
        <f>IFERROR(IF(VLOOKUP($A15,'Inscription UFOLEP'!#REF!,6,0)&lt;&gt;"",1,""),"")</f>
        <v/>
      </c>
      <c r="Y15" s="320" t="str">
        <f>IFERROR(IF(VLOOKUP($A15,'Inscription UFOLEP'!#REF!,6,0)&lt;&gt;"",1,""),"")</f>
        <v/>
      </c>
      <c r="Z15" s="320" t="str">
        <f>IFERROR(IF(VLOOKUP($A15,'Inscription UFOLEP'!#REF!,6,0)&lt;&gt;"",1,""),"")</f>
        <v/>
      </c>
      <c r="AA15" s="320" t="str">
        <f>IFERROR(IF(VLOOKUP($A15,'Inscription UFOLEP'!#REF!,6,0)&lt;&gt;"",1,""),"")</f>
        <v/>
      </c>
      <c r="AB15" s="320" t="str">
        <f>IFERROR(IF(VLOOKUP($A15,'Inscription UFOLEP'!#REF!,6,0)&lt;&gt;"",1,""),"")</f>
        <v/>
      </c>
      <c r="AC15" s="320" t="str">
        <f>IFERROR(IF(VLOOKUP($A15,'Inscription UFOLEP'!#REF!,6,0)&lt;&gt;"",1,""),"")</f>
        <v/>
      </c>
      <c r="AD15" s="320" t="str">
        <f>IFERROR(IF(VLOOKUP($A15,'Inscription UFOLEP'!#REF!,6,0)&lt;&gt;"",1,""),"")</f>
        <v/>
      </c>
      <c r="AE15" s="320" t="str">
        <f>IFERROR(IF(VLOOKUP($A15,'Inscription UFOLEP'!#REF!,6,0)&lt;&gt;"",1,""),"")</f>
        <v/>
      </c>
      <c r="AF15" s="320" t="str">
        <f>IFERROR(IF(VLOOKUP($A15,'Inscription UFOLEP'!#REF!,6,0)&lt;&gt;"",1,""),"")</f>
        <v/>
      </c>
      <c r="AG15" s="320" t="str">
        <f>IFERROR(IF(VLOOKUP($A15,'Inscription UFOLEP'!#REF!,6,0)&lt;&gt;"",1,""),"")</f>
        <v/>
      </c>
      <c r="AH15" s="320" t="str">
        <f>IFERROR(IF(VLOOKUP($A15,'Inscription UFOLEP'!#REF!,6,0)&lt;&gt;"",1,""),"")</f>
        <v/>
      </c>
      <c r="AI15" s="320" t="str">
        <f>IFERROR(IF(VLOOKUP($A15,'Inscription UFOLEP'!#REF!,6,0)&lt;&gt;"",1,""),"")</f>
        <v/>
      </c>
      <c r="AJ15" s="320" t="str">
        <f>IFERROR(IF(VLOOKUP($A15,'Inscription UFOLEP'!#REF!,6,0)&lt;&gt;"",1,""),"")</f>
        <v/>
      </c>
      <c r="AK15" s="320" t="str">
        <f>IFERROR(IF(VLOOKUP($A15,'Inscription UFOLEP'!#REF!,6,0)&lt;&gt;"",1,""),"")</f>
        <v/>
      </c>
      <c r="AL15" s="320" t="str">
        <f>IFERROR(IF(VLOOKUP($A15,'Inscription UFOLEP'!#REF!,6,0)&lt;&gt;"",1,""),"")</f>
        <v/>
      </c>
      <c r="AM15" s="320" t="str">
        <f>IFERROR(IF(VLOOKUP($A15,'Inscription UFOLEP'!#REF!,6,0)&lt;&gt;"",1,""),"")</f>
        <v/>
      </c>
      <c r="AN15" s="320" t="str">
        <f>IFERROR(IF(VLOOKUP($A15,'Inscription UFOLEP'!#REF!,6,0)&lt;&gt;"",1,""),"")</f>
        <v/>
      </c>
      <c r="AO15" s="320" t="str">
        <f>IFERROR(IF(VLOOKUP($A15,'Inscription UFOLEP'!#REF!,6,0)&lt;&gt;"",1,""),"")</f>
        <v/>
      </c>
      <c r="AP15" s="320" t="str">
        <f>IFERROR(IF(VLOOKUP($A15,'Inscription UFOLEP'!#REF!,6,0)&lt;&gt;"",1,""),"")</f>
        <v/>
      </c>
      <c r="AQ15" s="320" t="str">
        <f>IFERROR(IF(VLOOKUP($A15,'Inscription UFOLEP'!#REF!,6,0)&lt;&gt;"",1,""),"")</f>
        <v/>
      </c>
      <c r="AR15" s="320" t="str">
        <f>IFERROR(IF(VLOOKUP($A15,'Inscription UFOLEP'!#REF!,6,0)&lt;&gt;"",1,""),"")</f>
        <v/>
      </c>
      <c r="AS15" s="320" t="str">
        <f>IFERROR(IF(VLOOKUP($A15,'Inscription UFOLEP'!#REF!,6,0)&lt;&gt;"",1,""),"")</f>
        <v/>
      </c>
      <c r="AT15" s="320" t="str">
        <f>IFERROR(IF(VLOOKUP($A15,'Inscription UFOLEP'!#REF!,6,0)&lt;&gt;"",1,""),"")</f>
        <v/>
      </c>
      <c r="AU15" s="320" t="str">
        <f>IFERROR(IF(VLOOKUP($A15,'Inscription UFOLEP'!#REF!,6,0)&lt;&gt;"",1,""),"")</f>
        <v/>
      </c>
      <c r="AV15" s="320" t="str">
        <f>IFERROR(IF(VLOOKUP($A15,'Inscription UFOLEP'!#REF!,6,0)&lt;&gt;"",1,""),"")</f>
        <v/>
      </c>
      <c r="AW15" s="320" t="str">
        <f>IFERROR(IF(VLOOKUP($A15,'Inscription UFOLEP'!#REF!,6,0)&lt;&gt;"",1,""),"")</f>
        <v/>
      </c>
      <c r="AX15" s="320" t="str">
        <f>IFERROR(IF(VLOOKUP($A15,'Inscription UFOLEP'!#REF!,6,0)&lt;&gt;"",1,""),"")</f>
        <v/>
      </c>
      <c r="AY15" s="320" t="str">
        <f>IFERROR(IF(VLOOKUP($A15,'Inscription UFOLEP'!#REF!,6,0)&lt;&gt;"",1,""),"")</f>
        <v/>
      </c>
      <c r="AZ15" s="320" t="str">
        <f>IFERROR(IF(VLOOKUP($A15,'Inscription UFOLEP'!#REF!,6,0)&lt;&gt;"",1,""),"")</f>
        <v/>
      </c>
      <c r="BA15" s="320" t="str">
        <f>IFERROR(IF(VLOOKUP($A15,'Inscription UFOLEP'!#REF!,6,0)&lt;&gt;"",1,""),"")</f>
        <v/>
      </c>
      <c r="BB15" s="320" t="str">
        <f>IFERROR(IF(VLOOKUP($A15,'Inscription UFOLEP'!#REF!,6,0)&lt;&gt;"",1,""),"")</f>
        <v/>
      </c>
      <c r="BC15" s="320" t="str">
        <f>IFERROR(IF(VLOOKUP($A15,'Inscription UFOLEP'!#REF!,6,0)&lt;&gt;"",1,""),"")</f>
        <v/>
      </c>
      <c r="BD15" s="320" t="str">
        <f>IFERROR(IF(VLOOKUP($A15,'Inscription UFOLEP'!#REF!,6,0)&lt;&gt;"",1,""),"")</f>
        <v/>
      </c>
      <c r="BE15" s="320" t="str">
        <f>IFERROR(IF(VLOOKUP($A15,'Inscription UFOLEP'!#REF!,6,0)&lt;&gt;"",1,""),"")</f>
        <v/>
      </c>
      <c r="BF15" s="320" t="str">
        <f>IFERROR(IF(VLOOKUP($A15,'Inscription UFOLEP'!#REF!,6,0)&lt;&gt;"",1,""),"")</f>
        <v/>
      </c>
      <c r="BG15" s="252"/>
      <c r="BH15" s="252"/>
      <c r="BI15" s="256">
        <f t="shared" si="1"/>
        <v>0</v>
      </c>
    </row>
    <row r="16" spans="1:61" x14ac:dyDescent="0.25">
      <c r="A16" s="252">
        <f t="shared" si="0"/>
        <v>14</v>
      </c>
      <c r="B16" s="252" t="str">
        <f>IF('[1]Listing des coursiers '!C15="","",'[1]Listing des coursiers '!C15)</f>
        <v>DORNIER</v>
      </c>
      <c r="C16" s="317" t="str">
        <f>IF('[1]Listing des coursiers '!D15="","",'[1]Listing des coursiers '!D15)</f>
        <v>Claude</v>
      </c>
      <c r="D16" s="320" t="str">
        <f>IFERROR(IF(VLOOKUP(A16,'Inscription UFOLEP'!#REF!,6,0)&lt;&gt;"",1,""),"")</f>
        <v/>
      </c>
      <c r="E16" s="320" t="str">
        <f>IFERROR(IF(VLOOKUP($A16,'Inscription UFOLEP'!#REF!,6,0)&lt;&gt;"",1,""),"")</f>
        <v/>
      </c>
      <c r="F16" s="320" t="str">
        <f>IFERROR(IF(VLOOKUP($A16,'Inscription UFOLEP'!#REF!,6,0)&lt;&gt;"",1,""),"")</f>
        <v/>
      </c>
      <c r="G16" s="320" t="str">
        <f>IFERROR(IF(VLOOKUP($A16,'Inscription UFOLEP'!#REF!,6,0)&lt;&gt;"",1,""),"")</f>
        <v/>
      </c>
      <c r="H16" s="320" t="str">
        <f>IFERROR(IF(VLOOKUP($A16,'Inscription UFOLEP'!#REF!,6,0)&lt;&gt;"",1,""),"")</f>
        <v/>
      </c>
      <c r="I16" s="320" t="str">
        <f>IFERROR(IF(VLOOKUP($A16,'Inscription UFOLEP'!#REF!,6,0)&lt;&gt;"",1,""),"")</f>
        <v/>
      </c>
      <c r="J16" s="320" t="str">
        <f>IFERROR(IF(VLOOKUP($A16,'Inscription UFOLEP'!#REF!,6,0)&lt;&gt;"",1,""),"")</f>
        <v/>
      </c>
      <c r="K16" s="320" t="str">
        <f>IFERROR(IF(VLOOKUP($A16,'Inscription UFOLEP'!#REF!,6,0)&lt;&gt;"",1,""),"")</f>
        <v/>
      </c>
      <c r="L16" s="320" t="str">
        <f>IFERROR(IF(VLOOKUP($A16,'Inscription UFOLEP'!$AI$6:$VU$60,6,0)&lt;&gt;"",1,""),"")</f>
        <v/>
      </c>
      <c r="M16" s="320" t="str">
        <f>IFERROR(IF(VLOOKUP($A16,'Inscription UFOLEP'!#REF!,6,0)&lt;&gt;"",1,""),"")</f>
        <v/>
      </c>
      <c r="N16" s="320" t="str">
        <f>IFERROR(IF(VLOOKUP($A16,'Inscription UFOLEP'!#REF!,6,0)&lt;&gt;"",1,""),"")</f>
        <v/>
      </c>
      <c r="O16" s="320" t="str">
        <f>IFERROR(IF(VLOOKUP($A16,'Inscription UFOLEP'!#REF!,6,0)&lt;&gt;"",1,""),"")</f>
        <v/>
      </c>
      <c r="P16" s="320" t="str">
        <f>IFERROR(IF(VLOOKUP($A16,'Inscription UFOLEP'!#REF!,6,0)&lt;&gt;"",1,""),"")</f>
        <v/>
      </c>
      <c r="Q16" s="320" t="str">
        <f>IFERROR(IF(VLOOKUP($A16,'Inscription UFOLEP'!#REF!,6,0)&lt;&gt;"",1,""),"")</f>
        <v/>
      </c>
      <c r="R16" s="320" t="str">
        <f>IFERROR(IF(VLOOKUP($A16,'Inscription UFOLEP'!#REF!,6,0)&lt;&gt;"",1,""),"")</f>
        <v/>
      </c>
      <c r="S16" s="320" t="str">
        <f>IFERROR(IF(VLOOKUP($A16,'Inscription UFOLEP'!#REF!,6,0)&lt;&gt;"",1,""),"")</f>
        <v/>
      </c>
      <c r="T16" s="320" t="str">
        <f>IFERROR(IF(VLOOKUP($A16,'Inscription UFOLEP'!#REF!,6,0)&lt;&gt;"",1,""),"")</f>
        <v/>
      </c>
      <c r="U16" s="320" t="str">
        <f>IFERROR(IF(VLOOKUP($A16,'Inscription UFOLEP'!#REF!,6,0)&lt;&gt;"",1,""),"")</f>
        <v/>
      </c>
      <c r="V16" s="320" t="str">
        <f>IFERROR(IF(VLOOKUP($A16,'Inscription UFOLEP'!#REF!,6,0)&lt;&gt;"",1,""),"")</f>
        <v/>
      </c>
      <c r="W16" s="320" t="str">
        <f>IFERROR(IF(VLOOKUP($A16,'Inscription UFOLEP'!#REF!,6,0)&lt;&gt;"",1,""),"")</f>
        <v/>
      </c>
      <c r="X16" s="320" t="str">
        <f>IFERROR(IF(VLOOKUP($A16,'Inscription UFOLEP'!#REF!,6,0)&lt;&gt;"",1,""),"")</f>
        <v/>
      </c>
      <c r="Y16" s="320" t="str">
        <f>IFERROR(IF(VLOOKUP($A16,'Inscription UFOLEP'!#REF!,6,0)&lt;&gt;"",1,""),"")</f>
        <v/>
      </c>
      <c r="Z16" s="320" t="str">
        <f>IFERROR(IF(VLOOKUP($A16,'Inscription UFOLEP'!#REF!,6,0)&lt;&gt;"",1,""),"")</f>
        <v/>
      </c>
      <c r="AA16" s="320" t="str">
        <f>IFERROR(IF(VLOOKUP($A16,'Inscription UFOLEP'!#REF!,6,0)&lt;&gt;"",1,""),"")</f>
        <v/>
      </c>
      <c r="AB16" s="320" t="str">
        <f>IFERROR(IF(VLOOKUP($A16,'Inscription UFOLEP'!#REF!,6,0)&lt;&gt;"",1,""),"")</f>
        <v/>
      </c>
      <c r="AC16" s="320" t="str">
        <f>IFERROR(IF(VLOOKUP($A16,'Inscription UFOLEP'!#REF!,6,0)&lt;&gt;"",1,""),"")</f>
        <v/>
      </c>
      <c r="AD16" s="320" t="str">
        <f>IFERROR(IF(VLOOKUP($A16,'Inscription UFOLEP'!#REF!,6,0)&lt;&gt;"",1,""),"")</f>
        <v/>
      </c>
      <c r="AE16" s="320" t="str">
        <f>IFERROR(IF(VLOOKUP($A16,'Inscription UFOLEP'!#REF!,6,0)&lt;&gt;"",1,""),"")</f>
        <v/>
      </c>
      <c r="AF16" s="320" t="str">
        <f>IFERROR(IF(VLOOKUP($A16,'Inscription UFOLEP'!#REF!,6,0)&lt;&gt;"",1,""),"")</f>
        <v/>
      </c>
      <c r="AG16" s="320" t="str">
        <f>IFERROR(IF(VLOOKUP($A16,'Inscription UFOLEP'!#REF!,6,0)&lt;&gt;"",1,""),"")</f>
        <v/>
      </c>
      <c r="AH16" s="320" t="str">
        <f>IFERROR(IF(VLOOKUP($A16,'Inscription UFOLEP'!#REF!,6,0)&lt;&gt;"",1,""),"")</f>
        <v/>
      </c>
      <c r="AI16" s="320" t="str">
        <f>IFERROR(IF(VLOOKUP($A16,'Inscription UFOLEP'!#REF!,6,0)&lt;&gt;"",1,""),"")</f>
        <v/>
      </c>
      <c r="AJ16" s="320" t="str">
        <f>IFERROR(IF(VLOOKUP($A16,'Inscription UFOLEP'!#REF!,6,0)&lt;&gt;"",1,""),"")</f>
        <v/>
      </c>
      <c r="AK16" s="320" t="str">
        <f>IFERROR(IF(VLOOKUP($A16,'Inscription UFOLEP'!#REF!,6,0)&lt;&gt;"",1,""),"")</f>
        <v/>
      </c>
      <c r="AL16" s="320" t="str">
        <f>IFERROR(IF(VLOOKUP($A16,'Inscription UFOLEP'!#REF!,6,0)&lt;&gt;"",1,""),"")</f>
        <v/>
      </c>
      <c r="AM16" s="320" t="str">
        <f>IFERROR(IF(VLOOKUP($A16,'Inscription UFOLEP'!#REF!,6,0)&lt;&gt;"",1,""),"")</f>
        <v/>
      </c>
      <c r="AN16" s="320" t="str">
        <f>IFERROR(IF(VLOOKUP($A16,'Inscription UFOLEP'!#REF!,6,0)&lt;&gt;"",1,""),"")</f>
        <v/>
      </c>
      <c r="AO16" s="320" t="str">
        <f>IFERROR(IF(VLOOKUP($A16,'Inscription UFOLEP'!#REF!,6,0)&lt;&gt;"",1,""),"")</f>
        <v/>
      </c>
      <c r="AP16" s="320" t="str">
        <f>IFERROR(IF(VLOOKUP($A16,'Inscription UFOLEP'!#REF!,6,0)&lt;&gt;"",1,""),"")</f>
        <v/>
      </c>
      <c r="AQ16" s="320" t="str">
        <f>IFERROR(IF(VLOOKUP($A16,'Inscription UFOLEP'!#REF!,6,0)&lt;&gt;"",1,""),"")</f>
        <v/>
      </c>
      <c r="AR16" s="320" t="str">
        <f>IFERROR(IF(VLOOKUP($A16,'Inscription UFOLEP'!#REF!,6,0)&lt;&gt;"",1,""),"")</f>
        <v/>
      </c>
      <c r="AS16" s="320" t="str">
        <f>IFERROR(IF(VLOOKUP($A16,'Inscription UFOLEP'!#REF!,6,0)&lt;&gt;"",1,""),"")</f>
        <v/>
      </c>
      <c r="AT16" s="320" t="str">
        <f>IFERROR(IF(VLOOKUP($A16,'Inscription UFOLEP'!#REF!,6,0)&lt;&gt;"",1,""),"")</f>
        <v/>
      </c>
      <c r="AU16" s="320" t="str">
        <f>IFERROR(IF(VLOOKUP($A16,'Inscription UFOLEP'!#REF!,6,0)&lt;&gt;"",1,""),"")</f>
        <v/>
      </c>
      <c r="AV16" s="320" t="str">
        <f>IFERROR(IF(VLOOKUP($A16,'Inscription UFOLEP'!#REF!,6,0)&lt;&gt;"",1,""),"")</f>
        <v/>
      </c>
      <c r="AW16" s="320" t="str">
        <f>IFERROR(IF(VLOOKUP($A16,'Inscription UFOLEP'!#REF!,6,0)&lt;&gt;"",1,""),"")</f>
        <v/>
      </c>
      <c r="AX16" s="320" t="str">
        <f>IFERROR(IF(VLOOKUP($A16,'Inscription UFOLEP'!#REF!,6,0)&lt;&gt;"",1,""),"")</f>
        <v/>
      </c>
      <c r="AY16" s="320" t="str">
        <f>IFERROR(IF(VLOOKUP($A16,'Inscription UFOLEP'!#REF!,6,0)&lt;&gt;"",1,""),"")</f>
        <v/>
      </c>
      <c r="AZ16" s="320" t="str">
        <f>IFERROR(IF(VLOOKUP($A16,'Inscription UFOLEP'!#REF!,6,0)&lt;&gt;"",1,""),"")</f>
        <v/>
      </c>
      <c r="BA16" s="320" t="str">
        <f>IFERROR(IF(VLOOKUP($A16,'Inscription UFOLEP'!#REF!,6,0)&lt;&gt;"",1,""),"")</f>
        <v/>
      </c>
      <c r="BB16" s="320" t="str">
        <f>IFERROR(IF(VLOOKUP($A16,'Inscription UFOLEP'!#REF!,6,0)&lt;&gt;"",1,""),"")</f>
        <v/>
      </c>
      <c r="BC16" s="320" t="str">
        <f>IFERROR(IF(VLOOKUP($A16,'Inscription UFOLEP'!#REF!,6,0)&lt;&gt;"",1,""),"")</f>
        <v/>
      </c>
      <c r="BD16" s="320" t="str">
        <f>IFERROR(IF(VLOOKUP($A16,'Inscription UFOLEP'!#REF!,6,0)&lt;&gt;"",1,""),"")</f>
        <v/>
      </c>
      <c r="BE16" s="320" t="str">
        <f>IFERROR(IF(VLOOKUP($A16,'Inscription UFOLEP'!#REF!,6,0)&lt;&gt;"",1,""),"")</f>
        <v/>
      </c>
      <c r="BF16" s="320" t="str">
        <f>IFERROR(IF(VLOOKUP($A16,'Inscription UFOLEP'!#REF!,6,0)&lt;&gt;"",1,""),"")</f>
        <v/>
      </c>
      <c r="BG16" s="252"/>
      <c r="BH16" s="252"/>
      <c r="BI16" s="256">
        <f t="shared" si="1"/>
        <v>0</v>
      </c>
    </row>
    <row r="17" spans="1:61" x14ac:dyDescent="0.25">
      <c r="A17" s="252">
        <f t="shared" si="0"/>
        <v>15</v>
      </c>
      <c r="B17" s="252" t="str">
        <f>IF('[1]Listing des coursiers '!C16="","",'[1]Listing des coursiers '!C16)</f>
        <v>DURAND</v>
      </c>
      <c r="C17" s="317" t="str">
        <f>IF('[1]Listing des coursiers '!D16="","",'[1]Listing des coursiers '!D16)</f>
        <v>Jérôme</v>
      </c>
      <c r="D17" s="320" t="str">
        <f>IFERROR(IF(VLOOKUP(A17,'Inscription UFOLEP'!#REF!,6,0)&lt;&gt;"",1,""),"")</f>
        <v/>
      </c>
      <c r="E17" s="320" t="str">
        <f>IFERROR(IF(VLOOKUP($A17,'Inscription UFOLEP'!#REF!,6,0)&lt;&gt;"",1,""),"")</f>
        <v/>
      </c>
      <c r="F17" s="320" t="str">
        <f>IFERROR(IF(VLOOKUP($A17,'Inscription UFOLEP'!#REF!,6,0)&lt;&gt;"",1,""),"")</f>
        <v/>
      </c>
      <c r="G17" s="320" t="str">
        <f>IFERROR(IF(VLOOKUP($A17,'Inscription UFOLEP'!#REF!,6,0)&lt;&gt;"",1,""),"")</f>
        <v/>
      </c>
      <c r="H17" s="320" t="str">
        <f>IFERROR(IF(VLOOKUP($A17,'Inscription UFOLEP'!#REF!,6,0)&lt;&gt;"",1,""),"")</f>
        <v/>
      </c>
      <c r="I17" s="320" t="str">
        <f>IFERROR(IF(VLOOKUP($A17,'Inscription UFOLEP'!#REF!,6,0)&lt;&gt;"",1,""),"")</f>
        <v/>
      </c>
      <c r="J17" s="320" t="str">
        <f>IFERROR(IF(VLOOKUP($A17,'Inscription UFOLEP'!#REF!,6,0)&lt;&gt;"",1,""),"")</f>
        <v/>
      </c>
      <c r="K17" s="320" t="str">
        <f>IFERROR(IF(VLOOKUP($A17,'Inscription UFOLEP'!#REF!,6,0)&lt;&gt;"",1,""),"")</f>
        <v/>
      </c>
      <c r="L17" s="320" t="str">
        <f>IFERROR(IF(VLOOKUP($A17,'Inscription UFOLEP'!$AI$6:$VU$60,6,0)&lt;&gt;"",1,""),"")</f>
        <v/>
      </c>
      <c r="M17" s="320" t="str">
        <f>IFERROR(IF(VLOOKUP($A17,'Inscription UFOLEP'!#REF!,6,0)&lt;&gt;"",1,""),"")</f>
        <v/>
      </c>
      <c r="N17" s="320" t="str">
        <f>IFERROR(IF(VLOOKUP($A17,'Inscription UFOLEP'!#REF!,6,0)&lt;&gt;"",1,""),"")</f>
        <v/>
      </c>
      <c r="O17" s="320" t="str">
        <f>IFERROR(IF(VLOOKUP($A17,'Inscription UFOLEP'!#REF!,6,0)&lt;&gt;"",1,""),"")</f>
        <v/>
      </c>
      <c r="P17" s="320" t="str">
        <f>IFERROR(IF(VLOOKUP($A17,'Inscription UFOLEP'!#REF!,6,0)&lt;&gt;"",1,""),"")</f>
        <v/>
      </c>
      <c r="Q17" s="320" t="str">
        <f>IFERROR(IF(VLOOKUP($A17,'Inscription UFOLEP'!#REF!,6,0)&lt;&gt;"",1,""),"")</f>
        <v/>
      </c>
      <c r="R17" s="320" t="str">
        <f>IFERROR(IF(VLOOKUP($A17,'Inscription UFOLEP'!#REF!,6,0)&lt;&gt;"",1,""),"")</f>
        <v/>
      </c>
      <c r="S17" s="320" t="str">
        <f>IFERROR(IF(VLOOKUP($A17,'Inscription UFOLEP'!#REF!,6,0)&lt;&gt;"",1,""),"")</f>
        <v/>
      </c>
      <c r="T17" s="320" t="str">
        <f>IFERROR(IF(VLOOKUP($A17,'Inscription UFOLEP'!#REF!,6,0)&lt;&gt;"",1,""),"")</f>
        <v/>
      </c>
      <c r="U17" s="320" t="str">
        <f>IFERROR(IF(VLOOKUP($A17,'Inscription UFOLEP'!#REF!,6,0)&lt;&gt;"",1,""),"")</f>
        <v/>
      </c>
      <c r="V17" s="320" t="str">
        <f>IFERROR(IF(VLOOKUP($A17,'Inscription UFOLEP'!#REF!,6,0)&lt;&gt;"",1,""),"")</f>
        <v/>
      </c>
      <c r="W17" s="320" t="str">
        <f>IFERROR(IF(VLOOKUP($A17,'Inscription UFOLEP'!#REF!,6,0)&lt;&gt;"",1,""),"")</f>
        <v/>
      </c>
      <c r="X17" s="320" t="str">
        <f>IFERROR(IF(VLOOKUP($A17,'Inscription UFOLEP'!#REF!,6,0)&lt;&gt;"",1,""),"")</f>
        <v/>
      </c>
      <c r="Y17" s="320" t="str">
        <f>IFERROR(IF(VLOOKUP($A17,'Inscription UFOLEP'!#REF!,6,0)&lt;&gt;"",1,""),"")</f>
        <v/>
      </c>
      <c r="Z17" s="320" t="str">
        <f>IFERROR(IF(VLOOKUP($A17,'Inscription UFOLEP'!#REF!,6,0)&lt;&gt;"",1,""),"")</f>
        <v/>
      </c>
      <c r="AA17" s="320" t="str">
        <f>IFERROR(IF(VLOOKUP($A17,'Inscription UFOLEP'!#REF!,6,0)&lt;&gt;"",1,""),"")</f>
        <v/>
      </c>
      <c r="AB17" s="320" t="str">
        <f>IFERROR(IF(VLOOKUP($A17,'Inscription UFOLEP'!#REF!,6,0)&lt;&gt;"",1,""),"")</f>
        <v/>
      </c>
      <c r="AC17" s="320" t="str">
        <f>IFERROR(IF(VLOOKUP($A17,'Inscription UFOLEP'!#REF!,6,0)&lt;&gt;"",1,""),"")</f>
        <v/>
      </c>
      <c r="AD17" s="320" t="str">
        <f>IFERROR(IF(VLOOKUP($A17,'Inscription UFOLEP'!#REF!,6,0)&lt;&gt;"",1,""),"")</f>
        <v/>
      </c>
      <c r="AE17" s="320" t="str">
        <f>IFERROR(IF(VLOOKUP($A17,'Inscription UFOLEP'!#REF!,6,0)&lt;&gt;"",1,""),"")</f>
        <v/>
      </c>
      <c r="AF17" s="320" t="str">
        <f>IFERROR(IF(VLOOKUP($A17,'Inscription UFOLEP'!#REF!,6,0)&lt;&gt;"",1,""),"")</f>
        <v/>
      </c>
      <c r="AG17" s="320" t="str">
        <f>IFERROR(IF(VLOOKUP($A17,'Inscription UFOLEP'!#REF!,6,0)&lt;&gt;"",1,""),"")</f>
        <v/>
      </c>
      <c r="AH17" s="320" t="str">
        <f>IFERROR(IF(VLOOKUP($A17,'Inscription UFOLEP'!#REF!,6,0)&lt;&gt;"",1,""),"")</f>
        <v/>
      </c>
      <c r="AI17" s="320" t="str">
        <f>IFERROR(IF(VLOOKUP($A17,'Inscription UFOLEP'!#REF!,6,0)&lt;&gt;"",1,""),"")</f>
        <v/>
      </c>
      <c r="AJ17" s="320" t="str">
        <f>IFERROR(IF(VLOOKUP($A17,'Inscription UFOLEP'!#REF!,6,0)&lt;&gt;"",1,""),"")</f>
        <v/>
      </c>
      <c r="AK17" s="320" t="str">
        <f>IFERROR(IF(VLOOKUP($A17,'Inscription UFOLEP'!#REF!,6,0)&lt;&gt;"",1,""),"")</f>
        <v/>
      </c>
      <c r="AL17" s="320" t="str">
        <f>IFERROR(IF(VLOOKUP($A17,'Inscription UFOLEP'!#REF!,6,0)&lt;&gt;"",1,""),"")</f>
        <v/>
      </c>
      <c r="AM17" s="320" t="str">
        <f>IFERROR(IF(VLOOKUP($A17,'Inscription UFOLEP'!#REF!,6,0)&lt;&gt;"",1,""),"")</f>
        <v/>
      </c>
      <c r="AN17" s="320" t="str">
        <f>IFERROR(IF(VLOOKUP($A17,'Inscription UFOLEP'!#REF!,6,0)&lt;&gt;"",1,""),"")</f>
        <v/>
      </c>
      <c r="AO17" s="320" t="str">
        <f>IFERROR(IF(VLOOKUP($A17,'Inscription UFOLEP'!#REF!,6,0)&lt;&gt;"",1,""),"")</f>
        <v/>
      </c>
      <c r="AP17" s="320" t="str">
        <f>IFERROR(IF(VLOOKUP($A17,'Inscription UFOLEP'!#REF!,6,0)&lt;&gt;"",1,""),"")</f>
        <v/>
      </c>
      <c r="AQ17" s="320" t="str">
        <f>IFERROR(IF(VLOOKUP($A17,'Inscription UFOLEP'!#REF!,6,0)&lt;&gt;"",1,""),"")</f>
        <v/>
      </c>
      <c r="AR17" s="320" t="str">
        <f>IFERROR(IF(VLOOKUP($A17,'Inscription UFOLEP'!#REF!,6,0)&lt;&gt;"",1,""),"")</f>
        <v/>
      </c>
      <c r="AS17" s="320" t="str">
        <f>IFERROR(IF(VLOOKUP($A17,'Inscription UFOLEP'!#REF!,6,0)&lt;&gt;"",1,""),"")</f>
        <v/>
      </c>
      <c r="AT17" s="320" t="str">
        <f>IFERROR(IF(VLOOKUP($A17,'Inscription UFOLEP'!#REF!,6,0)&lt;&gt;"",1,""),"")</f>
        <v/>
      </c>
      <c r="AU17" s="320" t="str">
        <f>IFERROR(IF(VLOOKUP($A17,'Inscription UFOLEP'!#REF!,6,0)&lt;&gt;"",1,""),"")</f>
        <v/>
      </c>
      <c r="AV17" s="320" t="str">
        <f>IFERROR(IF(VLOOKUP($A17,'Inscription UFOLEP'!#REF!,6,0)&lt;&gt;"",1,""),"")</f>
        <v/>
      </c>
      <c r="AW17" s="320" t="str">
        <f>IFERROR(IF(VLOOKUP($A17,'Inscription UFOLEP'!#REF!,6,0)&lt;&gt;"",1,""),"")</f>
        <v/>
      </c>
      <c r="AX17" s="320" t="str">
        <f>IFERROR(IF(VLOOKUP($A17,'Inscription UFOLEP'!#REF!,6,0)&lt;&gt;"",1,""),"")</f>
        <v/>
      </c>
      <c r="AY17" s="320" t="str">
        <f>IFERROR(IF(VLOOKUP($A17,'Inscription UFOLEP'!#REF!,6,0)&lt;&gt;"",1,""),"")</f>
        <v/>
      </c>
      <c r="AZ17" s="320" t="str">
        <f>IFERROR(IF(VLOOKUP($A17,'Inscription UFOLEP'!#REF!,6,0)&lt;&gt;"",1,""),"")</f>
        <v/>
      </c>
      <c r="BA17" s="320" t="str">
        <f>IFERROR(IF(VLOOKUP($A17,'Inscription UFOLEP'!#REF!,6,0)&lt;&gt;"",1,""),"")</f>
        <v/>
      </c>
      <c r="BB17" s="320" t="str">
        <f>IFERROR(IF(VLOOKUP($A17,'Inscription UFOLEP'!#REF!,6,0)&lt;&gt;"",1,""),"")</f>
        <v/>
      </c>
      <c r="BC17" s="320" t="str">
        <f>IFERROR(IF(VLOOKUP($A17,'Inscription UFOLEP'!#REF!,6,0)&lt;&gt;"",1,""),"")</f>
        <v/>
      </c>
      <c r="BD17" s="320" t="str">
        <f>IFERROR(IF(VLOOKUP($A17,'Inscription UFOLEP'!#REF!,6,0)&lt;&gt;"",1,""),"")</f>
        <v/>
      </c>
      <c r="BE17" s="320" t="str">
        <f>IFERROR(IF(VLOOKUP($A17,'Inscription UFOLEP'!#REF!,6,0)&lt;&gt;"",1,""),"")</f>
        <v/>
      </c>
      <c r="BF17" s="320" t="str">
        <f>IFERROR(IF(VLOOKUP($A17,'Inscription UFOLEP'!#REF!,6,0)&lt;&gt;"",1,""),"")</f>
        <v/>
      </c>
      <c r="BG17" s="252"/>
      <c r="BH17" s="252"/>
      <c r="BI17" s="256">
        <f t="shared" si="1"/>
        <v>0</v>
      </c>
    </row>
    <row r="18" spans="1:61" x14ac:dyDescent="0.25">
      <c r="A18" s="252">
        <f t="shared" si="0"/>
        <v>16</v>
      </c>
      <c r="B18" s="252" t="str">
        <f>IF('[1]Listing des coursiers '!C17="","",'[1]Listing des coursiers '!C17)</f>
        <v>GARCIA ORTEGA</v>
      </c>
      <c r="C18" s="317" t="str">
        <f>IF('[1]Listing des coursiers '!D17="","",'[1]Listing des coursiers '!D17)</f>
        <v>Luis Manuel</v>
      </c>
      <c r="D18" s="320" t="str">
        <f>IFERROR(IF(VLOOKUP(A18,'Inscription UFOLEP'!#REF!,6,0)&lt;&gt;"",1,""),"")</f>
        <v/>
      </c>
      <c r="E18" s="320" t="str">
        <f>IFERROR(IF(VLOOKUP($A18,'Inscription UFOLEP'!#REF!,6,0)&lt;&gt;"",1,""),"")</f>
        <v/>
      </c>
      <c r="F18" s="320" t="str">
        <f>IFERROR(IF(VLOOKUP($A18,'Inscription UFOLEP'!#REF!,6,0)&lt;&gt;"",1,""),"")</f>
        <v/>
      </c>
      <c r="G18" s="320" t="str">
        <f>IFERROR(IF(VLOOKUP($A18,'Inscription UFOLEP'!#REF!,6,0)&lt;&gt;"",1,""),"")</f>
        <v/>
      </c>
      <c r="H18" s="320" t="str">
        <f>IFERROR(IF(VLOOKUP($A18,'Inscription UFOLEP'!#REF!,6,0)&lt;&gt;"",1,""),"")</f>
        <v/>
      </c>
      <c r="I18" s="320" t="str">
        <f>IFERROR(IF(VLOOKUP($A18,'Inscription UFOLEP'!#REF!,6,0)&lt;&gt;"",1,""),"")</f>
        <v/>
      </c>
      <c r="J18" s="320" t="str">
        <f>IFERROR(IF(VLOOKUP($A18,'Inscription UFOLEP'!#REF!,6,0)&lt;&gt;"",1,""),"")</f>
        <v/>
      </c>
      <c r="K18" s="320" t="str">
        <f>IFERROR(IF(VLOOKUP($A18,'Inscription UFOLEP'!#REF!,6,0)&lt;&gt;"",1,""),"")</f>
        <v/>
      </c>
      <c r="L18" s="320" t="str">
        <f>IFERROR(IF(VLOOKUP($A18,'Inscription UFOLEP'!$AI$6:$VU$60,6,0)&lt;&gt;"",1,""),"")</f>
        <v/>
      </c>
      <c r="M18" s="320" t="str">
        <f>IFERROR(IF(VLOOKUP($A18,'Inscription UFOLEP'!#REF!,6,0)&lt;&gt;"",1,""),"")</f>
        <v/>
      </c>
      <c r="N18" s="320" t="str">
        <f>IFERROR(IF(VLOOKUP($A18,'Inscription UFOLEP'!#REF!,6,0)&lt;&gt;"",1,""),"")</f>
        <v/>
      </c>
      <c r="O18" s="320" t="str">
        <f>IFERROR(IF(VLOOKUP($A18,'Inscription UFOLEP'!#REF!,6,0)&lt;&gt;"",1,""),"")</f>
        <v/>
      </c>
      <c r="P18" s="320" t="str">
        <f>IFERROR(IF(VLOOKUP($A18,'Inscription UFOLEP'!#REF!,6,0)&lt;&gt;"",1,""),"")</f>
        <v/>
      </c>
      <c r="Q18" s="320" t="str">
        <f>IFERROR(IF(VLOOKUP($A18,'Inscription UFOLEP'!#REF!,6,0)&lt;&gt;"",1,""),"")</f>
        <v/>
      </c>
      <c r="R18" s="320" t="str">
        <f>IFERROR(IF(VLOOKUP($A18,'Inscription UFOLEP'!#REF!,6,0)&lt;&gt;"",1,""),"")</f>
        <v/>
      </c>
      <c r="S18" s="320" t="str">
        <f>IFERROR(IF(VLOOKUP($A18,'Inscription UFOLEP'!#REF!,6,0)&lt;&gt;"",1,""),"")</f>
        <v/>
      </c>
      <c r="T18" s="320" t="str">
        <f>IFERROR(IF(VLOOKUP($A18,'Inscription UFOLEP'!#REF!,6,0)&lt;&gt;"",1,""),"")</f>
        <v/>
      </c>
      <c r="U18" s="320" t="str">
        <f>IFERROR(IF(VLOOKUP($A18,'Inscription UFOLEP'!#REF!,6,0)&lt;&gt;"",1,""),"")</f>
        <v/>
      </c>
      <c r="V18" s="320" t="str">
        <f>IFERROR(IF(VLOOKUP($A18,'Inscription UFOLEP'!#REF!,6,0)&lt;&gt;"",1,""),"")</f>
        <v/>
      </c>
      <c r="W18" s="320" t="str">
        <f>IFERROR(IF(VLOOKUP($A18,'Inscription UFOLEP'!#REF!,6,0)&lt;&gt;"",1,""),"")</f>
        <v/>
      </c>
      <c r="X18" s="320" t="str">
        <f>IFERROR(IF(VLOOKUP($A18,'Inscription UFOLEP'!#REF!,6,0)&lt;&gt;"",1,""),"")</f>
        <v/>
      </c>
      <c r="Y18" s="320" t="str">
        <f>IFERROR(IF(VLOOKUP($A18,'Inscription UFOLEP'!#REF!,6,0)&lt;&gt;"",1,""),"")</f>
        <v/>
      </c>
      <c r="Z18" s="320" t="str">
        <f>IFERROR(IF(VLOOKUP($A18,'Inscription UFOLEP'!#REF!,6,0)&lt;&gt;"",1,""),"")</f>
        <v/>
      </c>
      <c r="AA18" s="320" t="str">
        <f>IFERROR(IF(VLOOKUP($A18,'Inscription UFOLEP'!#REF!,6,0)&lt;&gt;"",1,""),"")</f>
        <v/>
      </c>
      <c r="AB18" s="320" t="str">
        <f>IFERROR(IF(VLOOKUP($A18,'Inscription UFOLEP'!#REF!,6,0)&lt;&gt;"",1,""),"")</f>
        <v/>
      </c>
      <c r="AC18" s="320" t="str">
        <f>IFERROR(IF(VLOOKUP($A18,'Inscription UFOLEP'!#REF!,6,0)&lt;&gt;"",1,""),"")</f>
        <v/>
      </c>
      <c r="AD18" s="320" t="str">
        <f>IFERROR(IF(VLOOKUP($A18,'Inscription UFOLEP'!#REF!,6,0)&lt;&gt;"",1,""),"")</f>
        <v/>
      </c>
      <c r="AE18" s="320" t="str">
        <f>IFERROR(IF(VLOOKUP($A18,'Inscription UFOLEP'!#REF!,6,0)&lt;&gt;"",1,""),"")</f>
        <v/>
      </c>
      <c r="AF18" s="320" t="str">
        <f>IFERROR(IF(VLOOKUP($A18,'Inscription UFOLEP'!#REF!,6,0)&lt;&gt;"",1,""),"")</f>
        <v/>
      </c>
      <c r="AG18" s="320" t="str">
        <f>IFERROR(IF(VLOOKUP($A18,'Inscription UFOLEP'!#REF!,6,0)&lt;&gt;"",1,""),"")</f>
        <v/>
      </c>
      <c r="AH18" s="320" t="str">
        <f>IFERROR(IF(VLOOKUP($A18,'Inscription UFOLEP'!#REF!,6,0)&lt;&gt;"",1,""),"")</f>
        <v/>
      </c>
      <c r="AI18" s="320" t="str">
        <f>IFERROR(IF(VLOOKUP($A18,'Inscription UFOLEP'!#REF!,6,0)&lt;&gt;"",1,""),"")</f>
        <v/>
      </c>
      <c r="AJ18" s="320" t="str">
        <f>IFERROR(IF(VLOOKUP($A18,'Inscription UFOLEP'!#REF!,6,0)&lt;&gt;"",1,""),"")</f>
        <v/>
      </c>
      <c r="AK18" s="320" t="str">
        <f>IFERROR(IF(VLOOKUP($A18,'Inscription UFOLEP'!#REF!,6,0)&lt;&gt;"",1,""),"")</f>
        <v/>
      </c>
      <c r="AL18" s="320" t="str">
        <f>IFERROR(IF(VLOOKUP($A18,'Inscription UFOLEP'!#REF!,6,0)&lt;&gt;"",1,""),"")</f>
        <v/>
      </c>
      <c r="AM18" s="320" t="str">
        <f>IFERROR(IF(VLOOKUP($A18,'Inscription UFOLEP'!#REF!,6,0)&lt;&gt;"",1,""),"")</f>
        <v/>
      </c>
      <c r="AN18" s="320" t="str">
        <f>IFERROR(IF(VLOOKUP($A18,'Inscription UFOLEP'!#REF!,6,0)&lt;&gt;"",1,""),"")</f>
        <v/>
      </c>
      <c r="AO18" s="320" t="str">
        <f>IFERROR(IF(VLOOKUP($A18,'Inscription UFOLEP'!#REF!,6,0)&lt;&gt;"",1,""),"")</f>
        <v/>
      </c>
      <c r="AP18" s="320" t="str">
        <f>IFERROR(IF(VLOOKUP($A18,'Inscription UFOLEP'!#REF!,6,0)&lt;&gt;"",1,""),"")</f>
        <v/>
      </c>
      <c r="AQ18" s="320" t="str">
        <f>IFERROR(IF(VLOOKUP($A18,'Inscription UFOLEP'!#REF!,6,0)&lt;&gt;"",1,""),"")</f>
        <v/>
      </c>
      <c r="AR18" s="320" t="str">
        <f>IFERROR(IF(VLOOKUP($A18,'Inscription UFOLEP'!#REF!,6,0)&lt;&gt;"",1,""),"")</f>
        <v/>
      </c>
      <c r="AS18" s="320" t="str">
        <f>IFERROR(IF(VLOOKUP($A18,'Inscription UFOLEP'!#REF!,6,0)&lt;&gt;"",1,""),"")</f>
        <v/>
      </c>
      <c r="AT18" s="320" t="str">
        <f>IFERROR(IF(VLOOKUP($A18,'Inscription UFOLEP'!#REF!,6,0)&lt;&gt;"",1,""),"")</f>
        <v/>
      </c>
      <c r="AU18" s="320" t="str">
        <f>IFERROR(IF(VLOOKUP($A18,'Inscription UFOLEP'!#REF!,6,0)&lt;&gt;"",1,""),"")</f>
        <v/>
      </c>
      <c r="AV18" s="320" t="str">
        <f>IFERROR(IF(VLOOKUP($A18,'Inscription UFOLEP'!#REF!,6,0)&lt;&gt;"",1,""),"")</f>
        <v/>
      </c>
      <c r="AW18" s="320" t="str">
        <f>IFERROR(IF(VLOOKUP($A18,'Inscription UFOLEP'!#REF!,6,0)&lt;&gt;"",1,""),"")</f>
        <v/>
      </c>
      <c r="AX18" s="320" t="str">
        <f>IFERROR(IF(VLOOKUP($A18,'Inscription UFOLEP'!#REF!,6,0)&lt;&gt;"",1,""),"")</f>
        <v/>
      </c>
      <c r="AY18" s="320" t="str">
        <f>IFERROR(IF(VLOOKUP($A18,'Inscription UFOLEP'!#REF!,6,0)&lt;&gt;"",1,""),"")</f>
        <v/>
      </c>
      <c r="AZ18" s="320" t="str">
        <f>IFERROR(IF(VLOOKUP($A18,'Inscription UFOLEP'!#REF!,6,0)&lt;&gt;"",1,""),"")</f>
        <v/>
      </c>
      <c r="BA18" s="320" t="str">
        <f>IFERROR(IF(VLOOKUP($A18,'Inscription UFOLEP'!#REF!,6,0)&lt;&gt;"",1,""),"")</f>
        <v/>
      </c>
      <c r="BB18" s="320" t="str">
        <f>IFERROR(IF(VLOOKUP($A18,'Inscription UFOLEP'!#REF!,6,0)&lt;&gt;"",1,""),"")</f>
        <v/>
      </c>
      <c r="BC18" s="320" t="str">
        <f>IFERROR(IF(VLOOKUP($A18,'Inscription UFOLEP'!#REF!,6,0)&lt;&gt;"",1,""),"")</f>
        <v/>
      </c>
      <c r="BD18" s="320" t="str">
        <f>IFERROR(IF(VLOOKUP($A18,'Inscription UFOLEP'!#REF!,6,0)&lt;&gt;"",1,""),"")</f>
        <v/>
      </c>
      <c r="BE18" s="320" t="str">
        <f>IFERROR(IF(VLOOKUP($A18,'Inscription UFOLEP'!#REF!,6,0)&lt;&gt;"",1,""),"")</f>
        <v/>
      </c>
      <c r="BF18" s="320" t="str">
        <f>IFERROR(IF(VLOOKUP($A18,'Inscription UFOLEP'!#REF!,6,0)&lt;&gt;"",1,""),"")</f>
        <v/>
      </c>
      <c r="BG18" s="252"/>
      <c r="BH18" s="252"/>
      <c r="BI18" s="256">
        <f t="shared" si="1"/>
        <v>0</v>
      </c>
    </row>
    <row r="19" spans="1:61" x14ac:dyDescent="0.25">
      <c r="A19" s="252">
        <f t="shared" si="0"/>
        <v>17</v>
      </c>
      <c r="B19" s="252" t="str">
        <f>IF('[1]Listing des coursiers '!C18="","",'[1]Listing des coursiers '!C18)</f>
        <v>GAUTHIER</v>
      </c>
      <c r="C19" s="317" t="str">
        <f>IF('[1]Listing des coursiers '!D18="","",'[1]Listing des coursiers '!D18)</f>
        <v>Thierry</v>
      </c>
      <c r="D19" s="320" t="str">
        <f>IFERROR(IF(VLOOKUP(A19,'Inscription UFOLEP'!#REF!,6,0)&lt;&gt;"",1,""),"")</f>
        <v/>
      </c>
      <c r="E19" s="320" t="str">
        <f>IFERROR(IF(VLOOKUP($A19,'Inscription UFOLEP'!#REF!,6,0)&lt;&gt;"",1,""),"")</f>
        <v/>
      </c>
      <c r="F19" s="320" t="str">
        <f>IFERROR(IF(VLOOKUP($A19,'Inscription UFOLEP'!#REF!,6,0)&lt;&gt;"",1,""),"")</f>
        <v/>
      </c>
      <c r="G19" s="320" t="str">
        <f>IFERROR(IF(VLOOKUP($A19,'Inscription UFOLEP'!#REF!,6,0)&lt;&gt;"",1,""),"")</f>
        <v/>
      </c>
      <c r="H19" s="320" t="str">
        <f>IFERROR(IF(VLOOKUP($A19,'Inscription UFOLEP'!#REF!,6,0)&lt;&gt;"",1,""),"")</f>
        <v/>
      </c>
      <c r="I19" s="320" t="str">
        <f>IFERROR(IF(VLOOKUP($A19,'Inscription UFOLEP'!#REF!,6,0)&lt;&gt;"",1,""),"")</f>
        <v/>
      </c>
      <c r="J19" s="320" t="str">
        <f>IFERROR(IF(VLOOKUP($A19,'Inscription UFOLEP'!#REF!,6,0)&lt;&gt;"",1,""),"")</f>
        <v/>
      </c>
      <c r="K19" s="320" t="str">
        <f>IFERROR(IF(VLOOKUP($A19,'Inscription UFOLEP'!#REF!,6,0)&lt;&gt;"",1,""),"")</f>
        <v/>
      </c>
      <c r="L19" s="320" t="str">
        <f>IFERROR(IF(VLOOKUP($A19,'Inscription UFOLEP'!$AI$6:$VU$60,6,0)&lt;&gt;"",1,""),"")</f>
        <v/>
      </c>
      <c r="M19" s="320" t="str">
        <f>IFERROR(IF(VLOOKUP($A19,'Inscription UFOLEP'!#REF!,6,0)&lt;&gt;"",1,""),"")</f>
        <v/>
      </c>
      <c r="N19" s="320" t="str">
        <f>IFERROR(IF(VLOOKUP($A19,'Inscription UFOLEP'!#REF!,6,0)&lt;&gt;"",1,""),"")</f>
        <v/>
      </c>
      <c r="O19" s="320" t="str">
        <f>IFERROR(IF(VLOOKUP($A19,'Inscription UFOLEP'!#REF!,6,0)&lt;&gt;"",1,""),"")</f>
        <v/>
      </c>
      <c r="P19" s="320" t="str">
        <f>IFERROR(IF(VLOOKUP($A19,'Inscription UFOLEP'!#REF!,6,0)&lt;&gt;"",1,""),"")</f>
        <v/>
      </c>
      <c r="Q19" s="320" t="str">
        <f>IFERROR(IF(VLOOKUP($A19,'Inscription UFOLEP'!#REF!,6,0)&lt;&gt;"",1,""),"")</f>
        <v/>
      </c>
      <c r="R19" s="320" t="str">
        <f>IFERROR(IF(VLOOKUP($A19,'Inscription UFOLEP'!#REF!,6,0)&lt;&gt;"",1,""),"")</f>
        <v/>
      </c>
      <c r="S19" s="320" t="str">
        <f>IFERROR(IF(VLOOKUP($A19,'Inscription UFOLEP'!#REF!,6,0)&lt;&gt;"",1,""),"")</f>
        <v/>
      </c>
      <c r="T19" s="320" t="str">
        <f>IFERROR(IF(VLOOKUP($A19,'Inscription UFOLEP'!#REF!,6,0)&lt;&gt;"",1,""),"")</f>
        <v/>
      </c>
      <c r="U19" s="320" t="str">
        <f>IFERROR(IF(VLOOKUP($A19,'Inscription UFOLEP'!#REF!,6,0)&lt;&gt;"",1,""),"")</f>
        <v/>
      </c>
      <c r="V19" s="320" t="str">
        <f>IFERROR(IF(VLOOKUP($A19,'Inscription UFOLEP'!#REF!,6,0)&lt;&gt;"",1,""),"")</f>
        <v/>
      </c>
      <c r="W19" s="320" t="str">
        <f>IFERROR(IF(VLOOKUP($A19,'Inscription UFOLEP'!#REF!,6,0)&lt;&gt;"",1,""),"")</f>
        <v/>
      </c>
      <c r="X19" s="320" t="str">
        <f>IFERROR(IF(VLOOKUP($A19,'Inscription UFOLEP'!#REF!,6,0)&lt;&gt;"",1,""),"")</f>
        <v/>
      </c>
      <c r="Y19" s="320" t="str">
        <f>IFERROR(IF(VLOOKUP($A19,'Inscription UFOLEP'!#REF!,6,0)&lt;&gt;"",1,""),"")</f>
        <v/>
      </c>
      <c r="Z19" s="320" t="str">
        <f>IFERROR(IF(VLOOKUP($A19,'Inscription UFOLEP'!#REF!,6,0)&lt;&gt;"",1,""),"")</f>
        <v/>
      </c>
      <c r="AA19" s="320" t="str">
        <f>IFERROR(IF(VLOOKUP($A19,'Inscription UFOLEP'!#REF!,6,0)&lt;&gt;"",1,""),"")</f>
        <v/>
      </c>
      <c r="AB19" s="320" t="str">
        <f>IFERROR(IF(VLOOKUP($A19,'Inscription UFOLEP'!#REF!,6,0)&lt;&gt;"",1,""),"")</f>
        <v/>
      </c>
      <c r="AC19" s="320" t="str">
        <f>IFERROR(IF(VLOOKUP($A19,'Inscription UFOLEP'!#REF!,6,0)&lt;&gt;"",1,""),"")</f>
        <v/>
      </c>
      <c r="AD19" s="320" t="str">
        <f>IFERROR(IF(VLOOKUP($A19,'Inscription UFOLEP'!#REF!,6,0)&lt;&gt;"",1,""),"")</f>
        <v/>
      </c>
      <c r="AE19" s="320" t="str">
        <f>IFERROR(IF(VLOOKUP($A19,'Inscription UFOLEP'!#REF!,6,0)&lt;&gt;"",1,""),"")</f>
        <v/>
      </c>
      <c r="AF19" s="320" t="str">
        <f>IFERROR(IF(VLOOKUP($A19,'Inscription UFOLEP'!#REF!,6,0)&lt;&gt;"",1,""),"")</f>
        <v/>
      </c>
      <c r="AG19" s="320" t="str">
        <f>IFERROR(IF(VLOOKUP($A19,'Inscription UFOLEP'!#REF!,6,0)&lt;&gt;"",1,""),"")</f>
        <v/>
      </c>
      <c r="AH19" s="320" t="str">
        <f>IFERROR(IF(VLOOKUP($A19,'Inscription UFOLEP'!#REF!,6,0)&lt;&gt;"",1,""),"")</f>
        <v/>
      </c>
      <c r="AI19" s="320" t="str">
        <f>IFERROR(IF(VLOOKUP($A19,'Inscription UFOLEP'!#REF!,6,0)&lt;&gt;"",1,""),"")</f>
        <v/>
      </c>
      <c r="AJ19" s="320" t="str">
        <f>IFERROR(IF(VLOOKUP($A19,'Inscription UFOLEP'!#REF!,6,0)&lt;&gt;"",1,""),"")</f>
        <v/>
      </c>
      <c r="AK19" s="320" t="str">
        <f>IFERROR(IF(VLOOKUP($A19,'Inscription UFOLEP'!#REF!,6,0)&lt;&gt;"",1,""),"")</f>
        <v/>
      </c>
      <c r="AL19" s="320" t="str">
        <f>IFERROR(IF(VLOOKUP($A19,'Inscription UFOLEP'!#REF!,6,0)&lt;&gt;"",1,""),"")</f>
        <v/>
      </c>
      <c r="AM19" s="320" t="str">
        <f>IFERROR(IF(VLOOKUP($A19,'Inscription UFOLEP'!#REF!,6,0)&lt;&gt;"",1,""),"")</f>
        <v/>
      </c>
      <c r="AN19" s="320" t="str">
        <f>IFERROR(IF(VLOOKUP($A19,'Inscription UFOLEP'!#REF!,6,0)&lt;&gt;"",1,""),"")</f>
        <v/>
      </c>
      <c r="AO19" s="320" t="str">
        <f>IFERROR(IF(VLOOKUP($A19,'Inscription UFOLEP'!#REF!,6,0)&lt;&gt;"",1,""),"")</f>
        <v/>
      </c>
      <c r="AP19" s="320" t="str">
        <f>IFERROR(IF(VLOOKUP($A19,'Inscription UFOLEP'!#REF!,6,0)&lt;&gt;"",1,""),"")</f>
        <v/>
      </c>
      <c r="AQ19" s="320" t="str">
        <f>IFERROR(IF(VLOOKUP($A19,'Inscription UFOLEP'!#REF!,6,0)&lt;&gt;"",1,""),"")</f>
        <v/>
      </c>
      <c r="AR19" s="320" t="str">
        <f>IFERROR(IF(VLOOKUP($A19,'Inscription UFOLEP'!#REF!,6,0)&lt;&gt;"",1,""),"")</f>
        <v/>
      </c>
      <c r="AS19" s="320" t="str">
        <f>IFERROR(IF(VLOOKUP($A19,'Inscription UFOLEP'!#REF!,6,0)&lt;&gt;"",1,""),"")</f>
        <v/>
      </c>
      <c r="AT19" s="320" t="str">
        <f>IFERROR(IF(VLOOKUP($A19,'Inscription UFOLEP'!#REF!,6,0)&lt;&gt;"",1,""),"")</f>
        <v/>
      </c>
      <c r="AU19" s="320" t="str">
        <f>IFERROR(IF(VLOOKUP($A19,'Inscription UFOLEP'!#REF!,6,0)&lt;&gt;"",1,""),"")</f>
        <v/>
      </c>
      <c r="AV19" s="320" t="str">
        <f>IFERROR(IF(VLOOKUP($A19,'Inscription UFOLEP'!#REF!,6,0)&lt;&gt;"",1,""),"")</f>
        <v/>
      </c>
      <c r="AW19" s="320" t="str">
        <f>IFERROR(IF(VLOOKUP($A19,'Inscription UFOLEP'!#REF!,6,0)&lt;&gt;"",1,""),"")</f>
        <v/>
      </c>
      <c r="AX19" s="320" t="str">
        <f>IFERROR(IF(VLOOKUP($A19,'Inscription UFOLEP'!#REF!,6,0)&lt;&gt;"",1,""),"")</f>
        <v/>
      </c>
      <c r="AY19" s="320" t="str">
        <f>IFERROR(IF(VLOOKUP($A19,'Inscription UFOLEP'!#REF!,6,0)&lt;&gt;"",1,""),"")</f>
        <v/>
      </c>
      <c r="AZ19" s="320" t="str">
        <f>IFERROR(IF(VLOOKUP($A19,'Inscription UFOLEP'!#REF!,6,0)&lt;&gt;"",1,""),"")</f>
        <v/>
      </c>
      <c r="BA19" s="320" t="str">
        <f>IFERROR(IF(VLOOKUP($A19,'Inscription UFOLEP'!#REF!,6,0)&lt;&gt;"",1,""),"")</f>
        <v/>
      </c>
      <c r="BB19" s="320" t="str">
        <f>IFERROR(IF(VLOOKUP($A19,'Inscription UFOLEP'!#REF!,6,0)&lt;&gt;"",1,""),"")</f>
        <v/>
      </c>
      <c r="BC19" s="320" t="str">
        <f>IFERROR(IF(VLOOKUP($A19,'Inscription UFOLEP'!#REF!,6,0)&lt;&gt;"",1,""),"")</f>
        <v/>
      </c>
      <c r="BD19" s="320" t="str">
        <f>IFERROR(IF(VLOOKUP($A19,'Inscription UFOLEP'!#REF!,6,0)&lt;&gt;"",1,""),"")</f>
        <v/>
      </c>
      <c r="BE19" s="320" t="str">
        <f>IFERROR(IF(VLOOKUP($A19,'Inscription UFOLEP'!#REF!,6,0)&lt;&gt;"",1,""),"")</f>
        <v/>
      </c>
      <c r="BF19" s="320" t="str">
        <f>IFERROR(IF(VLOOKUP($A19,'Inscription UFOLEP'!#REF!,6,0)&lt;&gt;"",1,""),"")</f>
        <v/>
      </c>
      <c r="BG19" s="252"/>
      <c r="BH19" s="252"/>
      <c r="BI19" s="256">
        <f t="shared" si="1"/>
        <v>0</v>
      </c>
    </row>
    <row r="20" spans="1:61" x14ac:dyDescent="0.25">
      <c r="A20" s="252">
        <f t="shared" si="0"/>
        <v>18</v>
      </c>
      <c r="B20" s="252" t="str">
        <f>IF('[1]Listing des coursiers '!C19="","",'[1]Listing des coursiers '!C19)</f>
        <v>IALENTI</v>
      </c>
      <c r="C20" s="317" t="str">
        <f>IF('[1]Listing des coursiers '!D19="","",'[1]Listing des coursiers '!D19)</f>
        <v>André</v>
      </c>
      <c r="D20" s="320" t="str">
        <f>IFERROR(IF(VLOOKUP(A20,'Inscription UFOLEP'!#REF!,6,0)&lt;&gt;"",1,""),"")</f>
        <v/>
      </c>
      <c r="E20" s="320" t="str">
        <f>IFERROR(IF(VLOOKUP($A20,'Inscription UFOLEP'!#REF!,6,0)&lt;&gt;"",1,""),"")</f>
        <v/>
      </c>
      <c r="F20" s="320" t="str">
        <f>IFERROR(IF(VLOOKUP($A20,'Inscription UFOLEP'!#REF!,6,0)&lt;&gt;"",1,""),"")</f>
        <v/>
      </c>
      <c r="G20" s="320" t="str">
        <f>IFERROR(IF(VLOOKUP($A20,'Inscription UFOLEP'!#REF!,6,0)&lt;&gt;"",1,""),"")</f>
        <v/>
      </c>
      <c r="H20" s="320" t="str">
        <f>IFERROR(IF(VLOOKUP($A20,'Inscription UFOLEP'!#REF!,6,0)&lt;&gt;"",1,""),"")</f>
        <v/>
      </c>
      <c r="I20" s="320" t="str">
        <f>IFERROR(IF(VLOOKUP($A20,'Inscription UFOLEP'!#REF!,6,0)&lt;&gt;"",1,""),"")</f>
        <v/>
      </c>
      <c r="J20" s="320" t="str">
        <f>IFERROR(IF(VLOOKUP($A20,'Inscription UFOLEP'!#REF!,6,0)&lt;&gt;"",1,""),"")</f>
        <v/>
      </c>
      <c r="K20" s="320" t="str">
        <f>IFERROR(IF(VLOOKUP($A20,'Inscription UFOLEP'!#REF!,6,0)&lt;&gt;"",1,""),"")</f>
        <v/>
      </c>
      <c r="L20" s="320" t="str">
        <f>IFERROR(IF(VLOOKUP($A20,'Inscription UFOLEP'!$AI$6:$VU$60,6,0)&lt;&gt;"",1,""),"")</f>
        <v/>
      </c>
      <c r="M20" s="320" t="str">
        <f>IFERROR(IF(VLOOKUP($A20,'Inscription UFOLEP'!#REF!,6,0)&lt;&gt;"",1,""),"")</f>
        <v/>
      </c>
      <c r="N20" s="320" t="str">
        <f>IFERROR(IF(VLOOKUP($A20,'Inscription UFOLEP'!#REF!,6,0)&lt;&gt;"",1,""),"")</f>
        <v/>
      </c>
      <c r="O20" s="320" t="str">
        <f>IFERROR(IF(VLOOKUP($A20,'Inscription UFOLEP'!#REF!,6,0)&lt;&gt;"",1,""),"")</f>
        <v/>
      </c>
      <c r="P20" s="320" t="str">
        <f>IFERROR(IF(VLOOKUP($A20,'Inscription UFOLEP'!#REF!,6,0)&lt;&gt;"",1,""),"")</f>
        <v/>
      </c>
      <c r="Q20" s="320" t="str">
        <f>IFERROR(IF(VLOOKUP($A20,'Inscription UFOLEP'!#REF!,6,0)&lt;&gt;"",1,""),"")</f>
        <v/>
      </c>
      <c r="R20" s="320" t="str">
        <f>IFERROR(IF(VLOOKUP($A20,'Inscription UFOLEP'!#REF!,6,0)&lt;&gt;"",1,""),"")</f>
        <v/>
      </c>
      <c r="S20" s="320" t="str">
        <f>IFERROR(IF(VLOOKUP($A20,'Inscription UFOLEP'!#REF!,6,0)&lt;&gt;"",1,""),"")</f>
        <v/>
      </c>
      <c r="T20" s="320" t="str">
        <f>IFERROR(IF(VLOOKUP($A20,'Inscription UFOLEP'!#REF!,6,0)&lt;&gt;"",1,""),"")</f>
        <v/>
      </c>
      <c r="U20" s="320" t="str">
        <f>IFERROR(IF(VLOOKUP($A20,'Inscription UFOLEP'!#REF!,6,0)&lt;&gt;"",1,""),"")</f>
        <v/>
      </c>
      <c r="V20" s="320" t="str">
        <f>IFERROR(IF(VLOOKUP($A20,'Inscription UFOLEP'!#REF!,6,0)&lt;&gt;"",1,""),"")</f>
        <v/>
      </c>
      <c r="W20" s="320" t="str">
        <f>IFERROR(IF(VLOOKUP($A20,'Inscription UFOLEP'!#REF!,6,0)&lt;&gt;"",1,""),"")</f>
        <v/>
      </c>
      <c r="X20" s="320" t="str">
        <f>IFERROR(IF(VLOOKUP($A20,'Inscription UFOLEP'!#REF!,6,0)&lt;&gt;"",1,""),"")</f>
        <v/>
      </c>
      <c r="Y20" s="320" t="str">
        <f>IFERROR(IF(VLOOKUP($A20,'Inscription UFOLEP'!#REF!,6,0)&lt;&gt;"",1,""),"")</f>
        <v/>
      </c>
      <c r="Z20" s="320" t="str">
        <f>IFERROR(IF(VLOOKUP($A20,'Inscription UFOLEP'!#REF!,6,0)&lt;&gt;"",1,""),"")</f>
        <v/>
      </c>
      <c r="AA20" s="320" t="str">
        <f>IFERROR(IF(VLOOKUP($A20,'Inscription UFOLEP'!#REF!,6,0)&lt;&gt;"",1,""),"")</f>
        <v/>
      </c>
      <c r="AB20" s="320" t="str">
        <f>IFERROR(IF(VLOOKUP($A20,'Inscription UFOLEP'!#REF!,6,0)&lt;&gt;"",1,""),"")</f>
        <v/>
      </c>
      <c r="AC20" s="320" t="str">
        <f>IFERROR(IF(VLOOKUP($A20,'Inscription UFOLEP'!#REF!,6,0)&lt;&gt;"",1,""),"")</f>
        <v/>
      </c>
      <c r="AD20" s="320" t="str">
        <f>IFERROR(IF(VLOOKUP($A20,'Inscription UFOLEP'!#REF!,6,0)&lt;&gt;"",1,""),"")</f>
        <v/>
      </c>
      <c r="AE20" s="320" t="str">
        <f>IFERROR(IF(VLOOKUP($A20,'Inscription UFOLEP'!#REF!,6,0)&lt;&gt;"",1,""),"")</f>
        <v/>
      </c>
      <c r="AF20" s="320" t="str">
        <f>IFERROR(IF(VLOOKUP($A20,'Inscription UFOLEP'!#REF!,6,0)&lt;&gt;"",1,""),"")</f>
        <v/>
      </c>
      <c r="AG20" s="320" t="str">
        <f>IFERROR(IF(VLOOKUP($A20,'Inscription UFOLEP'!#REF!,6,0)&lt;&gt;"",1,""),"")</f>
        <v/>
      </c>
      <c r="AH20" s="320" t="str">
        <f>IFERROR(IF(VLOOKUP($A20,'Inscription UFOLEP'!#REF!,6,0)&lt;&gt;"",1,""),"")</f>
        <v/>
      </c>
      <c r="AI20" s="320" t="str">
        <f>IFERROR(IF(VLOOKUP($A20,'Inscription UFOLEP'!#REF!,6,0)&lt;&gt;"",1,""),"")</f>
        <v/>
      </c>
      <c r="AJ20" s="320" t="str">
        <f>IFERROR(IF(VLOOKUP($A20,'Inscription UFOLEP'!#REF!,6,0)&lt;&gt;"",1,""),"")</f>
        <v/>
      </c>
      <c r="AK20" s="320" t="str">
        <f>IFERROR(IF(VLOOKUP($A20,'Inscription UFOLEP'!#REF!,6,0)&lt;&gt;"",1,""),"")</f>
        <v/>
      </c>
      <c r="AL20" s="320" t="str">
        <f>IFERROR(IF(VLOOKUP($A20,'Inscription UFOLEP'!#REF!,6,0)&lt;&gt;"",1,""),"")</f>
        <v/>
      </c>
      <c r="AM20" s="320" t="str">
        <f>IFERROR(IF(VLOOKUP($A20,'Inscription UFOLEP'!#REF!,6,0)&lt;&gt;"",1,""),"")</f>
        <v/>
      </c>
      <c r="AN20" s="320" t="str">
        <f>IFERROR(IF(VLOOKUP($A20,'Inscription UFOLEP'!#REF!,6,0)&lt;&gt;"",1,""),"")</f>
        <v/>
      </c>
      <c r="AO20" s="320" t="str">
        <f>IFERROR(IF(VLOOKUP($A20,'Inscription UFOLEP'!#REF!,6,0)&lt;&gt;"",1,""),"")</f>
        <v/>
      </c>
      <c r="AP20" s="320" t="str">
        <f>IFERROR(IF(VLOOKUP($A20,'Inscription UFOLEP'!#REF!,6,0)&lt;&gt;"",1,""),"")</f>
        <v/>
      </c>
      <c r="AQ20" s="320" t="str">
        <f>IFERROR(IF(VLOOKUP($A20,'Inscription UFOLEP'!#REF!,6,0)&lt;&gt;"",1,""),"")</f>
        <v/>
      </c>
      <c r="AR20" s="320" t="str">
        <f>IFERROR(IF(VLOOKUP($A20,'Inscription UFOLEP'!#REF!,6,0)&lt;&gt;"",1,""),"")</f>
        <v/>
      </c>
      <c r="AS20" s="320" t="str">
        <f>IFERROR(IF(VLOOKUP($A20,'Inscription UFOLEP'!#REF!,6,0)&lt;&gt;"",1,""),"")</f>
        <v/>
      </c>
      <c r="AT20" s="320" t="str">
        <f>IFERROR(IF(VLOOKUP($A20,'Inscription UFOLEP'!#REF!,6,0)&lt;&gt;"",1,""),"")</f>
        <v/>
      </c>
      <c r="AU20" s="320" t="str">
        <f>IFERROR(IF(VLOOKUP($A20,'Inscription UFOLEP'!#REF!,6,0)&lt;&gt;"",1,""),"")</f>
        <v/>
      </c>
      <c r="AV20" s="320" t="str">
        <f>IFERROR(IF(VLOOKUP($A20,'Inscription UFOLEP'!#REF!,6,0)&lt;&gt;"",1,""),"")</f>
        <v/>
      </c>
      <c r="AW20" s="320" t="str">
        <f>IFERROR(IF(VLOOKUP($A20,'Inscription UFOLEP'!#REF!,6,0)&lt;&gt;"",1,""),"")</f>
        <v/>
      </c>
      <c r="AX20" s="320" t="str">
        <f>IFERROR(IF(VLOOKUP($A20,'Inscription UFOLEP'!#REF!,6,0)&lt;&gt;"",1,""),"")</f>
        <v/>
      </c>
      <c r="AY20" s="320" t="str">
        <f>IFERROR(IF(VLOOKUP($A20,'Inscription UFOLEP'!#REF!,6,0)&lt;&gt;"",1,""),"")</f>
        <v/>
      </c>
      <c r="AZ20" s="320" t="str">
        <f>IFERROR(IF(VLOOKUP($A20,'Inscription UFOLEP'!#REF!,6,0)&lt;&gt;"",1,""),"")</f>
        <v/>
      </c>
      <c r="BA20" s="320" t="str">
        <f>IFERROR(IF(VLOOKUP($A20,'Inscription UFOLEP'!#REF!,6,0)&lt;&gt;"",1,""),"")</f>
        <v/>
      </c>
      <c r="BB20" s="320" t="str">
        <f>IFERROR(IF(VLOOKUP($A20,'Inscription UFOLEP'!#REF!,6,0)&lt;&gt;"",1,""),"")</f>
        <v/>
      </c>
      <c r="BC20" s="320" t="str">
        <f>IFERROR(IF(VLOOKUP($A20,'Inscription UFOLEP'!#REF!,6,0)&lt;&gt;"",1,""),"")</f>
        <v/>
      </c>
      <c r="BD20" s="320" t="str">
        <f>IFERROR(IF(VLOOKUP($A20,'Inscription UFOLEP'!#REF!,6,0)&lt;&gt;"",1,""),"")</f>
        <v/>
      </c>
      <c r="BE20" s="320" t="str">
        <f>IFERROR(IF(VLOOKUP($A20,'Inscription UFOLEP'!#REF!,6,0)&lt;&gt;"",1,""),"")</f>
        <v/>
      </c>
      <c r="BF20" s="320" t="str">
        <f>IFERROR(IF(VLOOKUP($A20,'Inscription UFOLEP'!#REF!,6,0)&lt;&gt;"",1,""),"")</f>
        <v/>
      </c>
      <c r="BG20" s="252"/>
      <c r="BH20" s="252"/>
      <c r="BI20" s="256">
        <f t="shared" si="1"/>
        <v>0</v>
      </c>
    </row>
    <row r="21" spans="1:61" x14ac:dyDescent="0.25">
      <c r="A21" s="252">
        <f t="shared" si="0"/>
        <v>19</v>
      </c>
      <c r="B21" s="252" t="str">
        <f>IF('[1]Listing des coursiers '!C20="","",'[1]Listing des coursiers '!C20)</f>
        <v>LACOU</v>
      </c>
      <c r="C21" s="317" t="str">
        <f>IF('[1]Listing des coursiers '!D20="","",'[1]Listing des coursiers '!D20)</f>
        <v>Frédéric</v>
      </c>
      <c r="D21" s="320" t="str">
        <f>IFERROR(IF(VLOOKUP(A21,'Inscription UFOLEP'!#REF!,6,0)&lt;&gt;"",1,""),"")</f>
        <v/>
      </c>
      <c r="E21" s="320" t="str">
        <f>IFERROR(IF(VLOOKUP($A21,'Inscription UFOLEP'!#REF!,6,0)&lt;&gt;"",1,""),"")</f>
        <v/>
      </c>
      <c r="F21" s="320" t="str">
        <f>IFERROR(IF(VLOOKUP($A21,'Inscription UFOLEP'!#REF!,6,0)&lt;&gt;"",1,""),"")</f>
        <v/>
      </c>
      <c r="G21" s="320" t="str">
        <f>IFERROR(IF(VLOOKUP($A21,'Inscription UFOLEP'!#REF!,6,0)&lt;&gt;"",1,""),"")</f>
        <v/>
      </c>
      <c r="H21" s="320" t="str">
        <f>IFERROR(IF(VLOOKUP($A21,'Inscription UFOLEP'!#REF!,6,0)&lt;&gt;"",1,""),"")</f>
        <v/>
      </c>
      <c r="I21" s="320" t="str">
        <f>IFERROR(IF(VLOOKUP($A21,'Inscription UFOLEP'!#REF!,6,0)&lt;&gt;"",1,""),"")</f>
        <v/>
      </c>
      <c r="J21" s="320" t="str">
        <f>IFERROR(IF(VLOOKUP($A21,'Inscription UFOLEP'!#REF!,6,0)&lt;&gt;"",1,""),"")</f>
        <v/>
      </c>
      <c r="K21" s="320" t="str">
        <f>IFERROR(IF(VLOOKUP($A21,'Inscription UFOLEP'!#REF!,6,0)&lt;&gt;"",1,""),"")</f>
        <v/>
      </c>
      <c r="L21" s="320" t="str">
        <f>IFERROR(IF(VLOOKUP($A21,'Inscription UFOLEP'!$AI$6:$VU$60,6,0)&lt;&gt;"",1,""),"")</f>
        <v/>
      </c>
      <c r="M21" s="320" t="str">
        <f>IFERROR(IF(VLOOKUP($A21,'Inscription UFOLEP'!#REF!,6,0)&lt;&gt;"",1,""),"")</f>
        <v/>
      </c>
      <c r="N21" s="320" t="str">
        <f>IFERROR(IF(VLOOKUP($A21,'Inscription UFOLEP'!#REF!,6,0)&lt;&gt;"",1,""),"")</f>
        <v/>
      </c>
      <c r="O21" s="320" t="str">
        <f>IFERROR(IF(VLOOKUP($A21,'Inscription UFOLEP'!#REF!,6,0)&lt;&gt;"",1,""),"")</f>
        <v/>
      </c>
      <c r="P21" s="320" t="str">
        <f>IFERROR(IF(VLOOKUP($A21,'Inscription UFOLEP'!#REF!,6,0)&lt;&gt;"",1,""),"")</f>
        <v/>
      </c>
      <c r="Q21" s="320" t="str">
        <f>IFERROR(IF(VLOOKUP($A21,'Inscription UFOLEP'!#REF!,6,0)&lt;&gt;"",1,""),"")</f>
        <v/>
      </c>
      <c r="R21" s="320" t="str">
        <f>IFERROR(IF(VLOOKUP($A21,'Inscription UFOLEP'!#REF!,6,0)&lt;&gt;"",1,""),"")</f>
        <v/>
      </c>
      <c r="S21" s="320" t="str">
        <f>IFERROR(IF(VLOOKUP($A21,'Inscription UFOLEP'!#REF!,6,0)&lt;&gt;"",1,""),"")</f>
        <v/>
      </c>
      <c r="T21" s="320" t="str">
        <f>IFERROR(IF(VLOOKUP($A21,'Inscription UFOLEP'!#REF!,6,0)&lt;&gt;"",1,""),"")</f>
        <v/>
      </c>
      <c r="U21" s="320" t="str">
        <f>IFERROR(IF(VLOOKUP($A21,'Inscription UFOLEP'!#REF!,6,0)&lt;&gt;"",1,""),"")</f>
        <v/>
      </c>
      <c r="V21" s="320" t="str">
        <f>IFERROR(IF(VLOOKUP($A21,'Inscription UFOLEP'!#REF!,6,0)&lt;&gt;"",1,""),"")</f>
        <v/>
      </c>
      <c r="W21" s="320" t="str">
        <f>IFERROR(IF(VLOOKUP($A21,'Inscription UFOLEP'!#REF!,6,0)&lt;&gt;"",1,""),"")</f>
        <v/>
      </c>
      <c r="X21" s="320" t="str">
        <f>IFERROR(IF(VLOOKUP($A21,'Inscription UFOLEP'!#REF!,6,0)&lt;&gt;"",1,""),"")</f>
        <v/>
      </c>
      <c r="Y21" s="320" t="str">
        <f>IFERROR(IF(VLOOKUP($A21,'Inscription UFOLEP'!#REF!,6,0)&lt;&gt;"",1,""),"")</f>
        <v/>
      </c>
      <c r="Z21" s="320" t="str">
        <f>IFERROR(IF(VLOOKUP($A21,'Inscription UFOLEP'!#REF!,6,0)&lt;&gt;"",1,""),"")</f>
        <v/>
      </c>
      <c r="AA21" s="320" t="str">
        <f>IFERROR(IF(VLOOKUP($A21,'Inscription UFOLEP'!#REF!,6,0)&lt;&gt;"",1,""),"")</f>
        <v/>
      </c>
      <c r="AB21" s="320" t="str">
        <f>IFERROR(IF(VLOOKUP($A21,'Inscription UFOLEP'!#REF!,6,0)&lt;&gt;"",1,""),"")</f>
        <v/>
      </c>
      <c r="AC21" s="320" t="str">
        <f>IFERROR(IF(VLOOKUP($A21,'Inscription UFOLEP'!#REF!,6,0)&lt;&gt;"",1,""),"")</f>
        <v/>
      </c>
      <c r="AD21" s="320" t="str">
        <f>IFERROR(IF(VLOOKUP($A21,'Inscription UFOLEP'!#REF!,6,0)&lt;&gt;"",1,""),"")</f>
        <v/>
      </c>
      <c r="AE21" s="320" t="str">
        <f>IFERROR(IF(VLOOKUP($A21,'Inscription UFOLEP'!#REF!,6,0)&lt;&gt;"",1,""),"")</f>
        <v/>
      </c>
      <c r="AF21" s="320" t="str">
        <f>IFERROR(IF(VLOOKUP($A21,'Inscription UFOLEP'!#REF!,6,0)&lt;&gt;"",1,""),"")</f>
        <v/>
      </c>
      <c r="AG21" s="320" t="str">
        <f>IFERROR(IF(VLOOKUP($A21,'Inscription UFOLEP'!#REF!,6,0)&lt;&gt;"",1,""),"")</f>
        <v/>
      </c>
      <c r="AH21" s="320" t="str">
        <f>IFERROR(IF(VLOOKUP($A21,'Inscription UFOLEP'!#REF!,6,0)&lt;&gt;"",1,""),"")</f>
        <v/>
      </c>
      <c r="AI21" s="320" t="str">
        <f>IFERROR(IF(VLOOKUP($A21,'Inscription UFOLEP'!#REF!,6,0)&lt;&gt;"",1,""),"")</f>
        <v/>
      </c>
      <c r="AJ21" s="320" t="str">
        <f>IFERROR(IF(VLOOKUP($A21,'Inscription UFOLEP'!#REF!,6,0)&lt;&gt;"",1,""),"")</f>
        <v/>
      </c>
      <c r="AK21" s="320" t="str">
        <f>IFERROR(IF(VLOOKUP($A21,'Inscription UFOLEP'!#REF!,6,0)&lt;&gt;"",1,""),"")</f>
        <v/>
      </c>
      <c r="AL21" s="320" t="str">
        <f>IFERROR(IF(VLOOKUP($A21,'Inscription UFOLEP'!#REF!,6,0)&lt;&gt;"",1,""),"")</f>
        <v/>
      </c>
      <c r="AM21" s="320" t="str">
        <f>IFERROR(IF(VLOOKUP($A21,'Inscription UFOLEP'!#REF!,6,0)&lt;&gt;"",1,""),"")</f>
        <v/>
      </c>
      <c r="AN21" s="320" t="str">
        <f>IFERROR(IF(VLOOKUP($A21,'Inscription UFOLEP'!#REF!,6,0)&lt;&gt;"",1,""),"")</f>
        <v/>
      </c>
      <c r="AO21" s="320" t="str">
        <f>IFERROR(IF(VLOOKUP($A21,'Inscription UFOLEP'!#REF!,6,0)&lt;&gt;"",1,""),"")</f>
        <v/>
      </c>
      <c r="AP21" s="320" t="str">
        <f>IFERROR(IF(VLOOKUP($A21,'Inscription UFOLEP'!#REF!,6,0)&lt;&gt;"",1,""),"")</f>
        <v/>
      </c>
      <c r="AQ21" s="320" t="str">
        <f>IFERROR(IF(VLOOKUP($A21,'Inscription UFOLEP'!#REF!,6,0)&lt;&gt;"",1,""),"")</f>
        <v/>
      </c>
      <c r="AR21" s="320" t="str">
        <f>IFERROR(IF(VLOOKUP($A21,'Inscription UFOLEP'!#REF!,6,0)&lt;&gt;"",1,""),"")</f>
        <v/>
      </c>
      <c r="AS21" s="320" t="str">
        <f>IFERROR(IF(VLOOKUP($A21,'Inscription UFOLEP'!#REF!,6,0)&lt;&gt;"",1,""),"")</f>
        <v/>
      </c>
      <c r="AT21" s="320" t="str">
        <f>IFERROR(IF(VLOOKUP($A21,'Inscription UFOLEP'!#REF!,6,0)&lt;&gt;"",1,""),"")</f>
        <v/>
      </c>
      <c r="AU21" s="320" t="str">
        <f>IFERROR(IF(VLOOKUP($A21,'Inscription UFOLEP'!#REF!,6,0)&lt;&gt;"",1,""),"")</f>
        <v/>
      </c>
      <c r="AV21" s="320" t="str">
        <f>IFERROR(IF(VLOOKUP($A21,'Inscription UFOLEP'!#REF!,6,0)&lt;&gt;"",1,""),"")</f>
        <v/>
      </c>
      <c r="AW21" s="320" t="str">
        <f>IFERROR(IF(VLOOKUP($A21,'Inscription UFOLEP'!#REF!,6,0)&lt;&gt;"",1,""),"")</f>
        <v/>
      </c>
      <c r="AX21" s="320" t="str">
        <f>IFERROR(IF(VLOOKUP($A21,'Inscription UFOLEP'!#REF!,6,0)&lt;&gt;"",1,""),"")</f>
        <v/>
      </c>
      <c r="AY21" s="320" t="str">
        <f>IFERROR(IF(VLOOKUP($A21,'Inscription UFOLEP'!#REF!,6,0)&lt;&gt;"",1,""),"")</f>
        <v/>
      </c>
      <c r="AZ21" s="320" t="str">
        <f>IFERROR(IF(VLOOKUP($A21,'Inscription UFOLEP'!#REF!,6,0)&lt;&gt;"",1,""),"")</f>
        <v/>
      </c>
      <c r="BA21" s="320" t="str">
        <f>IFERROR(IF(VLOOKUP($A21,'Inscription UFOLEP'!#REF!,6,0)&lt;&gt;"",1,""),"")</f>
        <v/>
      </c>
      <c r="BB21" s="320" t="str">
        <f>IFERROR(IF(VLOOKUP($A21,'Inscription UFOLEP'!#REF!,6,0)&lt;&gt;"",1,""),"")</f>
        <v/>
      </c>
      <c r="BC21" s="320" t="str">
        <f>IFERROR(IF(VLOOKUP($A21,'Inscription UFOLEP'!#REF!,6,0)&lt;&gt;"",1,""),"")</f>
        <v/>
      </c>
      <c r="BD21" s="320" t="str">
        <f>IFERROR(IF(VLOOKUP($A21,'Inscription UFOLEP'!#REF!,6,0)&lt;&gt;"",1,""),"")</f>
        <v/>
      </c>
      <c r="BE21" s="320" t="str">
        <f>IFERROR(IF(VLOOKUP($A21,'Inscription UFOLEP'!#REF!,6,0)&lt;&gt;"",1,""),"")</f>
        <v/>
      </c>
      <c r="BF21" s="320" t="str">
        <f>IFERROR(IF(VLOOKUP($A21,'Inscription UFOLEP'!#REF!,6,0)&lt;&gt;"",1,""),"")</f>
        <v/>
      </c>
      <c r="BG21" s="252"/>
      <c r="BH21" s="252"/>
      <c r="BI21" s="256">
        <f t="shared" si="1"/>
        <v>0</v>
      </c>
    </row>
    <row r="22" spans="1:61" x14ac:dyDescent="0.25">
      <c r="A22" s="252">
        <f t="shared" si="0"/>
        <v>20</v>
      </c>
      <c r="B22" s="252" t="str">
        <f>IF('[1]Listing des coursiers '!C21="","",'[1]Listing des coursiers '!C21)</f>
        <v>LAISNE</v>
      </c>
      <c r="C22" s="317" t="str">
        <f>IF('[1]Listing des coursiers '!D21="","",'[1]Listing des coursiers '!D21)</f>
        <v>Arnaud</v>
      </c>
      <c r="D22" s="320" t="str">
        <f>IFERROR(IF(VLOOKUP(A22,'Inscription UFOLEP'!#REF!,6,0)&lt;&gt;"",1,""),"")</f>
        <v/>
      </c>
      <c r="E22" s="320" t="str">
        <f>IFERROR(IF(VLOOKUP($A22,'Inscription UFOLEP'!#REF!,6,0)&lt;&gt;"",1,""),"")</f>
        <v/>
      </c>
      <c r="F22" s="320" t="str">
        <f>IFERROR(IF(VLOOKUP($A22,'Inscription UFOLEP'!#REF!,6,0)&lt;&gt;"",1,""),"")</f>
        <v/>
      </c>
      <c r="G22" s="320" t="str">
        <f>IFERROR(IF(VLOOKUP($A22,'Inscription UFOLEP'!#REF!,6,0)&lt;&gt;"",1,""),"")</f>
        <v/>
      </c>
      <c r="H22" s="320" t="str">
        <f>IFERROR(IF(VLOOKUP($A22,'Inscription UFOLEP'!#REF!,6,0)&lt;&gt;"",1,""),"")</f>
        <v/>
      </c>
      <c r="I22" s="320" t="str">
        <f>IFERROR(IF(VLOOKUP($A22,'Inscription UFOLEP'!#REF!,6,0)&lt;&gt;"",1,""),"")</f>
        <v/>
      </c>
      <c r="J22" s="320" t="str">
        <f>IFERROR(IF(VLOOKUP($A22,'Inscription UFOLEP'!#REF!,6,0)&lt;&gt;"",1,""),"")</f>
        <v/>
      </c>
      <c r="K22" s="320" t="str">
        <f>IFERROR(IF(VLOOKUP($A22,'Inscription UFOLEP'!#REF!,6,0)&lt;&gt;"",1,""),"")</f>
        <v/>
      </c>
      <c r="L22" s="320" t="str">
        <f>IFERROR(IF(VLOOKUP($A22,'Inscription UFOLEP'!$AI$6:$VU$60,6,0)&lt;&gt;"",1,""),"")</f>
        <v/>
      </c>
      <c r="M22" s="320" t="str">
        <f>IFERROR(IF(VLOOKUP($A22,'Inscription UFOLEP'!#REF!,6,0)&lt;&gt;"",1,""),"")</f>
        <v/>
      </c>
      <c r="N22" s="320" t="str">
        <f>IFERROR(IF(VLOOKUP($A22,'Inscription UFOLEP'!#REF!,6,0)&lt;&gt;"",1,""),"")</f>
        <v/>
      </c>
      <c r="O22" s="320" t="str">
        <f>IFERROR(IF(VLOOKUP($A22,'Inscription UFOLEP'!#REF!,6,0)&lt;&gt;"",1,""),"")</f>
        <v/>
      </c>
      <c r="P22" s="320" t="str">
        <f>IFERROR(IF(VLOOKUP($A22,'Inscription UFOLEP'!#REF!,6,0)&lt;&gt;"",1,""),"")</f>
        <v/>
      </c>
      <c r="Q22" s="320" t="str">
        <f>IFERROR(IF(VLOOKUP($A22,'Inscription UFOLEP'!#REF!,6,0)&lt;&gt;"",1,""),"")</f>
        <v/>
      </c>
      <c r="R22" s="320" t="str">
        <f>IFERROR(IF(VLOOKUP($A22,'Inscription UFOLEP'!#REF!,6,0)&lt;&gt;"",1,""),"")</f>
        <v/>
      </c>
      <c r="S22" s="320" t="str">
        <f>IFERROR(IF(VLOOKUP($A22,'Inscription UFOLEP'!#REF!,6,0)&lt;&gt;"",1,""),"")</f>
        <v/>
      </c>
      <c r="T22" s="320" t="str">
        <f>IFERROR(IF(VLOOKUP($A22,'Inscription UFOLEP'!#REF!,6,0)&lt;&gt;"",1,""),"")</f>
        <v/>
      </c>
      <c r="U22" s="320" t="str">
        <f>IFERROR(IF(VLOOKUP($A22,'Inscription UFOLEP'!#REF!,6,0)&lt;&gt;"",1,""),"")</f>
        <v/>
      </c>
      <c r="V22" s="320" t="str">
        <f>IFERROR(IF(VLOOKUP($A22,'Inscription UFOLEP'!#REF!,6,0)&lt;&gt;"",1,""),"")</f>
        <v/>
      </c>
      <c r="W22" s="320" t="str">
        <f>IFERROR(IF(VLOOKUP($A22,'Inscription UFOLEP'!#REF!,6,0)&lt;&gt;"",1,""),"")</f>
        <v/>
      </c>
      <c r="X22" s="320" t="str">
        <f>IFERROR(IF(VLOOKUP($A22,'Inscription UFOLEP'!#REF!,6,0)&lt;&gt;"",1,""),"")</f>
        <v/>
      </c>
      <c r="Y22" s="320" t="str">
        <f>IFERROR(IF(VLOOKUP($A22,'Inscription UFOLEP'!#REF!,6,0)&lt;&gt;"",1,""),"")</f>
        <v/>
      </c>
      <c r="Z22" s="320" t="str">
        <f>IFERROR(IF(VLOOKUP($A22,'Inscription UFOLEP'!#REF!,6,0)&lt;&gt;"",1,""),"")</f>
        <v/>
      </c>
      <c r="AA22" s="320" t="str">
        <f>IFERROR(IF(VLOOKUP($A22,'Inscription UFOLEP'!#REF!,6,0)&lt;&gt;"",1,""),"")</f>
        <v/>
      </c>
      <c r="AB22" s="320" t="str">
        <f>IFERROR(IF(VLOOKUP($A22,'Inscription UFOLEP'!#REF!,6,0)&lt;&gt;"",1,""),"")</f>
        <v/>
      </c>
      <c r="AC22" s="320" t="str">
        <f>IFERROR(IF(VLOOKUP($A22,'Inscription UFOLEP'!#REF!,6,0)&lt;&gt;"",1,""),"")</f>
        <v/>
      </c>
      <c r="AD22" s="320" t="str">
        <f>IFERROR(IF(VLOOKUP($A22,'Inscription UFOLEP'!#REF!,6,0)&lt;&gt;"",1,""),"")</f>
        <v/>
      </c>
      <c r="AE22" s="320" t="str">
        <f>IFERROR(IF(VLOOKUP($A22,'Inscription UFOLEP'!#REF!,6,0)&lt;&gt;"",1,""),"")</f>
        <v/>
      </c>
      <c r="AF22" s="320" t="str">
        <f>IFERROR(IF(VLOOKUP($A22,'Inscription UFOLEP'!#REF!,6,0)&lt;&gt;"",1,""),"")</f>
        <v/>
      </c>
      <c r="AG22" s="320" t="str">
        <f>IFERROR(IF(VLOOKUP($A22,'Inscription UFOLEP'!#REF!,6,0)&lt;&gt;"",1,""),"")</f>
        <v/>
      </c>
      <c r="AH22" s="320" t="str">
        <f>IFERROR(IF(VLOOKUP($A22,'Inscription UFOLEP'!#REF!,6,0)&lt;&gt;"",1,""),"")</f>
        <v/>
      </c>
      <c r="AI22" s="320" t="str">
        <f>IFERROR(IF(VLOOKUP($A22,'Inscription UFOLEP'!#REF!,6,0)&lt;&gt;"",1,""),"")</f>
        <v/>
      </c>
      <c r="AJ22" s="320" t="str">
        <f>IFERROR(IF(VLOOKUP($A22,'Inscription UFOLEP'!#REF!,6,0)&lt;&gt;"",1,""),"")</f>
        <v/>
      </c>
      <c r="AK22" s="320" t="str">
        <f>IFERROR(IF(VLOOKUP($A22,'Inscription UFOLEP'!#REF!,6,0)&lt;&gt;"",1,""),"")</f>
        <v/>
      </c>
      <c r="AL22" s="320" t="str">
        <f>IFERROR(IF(VLOOKUP($A22,'Inscription UFOLEP'!#REF!,6,0)&lt;&gt;"",1,""),"")</f>
        <v/>
      </c>
      <c r="AM22" s="320" t="str">
        <f>IFERROR(IF(VLOOKUP($A22,'Inscription UFOLEP'!#REF!,6,0)&lt;&gt;"",1,""),"")</f>
        <v/>
      </c>
      <c r="AN22" s="320" t="str">
        <f>IFERROR(IF(VLOOKUP($A22,'Inscription UFOLEP'!#REF!,6,0)&lt;&gt;"",1,""),"")</f>
        <v/>
      </c>
      <c r="AO22" s="320" t="str">
        <f>IFERROR(IF(VLOOKUP($A22,'Inscription UFOLEP'!#REF!,6,0)&lt;&gt;"",1,""),"")</f>
        <v/>
      </c>
      <c r="AP22" s="320" t="str">
        <f>IFERROR(IF(VLOOKUP($A22,'Inscription UFOLEP'!#REF!,6,0)&lt;&gt;"",1,""),"")</f>
        <v/>
      </c>
      <c r="AQ22" s="320" t="str">
        <f>IFERROR(IF(VLOOKUP($A22,'Inscription UFOLEP'!#REF!,6,0)&lt;&gt;"",1,""),"")</f>
        <v/>
      </c>
      <c r="AR22" s="320" t="str">
        <f>IFERROR(IF(VLOOKUP($A22,'Inscription UFOLEP'!#REF!,6,0)&lt;&gt;"",1,""),"")</f>
        <v/>
      </c>
      <c r="AS22" s="320" t="str">
        <f>IFERROR(IF(VLOOKUP($A22,'Inscription UFOLEP'!#REF!,6,0)&lt;&gt;"",1,""),"")</f>
        <v/>
      </c>
      <c r="AT22" s="320" t="str">
        <f>IFERROR(IF(VLOOKUP($A22,'Inscription UFOLEP'!#REF!,6,0)&lt;&gt;"",1,""),"")</f>
        <v/>
      </c>
      <c r="AU22" s="320" t="str">
        <f>IFERROR(IF(VLOOKUP($A22,'Inscription UFOLEP'!#REF!,6,0)&lt;&gt;"",1,""),"")</f>
        <v/>
      </c>
      <c r="AV22" s="320" t="str">
        <f>IFERROR(IF(VLOOKUP($A22,'Inscription UFOLEP'!#REF!,6,0)&lt;&gt;"",1,""),"")</f>
        <v/>
      </c>
      <c r="AW22" s="320" t="str">
        <f>IFERROR(IF(VLOOKUP($A22,'Inscription UFOLEP'!#REF!,6,0)&lt;&gt;"",1,""),"")</f>
        <v/>
      </c>
      <c r="AX22" s="320" t="str">
        <f>IFERROR(IF(VLOOKUP($A22,'Inscription UFOLEP'!#REF!,6,0)&lt;&gt;"",1,""),"")</f>
        <v/>
      </c>
      <c r="AY22" s="320" t="str">
        <f>IFERROR(IF(VLOOKUP($A22,'Inscription UFOLEP'!#REF!,6,0)&lt;&gt;"",1,""),"")</f>
        <v/>
      </c>
      <c r="AZ22" s="320" t="str">
        <f>IFERROR(IF(VLOOKUP($A22,'Inscription UFOLEP'!#REF!,6,0)&lt;&gt;"",1,""),"")</f>
        <v/>
      </c>
      <c r="BA22" s="320" t="str">
        <f>IFERROR(IF(VLOOKUP($A22,'Inscription UFOLEP'!#REF!,6,0)&lt;&gt;"",1,""),"")</f>
        <v/>
      </c>
      <c r="BB22" s="320" t="str">
        <f>IFERROR(IF(VLOOKUP($A22,'Inscription UFOLEP'!#REF!,6,0)&lt;&gt;"",1,""),"")</f>
        <v/>
      </c>
      <c r="BC22" s="320" t="str">
        <f>IFERROR(IF(VLOOKUP($A22,'Inscription UFOLEP'!#REF!,6,0)&lt;&gt;"",1,""),"")</f>
        <v/>
      </c>
      <c r="BD22" s="320" t="str">
        <f>IFERROR(IF(VLOOKUP($A22,'Inscription UFOLEP'!#REF!,6,0)&lt;&gt;"",1,""),"")</f>
        <v/>
      </c>
      <c r="BE22" s="320" t="str">
        <f>IFERROR(IF(VLOOKUP($A22,'Inscription UFOLEP'!#REF!,6,0)&lt;&gt;"",1,""),"")</f>
        <v/>
      </c>
      <c r="BF22" s="320" t="str">
        <f>IFERROR(IF(VLOOKUP($A22,'Inscription UFOLEP'!#REF!,6,0)&lt;&gt;"",1,""),"")</f>
        <v/>
      </c>
      <c r="BG22" s="252"/>
      <c r="BH22" s="252"/>
      <c r="BI22" s="256">
        <f t="shared" si="1"/>
        <v>0</v>
      </c>
    </row>
    <row r="23" spans="1:61" x14ac:dyDescent="0.25">
      <c r="A23" s="252">
        <f t="shared" si="0"/>
        <v>21</v>
      </c>
      <c r="B23" s="252" t="str">
        <f>IF('[1]Listing des coursiers '!C22="","",'[1]Listing des coursiers '!C22)</f>
        <v>LE MOIGN</v>
      </c>
      <c r="C23" s="317" t="str">
        <f>IF('[1]Listing des coursiers '!D22="","",'[1]Listing des coursiers '!D22)</f>
        <v>Thibaud</v>
      </c>
      <c r="D23" s="320" t="str">
        <f>IFERROR(IF(VLOOKUP(A23,'Inscription UFOLEP'!#REF!,6,0)&lt;&gt;"",1,""),"")</f>
        <v/>
      </c>
      <c r="E23" s="320" t="str">
        <f>IFERROR(IF(VLOOKUP($A23,'Inscription UFOLEP'!#REF!,6,0)&lt;&gt;"",1,""),"")</f>
        <v/>
      </c>
      <c r="F23" s="320" t="str">
        <f>IFERROR(IF(VLOOKUP($A23,'Inscription UFOLEP'!#REF!,6,0)&lt;&gt;"",1,""),"")</f>
        <v/>
      </c>
      <c r="G23" s="320" t="str">
        <f>IFERROR(IF(VLOOKUP($A23,'Inscription UFOLEP'!#REF!,6,0)&lt;&gt;"",1,""),"")</f>
        <v/>
      </c>
      <c r="H23" s="320" t="str">
        <f>IFERROR(IF(VLOOKUP($A23,'Inscription UFOLEP'!#REF!,6,0)&lt;&gt;"",1,""),"")</f>
        <v/>
      </c>
      <c r="I23" s="320" t="str">
        <f>IFERROR(IF(VLOOKUP($A23,'Inscription UFOLEP'!#REF!,6,0)&lt;&gt;"",1,""),"")</f>
        <v/>
      </c>
      <c r="J23" s="320" t="str">
        <f>IFERROR(IF(VLOOKUP($A23,'Inscription UFOLEP'!#REF!,6,0)&lt;&gt;"",1,""),"")</f>
        <v/>
      </c>
      <c r="K23" s="320" t="str">
        <f>IFERROR(IF(VLOOKUP($A23,'Inscription UFOLEP'!#REF!,6,0)&lt;&gt;"",1,""),"")</f>
        <v/>
      </c>
      <c r="L23" s="320" t="str">
        <f>IFERROR(IF(VLOOKUP($A23,'Inscription UFOLEP'!$AI$6:$VU$60,6,0)&lt;&gt;"",1,""),"")</f>
        <v/>
      </c>
      <c r="M23" s="320" t="str">
        <f>IFERROR(IF(VLOOKUP($A23,'Inscription UFOLEP'!#REF!,6,0)&lt;&gt;"",1,""),"")</f>
        <v/>
      </c>
      <c r="N23" s="320" t="str">
        <f>IFERROR(IF(VLOOKUP($A23,'Inscription UFOLEP'!#REF!,6,0)&lt;&gt;"",1,""),"")</f>
        <v/>
      </c>
      <c r="O23" s="320" t="str">
        <f>IFERROR(IF(VLOOKUP($A23,'Inscription UFOLEP'!#REF!,6,0)&lt;&gt;"",1,""),"")</f>
        <v/>
      </c>
      <c r="P23" s="320" t="str">
        <f>IFERROR(IF(VLOOKUP($A23,'Inscription UFOLEP'!#REF!,6,0)&lt;&gt;"",1,""),"")</f>
        <v/>
      </c>
      <c r="Q23" s="320" t="str">
        <f>IFERROR(IF(VLOOKUP($A23,'Inscription UFOLEP'!#REF!,6,0)&lt;&gt;"",1,""),"")</f>
        <v/>
      </c>
      <c r="R23" s="320" t="str">
        <f>IFERROR(IF(VLOOKUP($A23,'Inscription UFOLEP'!#REF!,6,0)&lt;&gt;"",1,""),"")</f>
        <v/>
      </c>
      <c r="S23" s="320" t="str">
        <f>IFERROR(IF(VLOOKUP($A23,'Inscription UFOLEP'!#REF!,6,0)&lt;&gt;"",1,""),"")</f>
        <v/>
      </c>
      <c r="T23" s="320" t="str">
        <f>IFERROR(IF(VLOOKUP($A23,'Inscription UFOLEP'!#REF!,6,0)&lt;&gt;"",1,""),"")</f>
        <v/>
      </c>
      <c r="U23" s="320" t="str">
        <f>IFERROR(IF(VLOOKUP($A23,'Inscription UFOLEP'!#REF!,6,0)&lt;&gt;"",1,""),"")</f>
        <v/>
      </c>
      <c r="V23" s="320" t="str">
        <f>IFERROR(IF(VLOOKUP($A23,'Inscription UFOLEP'!#REF!,6,0)&lt;&gt;"",1,""),"")</f>
        <v/>
      </c>
      <c r="W23" s="320" t="str">
        <f>IFERROR(IF(VLOOKUP($A23,'Inscription UFOLEP'!#REF!,6,0)&lt;&gt;"",1,""),"")</f>
        <v/>
      </c>
      <c r="X23" s="320" t="str">
        <f>IFERROR(IF(VLOOKUP($A23,'Inscription UFOLEP'!#REF!,6,0)&lt;&gt;"",1,""),"")</f>
        <v/>
      </c>
      <c r="Y23" s="320" t="str">
        <f>IFERROR(IF(VLOOKUP($A23,'Inscription UFOLEP'!#REF!,6,0)&lt;&gt;"",1,""),"")</f>
        <v/>
      </c>
      <c r="Z23" s="320" t="str">
        <f>IFERROR(IF(VLOOKUP($A23,'Inscription UFOLEP'!#REF!,6,0)&lt;&gt;"",1,""),"")</f>
        <v/>
      </c>
      <c r="AA23" s="320" t="str">
        <f>IFERROR(IF(VLOOKUP($A23,'Inscription UFOLEP'!#REF!,6,0)&lt;&gt;"",1,""),"")</f>
        <v/>
      </c>
      <c r="AB23" s="320" t="str">
        <f>IFERROR(IF(VLOOKUP($A23,'Inscription UFOLEP'!#REF!,6,0)&lt;&gt;"",1,""),"")</f>
        <v/>
      </c>
      <c r="AC23" s="320" t="str">
        <f>IFERROR(IF(VLOOKUP($A23,'Inscription UFOLEP'!#REF!,6,0)&lt;&gt;"",1,""),"")</f>
        <v/>
      </c>
      <c r="AD23" s="320" t="str">
        <f>IFERROR(IF(VLOOKUP($A23,'Inscription UFOLEP'!#REF!,6,0)&lt;&gt;"",1,""),"")</f>
        <v/>
      </c>
      <c r="AE23" s="320" t="str">
        <f>IFERROR(IF(VLOOKUP($A23,'Inscription UFOLEP'!#REF!,6,0)&lt;&gt;"",1,""),"")</f>
        <v/>
      </c>
      <c r="AF23" s="320" t="str">
        <f>IFERROR(IF(VLOOKUP($A23,'Inscription UFOLEP'!#REF!,6,0)&lt;&gt;"",1,""),"")</f>
        <v/>
      </c>
      <c r="AG23" s="320" t="str">
        <f>IFERROR(IF(VLOOKUP($A23,'Inscription UFOLEP'!#REF!,6,0)&lt;&gt;"",1,""),"")</f>
        <v/>
      </c>
      <c r="AH23" s="320" t="str">
        <f>IFERROR(IF(VLOOKUP($A23,'Inscription UFOLEP'!#REF!,6,0)&lt;&gt;"",1,""),"")</f>
        <v/>
      </c>
      <c r="AI23" s="320" t="str">
        <f>IFERROR(IF(VLOOKUP($A23,'Inscription UFOLEP'!#REF!,6,0)&lt;&gt;"",1,""),"")</f>
        <v/>
      </c>
      <c r="AJ23" s="320" t="str">
        <f>IFERROR(IF(VLOOKUP($A23,'Inscription UFOLEP'!#REF!,6,0)&lt;&gt;"",1,""),"")</f>
        <v/>
      </c>
      <c r="AK23" s="320" t="str">
        <f>IFERROR(IF(VLOOKUP($A23,'Inscription UFOLEP'!#REF!,6,0)&lt;&gt;"",1,""),"")</f>
        <v/>
      </c>
      <c r="AL23" s="320" t="str">
        <f>IFERROR(IF(VLOOKUP($A23,'Inscription UFOLEP'!#REF!,6,0)&lt;&gt;"",1,""),"")</f>
        <v/>
      </c>
      <c r="AM23" s="320" t="str">
        <f>IFERROR(IF(VLOOKUP($A23,'Inscription UFOLEP'!#REF!,6,0)&lt;&gt;"",1,""),"")</f>
        <v/>
      </c>
      <c r="AN23" s="320" t="str">
        <f>IFERROR(IF(VLOOKUP($A23,'Inscription UFOLEP'!#REF!,6,0)&lt;&gt;"",1,""),"")</f>
        <v/>
      </c>
      <c r="AO23" s="320" t="str">
        <f>IFERROR(IF(VLOOKUP($A23,'Inscription UFOLEP'!#REF!,6,0)&lt;&gt;"",1,""),"")</f>
        <v/>
      </c>
      <c r="AP23" s="320" t="str">
        <f>IFERROR(IF(VLOOKUP($A23,'Inscription UFOLEP'!#REF!,6,0)&lt;&gt;"",1,""),"")</f>
        <v/>
      </c>
      <c r="AQ23" s="320" t="str">
        <f>IFERROR(IF(VLOOKUP($A23,'Inscription UFOLEP'!#REF!,6,0)&lt;&gt;"",1,""),"")</f>
        <v/>
      </c>
      <c r="AR23" s="320" t="str">
        <f>IFERROR(IF(VLOOKUP($A23,'Inscription UFOLEP'!#REF!,6,0)&lt;&gt;"",1,""),"")</f>
        <v/>
      </c>
      <c r="AS23" s="320" t="str">
        <f>IFERROR(IF(VLOOKUP($A23,'Inscription UFOLEP'!#REF!,6,0)&lt;&gt;"",1,""),"")</f>
        <v/>
      </c>
      <c r="AT23" s="320" t="str">
        <f>IFERROR(IF(VLOOKUP($A23,'Inscription UFOLEP'!#REF!,6,0)&lt;&gt;"",1,""),"")</f>
        <v/>
      </c>
      <c r="AU23" s="320" t="str">
        <f>IFERROR(IF(VLOOKUP($A23,'Inscription UFOLEP'!#REF!,6,0)&lt;&gt;"",1,""),"")</f>
        <v/>
      </c>
      <c r="AV23" s="320" t="str">
        <f>IFERROR(IF(VLOOKUP($A23,'Inscription UFOLEP'!#REF!,6,0)&lt;&gt;"",1,""),"")</f>
        <v/>
      </c>
      <c r="AW23" s="320" t="str">
        <f>IFERROR(IF(VLOOKUP($A23,'Inscription UFOLEP'!#REF!,6,0)&lt;&gt;"",1,""),"")</f>
        <v/>
      </c>
      <c r="AX23" s="320" t="str">
        <f>IFERROR(IF(VLOOKUP($A23,'Inscription UFOLEP'!#REF!,6,0)&lt;&gt;"",1,""),"")</f>
        <v/>
      </c>
      <c r="AY23" s="320" t="str">
        <f>IFERROR(IF(VLOOKUP($A23,'Inscription UFOLEP'!#REF!,6,0)&lt;&gt;"",1,""),"")</f>
        <v/>
      </c>
      <c r="AZ23" s="320" t="str">
        <f>IFERROR(IF(VLOOKUP($A23,'Inscription UFOLEP'!#REF!,6,0)&lt;&gt;"",1,""),"")</f>
        <v/>
      </c>
      <c r="BA23" s="320" t="str">
        <f>IFERROR(IF(VLOOKUP($A23,'Inscription UFOLEP'!#REF!,6,0)&lt;&gt;"",1,""),"")</f>
        <v/>
      </c>
      <c r="BB23" s="320" t="str">
        <f>IFERROR(IF(VLOOKUP($A23,'Inscription UFOLEP'!#REF!,6,0)&lt;&gt;"",1,""),"")</f>
        <v/>
      </c>
      <c r="BC23" s="320" t="str">
        <f>IFERROR(IF(VLOOKUP($A23,'Inscription UFOLEP'!#REF!,6,0)&lt;&gt;"",1,""),"")</f>
        <v/>
      </c>
      <c r="BD23" s="320" t="str">
        <f>IFERROR(IF(VLOOKUP($A23,'Inscription UFOLEP'!#REF!,6,0)&lt;&gt;"",1,""),"")</f>
        <v/>
      </c>
      <c r="BE23" s="320" t="str">
        <f>IFERROR(IF(VLOOKUP($A23,'Inscription UFOLEP'!#REF!,6,0)&lt;&gt;"",1,""),"")</f>
        <v/>
      </c>
      <c r="BF23" s="320" t="str">
        <f>IFERROR(IF(VLOOKUP($A23,'Inscription UFOLEP'!#REF!,6,0)&lt;&gt;"",1,""),"")</f>
        <v/>
      </c>
      <c r="BG23" s="252"/>
      <c r="BH23" s="252"/>
      <c r="BI23" s="256">
        <f t="shared" si="1"/>
        <v>0</v>
      </c>
    </row>
    <row r="24" spans="1:61" x14ac:dyDescent="0.25">
      <c r="A24" s="252">
        <f t="shared" si="0"/>
        <v>22</v>
      </c>
      <c r="B24" s="252" t="str">
        <f>IF('[1]Listing des coursiers '!C23="","",'[1]Listing des coursiers '!C23)</f>
        <v>LEMONNIER</v>
      </c>
      <c r="C24" s="317" t="str">
        <f>IF('[1]Listing des coursiers '!D23="","",'[1]Listing des coursiers '!D23)</f>
        <v>Jean Pierre</v>
      </c>
      <c r="D24" s="320" t="str">
        <f>IFERROR(IF(VLOOKUP(A24,'Inscription UFOLEP'!#REF!,6,0)&lt;&gt;"",1,""),"")</f>
        <v/>
      </c>
      <c r="E24" s="320" t="str">
        <f>IFERROR(IF(VLOOKUP($A24,'Inscription UFOLEP'!#REF!,6,0)&lt;&gt;"",1,""),"")</f>
        <v/>
      </c>
      <c r="F24" s="320" t="str">
        <f>IFERROR(IF(VLOOKUP($A24,'Inscription UFOLEP'!#REF!,6,0)&lt;&gt;"",1,""),"")</f>
        <v/>
      </c>
      <c r="G24" s="320" t="str">
        <f>IFERROR(IF(VLOOKUP($A24,'Inscription UFOLEP'!#REF!,6,0)&lt;&gt;"",1,""),"")</f>
        <v/>
      </c>
      <c r="H24" s="320" t="str">
        <f>IFERROR(IF(VLOOKUP($A24,'Inscription UFOLEP'!#REF!,6,0)&lt;&gt;"",1,""),"")</f>
        <v/>
      </c>
      <c r="I24" s="320" t="str">
        <f>IFERROR(IF(VLOOKUP($A24,'Inscription UFOLEP'!#REF!,6,0)&lt;&gt;"",1,""),"")</f>
        <v/>
      </c>
      <c r="J24" s="320" t="str">
        <f>IFERROR(IF(VLOOKUP($A24,'Inscription UFOLEP'!#REF!,6,0)&lt;&gt;"",1,""),"")</f>
        <v/>
      </c>
      <c r="K24" s="320" t="str">
        <f>IFERROR(IF(VLOOKUP($A24,'Inscription UFOLEP'!#REF!,6,0)&lt;&gt;"",1,""),"")</f>
        <v/>
      </c>
      <c r="L24" s="320" t="str">
        <f>IFERROR(IF(VLOOKUP($A24,'Inscription UFOLEP'!$AI$6:$VU$60,6,0)&lt;&gt;"",1,""),"")</f>
        <v/>
      </c>
      <c r="M24" s="320" t="str">
        <f>IFERROR(IF(VLOOKUP($A24,'Inscription UFOLEP'!#REF!,6,0)&lt;&gt;"",1,""),"")</f>
        <v/>
      </c>
      <c r="N24" s="320" t="str">
        <f>IFERROR(IF(VLOOKUP($A24,'Inscription UFOLEP'!#REF!,6,0)&lt;&gt;"",1,""),"")</f>
        <v/>
      </c>
      <c r="O24" s="320" t="str">
        <f>IFERROR(IF(VLOOKUP($A24,'Inscription UFOLEP'!#REF!,6,0)&lt;&gt;"",1,""),"")</f>
        <v/>
      </c>
      <c r="P24" s="320" t="str">
        <f>IFERROR(IF(VLOOKUP($A24,'Inscription UFOLEP'!#REF!,6,0)&lt;&gt;"",1,""),"")</f>
        <v/>
      </c>
      <c r="Q24" s="320" t="str">
        <f>IFERROR(IF(VLOOKUP($A24,'Inscription UFOLEP'!#REF!,6,0)&lt;&gt;"",1,""),"")</f>
        <v/>
      </c>
      <c r="R24" s="320" t="str">
        <f>IFERROR(IF(VLOOKUP($A24,'Inscription UFOLEP'!#REF!,6,0)&lt;&gt;"",1,""),"")</f>
        <v/>
      </c>
      <c r="S24" s="320" t="str">
        <f>IFERROR(IF(VLOOKUP($A24,'Inscription UFOLEP'!#REF!,6,0)&lt;&gt;"",1,""),"")</f>
        <v/>
      </c>
      <c r="T24" s="320" t="str">
        <f>IFERROR(IF(VLOOKUP($A24,'Inscription UFOLEP'!#REF!,6,0)&lt;&gt;"",1,""),"")</f>
        <v/>
      </c>
      <c r="U24" s="320" t="str">
        <f>IFERROR(IF(VLOOKUP($A24,'Inscription UFOLEP'!#REF!,6,0)&lt;&gt;"",1,""),"")</f>
        <v/>
      </c>
      <c r="V24" s="320" t="str">
        <f>IFERROR(IF(VLOOKUP($A24,'Inscription UFOLEP'!#REF!,6,0)&lt;&gt;"",1,""),"")</f>
        <v/>
      </c>
      <c r="W24" s="320" t="str">
        <f>IFERROR(IF(VLOOKUP($A24,'Inscription UFOLEP'!#REF!,6,0)&lt;&gt;"",1,""),"")</f>
        <v/>
      </c>
      <c r="X24" s="320" t="str">
        <f>IFERROR(IF(VLOOKUP($A24,'Inscription UFOLEP'!#REF!,6,0)&lt;&gt;"",1,""),"")</f>
        <v/>
      </c>
      <c r="Y24" s="320" t="str">
        <f>IFERROR(IF(VLOOKUP($A24,'Inscription UFOLEP'!#REF!,6,0)&lt;&gt;"",1,""),"")</f>
        <v/>
      </c>
      <c r="Z24" s="320" t="str">
        <f>IFERROR(IF(VLOOKUP($A24,'Inscription UFOLEP'!#REF!,6,0)&lt;&gt;"",1,""),"")</f>
        <v/>
      </c>
      <c r="AA24" s="320" t="str">
        <f>IFERROR(IF(VLOOKUP($A24,'Inscription UFOLEP'!#REF!,6,0)&lt;&gt;"",1,""),"")</f>
        <v/>
      </c>
      <c r="AB24" s="320" t="str">
        <f>IFERROR(IF(VLOOKUP($A24,'Inscription UFOLEP'!#REF!,6,0)&lt;&gt;"",1,""),"")</f>
        <v/>
      </c>
      <c r="AC24" s="320" t="str">
        <f>IFERROR(IF(VLOOKUP($A24,'Inscription UFOLEP'!#REF!,6,0)&lt;&gt;"",1,""),"")</f>
        <v/>
      </c>
      <c r="AD24" s="320" t="str">
        <f>IFERROR(IF(VLOOKUP($A24,'Inscription UFOLEP'!#REF!,6,0)&lt;&gt;"",1,""),"")</f>
        <v/>
      </c>
      <c r="AE24" s="320" t="str">
        <f>IFERROR(IF(VLOOKUP($A24,'Inscription UFOLEP'!#REF!,6,0)&lt;&gt;"",1,""),"")</f>
        <v/>
      </c>
      <c r="AF24" s="320" t="str">
        <f>IFERROR(IF(VLOOKUP($A24,'Inscription UFOLEP'!#REF!,6,0)&lt;&gt;"",1,""),"")</f>
        <v/>
      </c>
      <c r="AG24" s="320" t="str">
        <f>IFERROR(IF(VLOOKUP($A24,'Inscription UFOLEP'!#REF!,6,0)&lt;&gt;"",1,""),"")</f>
        <v/>
      </c>
      <c r="AH24" s="320" t="str">
        <f>IFERROR(IF(VLOOKUP($A24,'Inscription UFOLEP'!#REF!,6,0)&lt;&gt;"",1,""),"")</f>
        <v/>
      </c>
      <c r="AI24" s="320" t="str">
        <f>IFERROR(IF(VLOOKUP($A24,'Inscription UFOLEP'!#REF!,6,0)&lt;&gt;"",1,""),"")</f>
        <v/>
      </c>
      <c r="AJ24" s="320" t="str">
        <f>IFERROR(IF(VLOOKUP($A24,'Inscription UFOLEP'!#REF!,6,0)&lt;&gt;"",1,""),"")</f>
        <v/>
      </c>
      <c r="AK24" s="320" t="str">
        <f>IFERROR(IF(VLOOKUP($A24,'Inscription UFOLEP'!#REF!,6,0)&lt;&gt;"",1,""),"")</f>
        <v/>
      </c>
      <c r="AL24" s="320" t="str">
        <f>IFERROR(IF(VLOOKUP($A24,'Inscription UFOLEP'!#REF!,6,0)&lt;&gt;"",1,""),"")</f>
        <v/>
      </c>
      <c r="AM24" s="320" t="str">
        <f>IFERROR(IF(VLOOKUP($A24,'Inscription UFOLEP'!#REF!,6,0)&lt;&gt;"",1,""),"")</f>
        <v/>
      </c>
      <c r="AN24" s="320" t="str">
        <f>IFERROR(IF(VLOOKUP($A24,'Inscription UFOLEP'!#REF!,6,0)&lt;&gt;"",1,""),"")</f>
        <v/>
      </c>
      <c r="AO24" s="320" t="str">
        <f>IFERROR(IF(VLOOKUP($A24,'Inscription UFOLEP'!#REF!,6,0)&lt;&gt;"",1,""),"")</f>
        <v/>
      </c>
      <c r="AP24" s="320" t="str">
        <f>IFERROR(IF(VLOOKUP($A24,'Inscription UFOLEP'!#REF!,6,0)&lt;&gt;"",1,""),"")</f>
        <v/>
      </c>
      <c r="AQ24" s="320" t="str">
        <f>IFERROR(IF(VLOOKUP($A24,'Inscription UFOLEP'!#REF!,6,0)&lt;&gt;"",1,""),"")</f>
        <v/>
      </c>
      <c r="AR24" s="320" t="str">
        <f>IFERROR(IF(VLOOKUP($A24,'Inscription UFOLEP'!#REF!,6,0)&lt;&gt;"",1,""),"")</f>
        <v/>
      </c>
      <c r="AS24" s="320" t="str">
        <f>IFERROR(IF(VLOOKUP($A24,'Inscription UFOLEP'!#REF!,6,0)&lt;&gt;"",1,""),"")</f>
        <v/>
      </c>
      <c r="AT24" s="320" t="str">
        <f>IFERROR(IF(VLOOKUP($A24,'Inscription UFOLEP'!#REF!,6,0)&lt;&gt;"",1,""),"")</f>
        <v/>
      </c>
      <c r="AU24" s="320" t="str">
        <f>IFERROR(IF(VLOOKUP($A24,'Inscription UFOLEP'!#REF!,6,0)&lt;&gt;"",1,""),"")</f>
        <v/>
      </c>
      <c r="AV24" s="320" t="str">
        <f>IFERROR(IF(VLOOKUP($A24,'Inscription UFOLEP'!#REF!,6,0)&lt;&gt;"",1,""),"")</f>
        <v/>
      </c>
      <c r="AW24" s="320" t="str">
        <f>IFERROR(IF(VLOOKUP($A24,'Inscription UFOLEP'!#REF!,6,0)&lt;&gt;"",1,""),"")</f>
        <v/>
      </c>
      <c r="AX24" s="320" t="str">
        <f>IFERROR(IF(VLOOKUP($A24,'Inscription UFOLEP'!#REF!,6,0)&lt;&gt;"",1,""),"")</f>
        <v/>
      </c>
      <c r="AY24" s="320" t="str">
        <f>IFERROR(IF(VLOOKUP($A24,'Inscription UFOLEP'!#REF!,6,0)&lt;&gt;"",1,""),"")</f>
        <v/>
      </c>
      <c r="AZ24" s="320" t="str">
        <f>IFERROR(IF(VLOOKUP($A24,'Inscription UFOLEP'!#REF!,6,0)&lt;&gt;"",1,""),"")</f>
        <v/>
      </c>
      <c r="BA24" s="320" t="str">
        <f>IFERROR(IF(VLOOKUP($A24,'Inscription UFOLEP'!#REF!,6,0)&lt;&gt;"",1,""),"")</f>
        <v/>
      </c>
      <c r="BB24" s="320" t="str">
        <f>IFERROR(IF(VLOOKUP($A24,'Inscription UFOLEP'!#REF!,6,0)&lt;&gt;"",1,""),"")</f>
        <v/>
      </c>
      <c r="BC24" s="320" t="str">
        <f>IFERROR(IF(VLOOKUP($A24,'Inscription UFOLEP'!#REF!,6,0)&lt;&gt;"",1,""),"")</f>
        <v/>
      </c>
      <c r="BD24" s="320" t="str">
        <f>IFERROR(IF(VLOOKUP($A24,'Inscription UFOLEP'!#REF!,6,0)&lt;&gt;"",1,""),"")</f>
        <v/>
      </c>
      <c r="BE24" s="320" t="str">
        <f>IFERROR(IF(VLOOKUP($A24,'Inscription UFOLEP'!#REF!,6,0)&lt;&gt;"",1,""),"")</f>
        <v/>
      </c>
      <c r="BF24" s="320" t="str">
        <f>IFERROR(IF(VLOOKUP($A24,'Inscription UFOLEP'!#REF!,6,0)&lt;&gt;"",1,""),"")</f>
        <v/>
      </c>
      <c r="BG24" s="252"/>
      <c r="BH24" s="252"/>
      <c r="BI24" s="256">
        <f t="shared" si="1"/>
        <v>0</v>
      </c>
    </row>
    <row r="25" spans="1:61" x14ac:dyDescent="0.25">
      <c r="A25" s="252">
        <f t="shared" si="0"/>
        <v>23</v>
      </c>
      <c r="B25" s="252" t="str">
        <f>IF('[1]Listing des coursiers '!C24="","",'[1]Listing des coursiers '!C24)</f>
        <v>LENGRAND</v>
      </c>
      <c r="C25" s="317" t="str">
        <f>IF('[1]Listing des coursiers '!D24="","",'[1]Listing des coursiers '!D24)</f>
        <v>Pascal</v>
      </c>
      <c r="D25" s="320" t="str">
        <f>IFERROR(IF(VLOOKUP(A25,'Inscription UFOLEP'!#REF!,6,0)&lt;&gt;"",1,""),"")</f>
        <v/>
      </c>
      <c r="E25" s="320" t="str">
        <f>IFERROR(IF(VLOOKUP($A25,'Inscription UFOLEP'!#REF!,6,0)&lt;&gt;"",1,""),"")</f>
        <v/>
      </c>
      <c r="F25" s="320" t="str">
        <f>IFERROR(IF(VLOOKUP($A25,'Inscription UFOLEP'!#REF!,6,0)&lt;&gt;"",1,""),"")</f>
        <v/>
      </c>
      <c r="G25" s="320" t="str">
        <f>IFERROR(IF(VLOOKUP($A25,'Inscription UFOLEP'!#REF!,6,0)&lt;&gt;"",1,""),"")</f>
        <v/>
      </c>
      <c r="H25" s="320" t="str">
        <f>IFERROR(IF(VLOOKUP($A25,'Inscription UFOLEP'!#REF!,6,0)&lt;&gt;"",1,""),"")</f>
        <v/>
      </c>
      <c r="I25" s="320" t="str">
        <f>IFERROR(IF(VLOOKUP($A25,'Inscription UFOLEP'!#REF!,6,0)&lt;&gt;"",1,""),"")</f>
        <v/>
      </c>
      <c r="J25" s="320" t="str">
        <f>IFERROR(IF(VLOOKUP($A25,'Inscription UFOLEP'!#REF!,6,0)&lt;&gt;"",1,""),"")</f>
        <v/>
      </c>
      <c r="K25" s="320" t="str">
        <f>IFERROR(IF(VLOOKUP($A25,'Inscription UFOLEP'!#REF!,6,0)&lt;&gt;"",1,""),"")</f>
        <v/>
      </c>
      <c r="L25" s="320" t="str">
        <f>IFERROR(IF(VLOOKUP($A25,'Inscription UFOLEP'!$AI$6:$VU$60,6,0)&lt;&gt;"",1,""),"")</f>
        <v/>
      </c>
      <c r="M25" s="320" t="str">
        <f>IFERROR(IF(VLOOKUP($A25,'Inscription UFOLEP'!#REF!,6,0)&lt;&gt;"",1,""),"")</f>
        <v/>
      </c>
      <c r="N25" s="320" t="str">
        <f>IFERROR(IF(VLOOKUP($A25,'Inscription UFOLEP'!#REF!,6,0)&lt;&gt;"",1,""),"")</f>
        <v/>
      </c>
      <c r="O25" s="320" t="str">
        <f>IFERROR(IF(VLOOKUP($A25,'Inscription UFOLEP'!#REF!,6,0)&lt;&gt;"",1,""),"")</f>
        <v/>
      </c>
      <c r="P25" s="320" t="str">
        <f>IFERROR(IF(VLOOKUP($A25,'Inscription UFOLEP'!#REF!,6,0)&lt;&gt;"",1,""),"")</f>
        <v/>
      </c>
      <c r="Q25" s="320" t="str">
        <f>IFERROR(IF(VLOOKUP($A25,'Inscription UFOLEP'!#REF!,6,0)&lt;&gt;"",1,""),"")</f>
        <v/>
      </c>
      <c r="R25" s="320" t="str">
        <f>IFERROR(IF(VLOOKUP($A25,'Inscription UFOLEP'!#REF!,6,0)&lt;&gt;"",1,""),"")</f>
        <v/>
      </c>
      <c r="S25" s="320" t="str">
        <f>IFERROR(IF(VLOOKUP($A25,'Inscription UFOLEP'!#REF!,6,0)&lt;&gt;"",1,""),"")</f>
        <v/>
      </c>
      <c r="T25" s="320" t="str">
        <f>IFERROR(IF(VLOOKUP($A25,'Inscription UFOLEP'!#REF!,6,0)&lt;&gt;"",1,""),"")</f>
        <v/>
      </c>
      <c r="U25" s="320" t="str">
        <f>IFERROR(IF(VLOOKUP($A25,'Inscription UFOLEP'!#REF!,6,0)&lt;&gt;"",1,""),"")</f>
        <v/>
      </c>
      <c r="V25" s="320" t="str">
        <f>IFERROR(IF(VLOOKUP($A25,'Inscription UFOLEP'!#REF!,6,0)&lt;&gt;"",1,""),"")</f>
        <v/>
      </c>
      <c r="W25" s="320" t="str">
        <f>IFERROR(IF(VLOOKUP($A25,'Inscription UFOLEP'!#REF!,6,0)&lt;&gt;"",1,""),"")</f>
        <v/>
      </c>
      <c r="X25" s="320" t="str">
        <f>IFERROR(IF(VLOOKUP($A25,'Inscription UFOLEP'!#REF!,6,0)&lt;&gt;"",1,""),"")</f>
        <v/>
      </c>
      <c r="Y25" s="320" t="str">
        <f>IFERROR(IF(VLOOKUP($A25,'Inscription UFOLEP'!#REF!,6,0)&lt;&gt;"",1,""),"")</f>
        <v/>
      </c>
      <c r="Z25" s="320" t="str">
        <f>IFERROR(IF(VLOOKUP($A25,'Inscription UFOLEP'!#REF!,6,0)&lt;&gt;"",1,""),"")</f>
        <v/>
      </c>
      <c r="AA25" s="320" t="str">
        <f>IFERROR(IF(VLOOKUP($A25,'Inscription UFOLEP'!#REF!,6,0)&lt;&gt;"",1,""),"")</f>
        <v/>
      </c>
      <c r="AB25" s="320" t="str">
        <f>IFERROR(IF(VLOOKUP($A25,'Inscription UFOLEP'!#REF!,6,0)&lt;&gt;"",1,""),"")</f>
        <v/>
      </c>
      <c r="AC25" s="320" t="str">
        <f>IFERROR(IF(VLOOKUP($A25,'Inscription UFOLEP'!#REF!,6,0)&lt;&gt;"",1,""),"")</f>
        <v/>
      </c>
      <c r="AD25" s="320" t="str">
        <f>IFERROR(IF(VLOOKUP($A25,'Inscription UFOLEP'!#REF!,6,0)&lt;&gt;"",1,""),"")</f>
        <v/>
      </c>
      <c r="AE25" s="320" t="str">
        <f>IFERROR(IF(VLOOKUP($A25,'Inscription UFOLEP'!#REF!,6,0)&lt;&gt;"",1,""),"")</f>
        <v/>
      </c>
      <c r="AF25" s="320" t="str">
        <f>IFERROR(IF(VLOOKUP($A25,'Inscription UFOLEP'!#REF!,6,0)&lt;&gt;"",1,""),"")</f>
        <v/>
      </c>
      <c r="AG25" s="320" t="str">
        <f>IFERROR(IF(VLOOKUP($A25,'Inscription UFOLEP'!#REF!,6,0)&lt;&gt;"",1,""),"")</f>
        <v/>
      </c>
      <c r="AH25" s="320" t="str">
        <f>IFERROR(IF(VLOOKUP($A25,'Inscription UFOLEP'!#REF!,6,0)&lt;&gt;"",1,""),"")</f>
        <v/>
      </c>
      <c r="AI25" s="320" t="str">
        <f>IFERROR(IF(VLOOKUP($A25,'Inscription UFOLEP'!#REF!,6,0)&lt;&gt;"",1,""),"")</f>
        <v/>
      </c>
      <c r="AJ25" s="320" t="str">
        <f>IFERROR(IF(VLOOKUP($A25,'Inscription UFOLEP'!#REF!,6,0)&lt;&gt;"",1,""),"")</f>
        <v/>
      </c>
      <c r="AK25" s="320" t="str">
        <f>IFERROR(IF(VLOOKUP($A25,'Inscription UFOLEP'!#REF!,6,0)&lt;&gt;"",1,""),"")</f>
        <v/>
      </c>
      <c r="AL25" s="320" t="str">
        <f>IFERROR(IF(VLOOKUP($A25,'Inscription UFOLEP'!#REF!,6,0)&lt;&gt;"",1,""),"")</f>
        <v/>
      </c>
      <c r="AM25" s="320" t="str">
        <f>IFERROR(IF(VLOOKUP($A25,'Inscription UFOLEP'!#REF!,6,0)&lt;&gt;"",1,""),"")</f>
        <v/>
      </c>
      <c r="AN25" s="320" t="str">
        <f>IFERROR(IF(VLOOKUP($A25,'Inscription UFOLEP'!#REF!,6,0)&lt;&gt;"",1,""),"")</f>
        <v/>
      </c>
      <c r="AO25" s="320" t="str">
        <f>IFERROR(IF(VLOOKUP($A25,'Inscription UFOLEP'!#REF!,6,0)&lt;&gt;"",1,""),"")</f>
        <v/>
      </c>
      <c r="AP25" s="320" t="str">
        <f>IFERROR(IF(VLOOKUP($A25,'Inscription UFOLEP'!#REF!,6,0)&lt;&gt;"",1,""),"")</f>
        <v/>
      </c>
      <c r="AQ25" s="320" t="str">
        <f>IFERROR(IF(VLOOKUP($A25,'Inscription UFOLEP'!#REF!,6,0)&lt;&gt;"",1,""),"")</f>
        <v/>
      </c>
      <c r="AR25" s="320" t="str">
        <f>IFERROR(IF(VLOOKUP($A25,'Inscription UFOLEP'!#REF!,6,0)&lt;&gt;"",1,""),"")</f>
        <v/>
      </c>
      <c r="AS25" s="320" t="str">
        <f>IFERROR(IF(VLOOKUP($A25,'Inscription UFOLEP'!#REF!,6,0)&lt;&gt;"",1,""),"")</f>
        <v/>
      </c>
      <c r="AT25" s="320" t="str">
        <f>IFERROR(IF(VLOOKUP($A25,'Inscription UFOLEP'!#REF!,6,0)&lt;&gt;"",1,""),"")</f>
        <v/>
      </c>
      <c r="AU25" s="320" t="str">
        <f>IFERROR(IF(VLOOKUP($A25,'Inscription UFOLEP'!#REF!,6,0)&lt;&gt;"",1,""),"")</f>
        <v/>
      </c>
      <c r="AV25" s="320" t="str">
        <f>IFERROR(IF(VLOOKUP($A25,'Inscription UFOLEP'!#REF!,6,0)&lt;&gt;"",1,""),"")</f>
        <v/>
      </c>
      <c r="AW25" s="320" t="str">
        <f>IFERROR(IF(VLOOKUP($A25,'Inscription UFOLEP'!#REF!,6,0)&lt;&gt;"",1,""),"")</f>
        <v/>
      </c>
      <c r="AX25" s="320" t="str">
        <f>IFERROR(IF(VLOOKUP($A25,'Inscription UFOLEP'!#REF!,6,0)&lt;&gt;"",1,""),"")</f>
        <v/>
      </c>
      <c r="AY25" s="320" t="str">
        <f>IFERROR(IF(VLOOKUP($A25,'Inscription UFOLEP'!#REF!,6,0)&lt;&gt;"",1,""),"")</f>
        <v/>
      </c>
      <c r="AZ25" s="320" t="str">
        <f>IFERROR(IF(VLOOKUP($A25,'Inscription UFOLEP'!#REF!,6,0)&lt;&gt;"",1,""),"")</f>
        <v/>
      </c>
      <c r="BA25" s="320" t="str">
        <f>IFERROR(IF(VLOOKUP($A25,'Inscription UFOLEP'!#REF!,6,0)&lt;&gt;"",1,""),"")</f>
        <v/>
      </c>
      <c r="BB25" s="320" t="str">
        <f>IFERROR(IF(VLOOKUP($A25,'Inscription UFOLEP'!#REF!,6,0)&lt;&gt;"",1,""),"")</f>
        <v/>
      </c>
      <c r="BC25" s="320" t="str">
        <f>IFERROR(IF(VLOOKUP($A25,'Inscription UFOLEP'!#REF!,6,0)&lt;&gt;"",1,""),"")</f>
        <v/>
      </c>
      <c r="BD25" s="320" t="str">
        <f>IFERROR(IF(VLOOKUP($A25,'Inscription UFOLEP'!#REF!,6,0)&lt;&gt;"",1,""),"")</f>
        <v/>
      </c>
      <c r="BE25" s="320" t="str">
        <f>IFERROR(IF(VLOOKUP($A25,'Inscription UFOLEP'!#REF!,6,0)&lt;&gt;"",1,""),"")</f>
        <v/>
      </c>
      <c r="BF25" s="320" t="str">
        <f>IFERROR(IF(VLOOKUP($A25,'Inscription UFOLEP'!#REF!,6,0)&lt;&gt;"",1,""),"")</f>
        <v/>
      </c>
      <c r="BG25" s="252"/>
      <c r="BH25" s="252"/>
      <c r="BI25" s="256">
        <f t="shared" si="1"/>
        <v>0</v>
      </c>
    </row>
    <row r="26" spans="1:61" x14ac:dyDescent="0.25">
      <c r="A26" s="252">
        <f t="shared" si="0"/>
        <v>24</v>
      </c>
      <c r="B26" s="252" t="str">
        <f>IF('[1]Listing des coursiers '!C25="","",'[1]Listing des coursiers '!C25)</f>
        <v>LENNE</v>
      </c>
      <c r="C26" s="317" t="str">
        <f>IF('[1]Listing des coursiers '!D25="","",'[1]Listing des coursiers '!D25)</f>
        <v>Pascal</v>
      </c>
      <c r="D26" s="320" t="str">
        <f>IFERROR(IF(VLOOKUP(A26,'Inscription UFOLEP'!#REF!,6,0)&lt;&gt;"",1,""),"")</f>
        <v/>
      </c>
      <c r="E26" s="320" t="str">
        <f>IFERROR(IF(VLOOKUP($A26,'Inscription UFOLEP'!#REF!,6,0)&lt;&gt;"",1,""),"")</f>
        <v/>
      </c>
      <c r="F26" s="320" t="str">
        <f>IFERROR(IF(VLOOKUP($A26,'Inscription UFOLEP'!#REF!,6,0)&lt;&gt;"",1,""),"")</f>
        <v/>
      </c>
      <c r="G26" s="320" t="str">
        <f>IFERROR(IF(VLOOKUP($A26,'Inscription UFOLEP'!#REF!,6,0)&lt;&gt;"",1,""),"")</f>
        <v/>
      </c>
      <c r="H26" s="320" t="str">
        <f>IFERROR(IF(VLOOKUP($A26,'Inscription UFOLEP'!#REF!,6,0)&lt;&gt;"",1,""),"")</f>
        <v/>
      </c>
      <c r="I26" s="320" t="str">
        <f>IFERROR(IF(VLOOKUP($A26,'Inscription UFOLEP'!#REF!,6,0)&lt;&gt;"",1,""),"")</f>
        <v/>
      </c>
      <c r="J26" s="320" t="str">
        <f>IFERROR(IF(VLOOKUP($A26,'Inscription UFOLEP'!#REF!,6,0)&lt;&gt;"",1,""),"")</f>
        <v/>
      </c>
      <c r="K26" s="320" t="str">
        <f>IFERROR(IF(VLOOKUP($A26,'Inscription UFOLEP'!#REF!,6,0)&lt;&gt;"",1,""),"")</f>
        <v/>
      </c>
      <c r="L26" s="320" t="str">
        <f>IFERROR(IF(VLOOKUP($A26,'Inscription UFOLEP'!$AI$6:$VU$60,6,0)&lt;&gt;"",1,""),"")</f>
        <v/>
      </c>
      <c r="M26" s="320" t="str">
        <f>IFERROR(IF(VLOOKUP($A26,'Inscription UFOLEP'!#REF!,6,0)&lt;&gt;"",1,""),"")</f>
        <v/>
      </c>
      <c r="N26" s="320" t="str">
        <f>IFERROR(IF(VLOOKUP($A26,'Inscription UFOLEP'!#REF!,6,0)&lt;&gt;"",1,""),"")</f>
        <v/>
      </c>
      <c r="O26" s="320" t="str">
        <f>IFERROR(IF(VLOOKUP($A26,'Inscription UFOLEP'!#REF!,6,0)&lt;&gt;"",1,""),"")</f>
        <v/>
      </c>
      <c r="P26" s="320" t="str">
        <f>IFERROR(IF(VLOOKUP($A26,'Inscription UFOLEP'!#REF!,6,0)&lt;&gt;"",1,""),"")</f>
        <v/>
      </c>
      <c r="Q26" s="320" t="str">
        <f>IFERROR(IF(VLOOKUP($A26,'Inscription UFOLEP'!#REF!,6,0)&lt;&gt;"",1,""),"")</f>
        <v/>
      </c>
      <c r="R26" s="320" t="str">
        <f>IFERROR(IF(VLOOKUP($A26,'Inscription UFOLEP'!#REF!,6,0)&lt;&gt;"",1,""),"")</f>
        <v/>
      </c>
      <c r="S26" s="320" t="str">
        <f>IFERROR(IF(VLOOKUP($A26,'Inscription UFOLEP'!#REF!,6,0)&lt;&gt;"",1,""),"")</f>
        <v/>
      </c>
      <c r="T26" s="320" t="str">
        <f>IFERROR(IF(VLOOKUP($A26,'Inscription UFOLEP'!#REF!,6,0)&lt;&gt;"",1,""),"")</f>
        <v/>
      </c>
      <c r="U26" s="320" t="str">
        <f>IFERROR(IF(VLOOKUP($A26,'Inscription UFOLEP'!#REF!,6,0)&lt;&gt;"",1,""),"")</f>
        <v/>
      </c>
      <c r="V26" s="320" t="str">
        <f>IFERROR(IF(VLOOKUP($A26,'Inscription UFOLEP'!#REF!,6,0)&lt;&gt;"",1,""),"")</f>
        <v/>
      </c>
      <c r="W26" s="320" t="str">
        <f>IFERROR(IF(VLOOKUP($A26,'Inscription UFOLEP'!#REF!,6,0)&lt;&gt;"",1,""),"")</f>
        <v/>
      </c>
      <c r="X26" s="320" t="str">
        <f>IFERROR(IF(VLOOKUP($A26,'Inscription UFOLEP'!#REF!,6,0)&lt;&gt;"",1,""),"")</f>
        <v/>
      </c>
      <c r="Y26" s="320" t="str">
        <f>IFERROR(IF(VLOOKUP($A26,'Inscription UFOLEP'!#REF!,6,0)&lt;&gt;"",1,""),"")</f>
        <v/>
      </c>
      <c r="Z26" s="320" t="str">
        <f>IFERROR(IF(VLOOKUP($A26,'Inscription UFOLEP'!#REF!,6,0)&lt;&gt;"",1,""),"")</f>
        <v/>
      </c>
      <c r="AA26" s="320" t="str">
        <f>IFERROR(IF(VLOOKUP($A26,'Inscription UFOLEP'!#REF!,6,0)&lt;&gt;"",1,""),"")</f>
        <v/>
      </c>
      <c r="AB26" s="320" t="str">
        <f>IFERROR(IF(VLOOKUP($A26,'Inscription UFOLEP'!#REF!,6,0)&lt;&gt;"",1,""),"")</f>
        <v/>
      </c>
      <c r="AC26" s="320" t="str">
        <f>IFERROR(IF(VLOOKUP($A26,'Inscription UFOLEP'!#REF!,6,0)&lt;&gt;"",1,""),"")</f>
        <v/>
      </c>
      <c r="AD26" s="320" t="str">
        <f>IFERROR(IF(VLOOKUP($A26,'Inscription UFOLEP'!#REF!,6,0)&lt;&gt;"",1,""),"")</f>
        <v/>
      </c>
      <c r="AE26" s="320" t="str">
        <f>IFERROR(IF(VLOOKUP($A26,'Inscription UFOLEP'!#REF!,6,0)&lt;&gt;"",1,""),"")</f>
        <v/>
      </c>
      <c r="AF26" s="320" t="str">
        <f>IFERROR(IF(VLOOKUP($A26,'Inscription UFOLEP'!#REF!,6,0)&lt;&gt;"",1,""),"")</f>
        <v/>
      </c>
      <c r="AG26" s="320" t="str">
        <f>IFERROR(IF(VLOOKUP($A26,'Inscription UFOLEP'!#REF!,6,0)&lt;&gt;"",1,""),"")</f>
        <v/>
      </c>
      <c r="AH26" s="320" t="str">
        <f>IFERROR(IF(VLOOKUP($A26,'Inscription UFOLEP'!#REF!,6,0)&lt;&gt;"",1,""),"")</f>
        <v/>
      </c>
      <c r="AI26" s="320" t="str">
        <f>IFERROR(IF(VLOOKUP($A26,'Inscription UFOLEP'!#REF!,6,0)&lt;&gt;"",1,""),"")</f>
        <v/>
      </c>
      <c r="AJ26" s="320" t="str">
        <f>IFERROR(IF(VLOOKUP($A26,'Inscription UFOLEP'!#REF!,6,0)&lt;&gt;"",1,""),"")</f>
        <v/>
      </c>
      <c r="AK26" s="320" t="str">
        <f>IFERROR(IF(VLOOKUP($A26,'Inscription UFOLEP'!#REF!,6,0)&lt;&gt;"",1,""),"")</f>
        <v/>
      </c>
      <c r="AL26" s="320" t="str">
        <f>IFERROR(IF(VLOOKUP($A26,'Inscription UFOLEP'!#REF!,6,0)&lt;&gt;"",1,""),"")</f>
        <v/>
      </c>
      <c r="AM26" s="320" t="str">
        <f>IFERROR(IF(VLOOKUP($A26,'Inscription UFOLEP'!#REF!,6,0)&lt;&gt;"",1,""),"")</f>
        <v/>
      </c>
      <c r="AN26" s="320" t="str">
        <f>IFERROR(IF(VLOOKUP($A26,'Inscription UFOLEP'!#REF!,6,0)&lt;&gt;"",1,""),"")</f>
        <v/>
      </c>
      <c r="AO26" s="320" t="str">
        <f>IFERROR(IF(VLOOKUP($A26,'Inscription UFOLEP'!#REF!,6,0)&lt;&gt;"",1,""),"")</f>
        <v/>
      </c>
      <c r="AP26" s="320" t="str">
        <f>IFERROR(IF(VLOOKUP($A26,'Inscription UFOLEP'!#REF!,6,0)&lt;&gt;"",1,""),"")</f>
        <v/>
      </c>
      <c r="AQ26" s="320" t="str">
        <f>IFERROR(IF(VLOOKUP($A26,'Inscription UFOLEP'!#REF!,6,0)&lt;&gt;"",1,""),"")</f>
        <v/>
      </c>
      <c r="AR26" s="320" t="str">
        <f>IFERROR(IF(VLOOKUP($A26,'Inscription UFOLEP'!#REF!,6,0)&lt;&gt;"",1,""),"")</f>
        <v/>
      </c>
      <c r="AS26" s="320" t="str">
        <f>IFERROR(IF(VLOOKUP($A26,'Inscription UFOLEP'!#REF!,6,0)&lt;&gt;"",1,""),"")</f>
        <v/>
      </c>
      <c r="AT26" s="320" t="str">
        <f>IFERROR(IF(VLOOKUP($A26,'Inscription UFOLEP'!#REF!,6,0)&lt;&gt;"",1,""),"")</f>
        <v/>
      </c>
      <c r="AU26" s="320" t="str">
        <f>IFERROR(IF(VLOOKUP($A26,'Inscription UFOLEP'!#REF!,6,0)&lt;&gt;"",1,""),"")</f>
        <v/>
      </c>
      <c r="AV26" s="320" t="str">
        <f>IFERROR(IF(VLOOKUP($A26,'Inscription UFOLEP'!#REF!,6,0)&lt;&gt;"",1,""),"")</f>
        <v/>
      </c>
      <c r="AW26" s="320" t="str">
        <f>IFERROR(IF(VLOOKUP($A26,'Inscription UFOLEP'!#REF!,6,0)&lt;&gt;"",1,""),"")</f>
        <v/>
      </c>
      <c r="AX26" s="320" t="str">
        <f>IFERROR(IF(VLOOKUP($A26,'Inscription UFOLEP'!#REF!,6,0)&lt;&gt;"",1,""),"")</f>
        <v/>
      </c>
      <c r="AY26" s="320" t="str">
        <f>IFERROR(IF(VLOOKUP($A26,'Inscription UFOLEP'!#REF!,6,0)&lt;&gt;"",1,""),"")</f>
        <v/>
      </c>
      <c r="AZ26" s="320" t="str">
        <f>IFERROR(IF(VLOOKUP($A26,'Inscription UFOLEP'!#REF!,6,0)&lt;&gt;"",1,""),"")</f>
        <v/>
      </c>
      <c r="BA26" s="320" t="str">
        <f>IFERROR(IF(VLOOKUP($A26,'Inscription UFOLEP'!#REF!,6,0)&lt;&gt;"",1,""),"")</f>
        <v/>
      </c>
      <c r="BB26" s="320" t="str">
        <f>IFERROR(IF(VLOOKUP($A26,'Inscription UFOLEP'!#REF!,6,0)&lt;&gt;"",1,""),"")</f>
        <v/>
      </c>
      <c r="BC26" s="320" t="str">
        <f>IFERROR(IF(VLOOKUP($A26,'Inscription UFOLEP'!#REF!,6,0)&lt;&gt;"",1,""),"")</f>
        <v/>
      </c>
      <c r="BD26" s="320" t="str">
        <f>IFERROR(IF(VLOOKUP($A26,'Inscription UFOLEP'!#REF!,6,0)&lt;&gt;"",1,""),"")</f>
        <v/>
      </c>
      <c r="BE26" s="320" t="str">
        <f>IFERROR(IF(VLOOKUP($A26,'Inscription UFOLEP'!#REF!,6,0)&lt;&gt;"",1,""),"")</f>
        <v/>
      </c>
      <c r="BF26" s="320" t="str">
        <f>IFERROR(IF(VLOOKUP($A26,'Inscription UFOLEP'!#REF!,6,0)&lt;&gt;"",1,""),"")</f>
        <v/>
      </c>
      <c r="BG26" s="252"/>
      <c r="BH26" s="252"/>
      <c r="BI26" s="256">
        <f t="shared" si="1"/>
        <v>0</v>
      </c>
    </row>
    <row r="27" spans="1:61" x14ac:dyDescent="0.25">
      <c r="A27" s="252">
        <f t="shared" si="0"/>
        <v>25</v>
      </c>
      <c r="B27" s="252" t="str">
        <f>IF('[1]Listing des coursiers '!C26="","",'[1]Listing des coursiers '!C26)</f>
        <v>LIBAULT</v>
      </c>
      <c r="C27" s="317" t="str">
        <f>IF('[1]Listing des coursiers '!D26="","",'[1]Listing des coursiers '!D26)</f>
        <v>Romain</v>
      </c>
      <c r="D27" s="320" t="str">
        <f>IFERROR(IF(VLOOKUP(A27,'Inscription UFOLEP'!#REF!,6,0)&lt;&gt;"",1,""),"")</f>
        <v/>
      </c>
      <c r="E27" s="320" t="str">
        <f>IFERROR(IF(VLOOKUP($A27,'Inscription UFOLEP'!#REF!,6,0)&lt;&gt;"",1,""),"")</f>
        <v/>
      </c>
      <c r="F27" s="320" t="str">
        <f>IFERROR(IF(VLOOKUP($A27,'Inscription UFOLEP'!#REF!,6,0)&lt;&gt;"",1,""),"")</f>
        <v/>
      </c>
      <c r="G27" s="320" t="str">
        <f>IFERROR(IF(VLOOKUP($A27,'Inscription UFOLEP'!#REF!,6,0)&lt;&gt;"",1,""),"")</f>
        <v/>
      </c>
      <c r="H27" s="320" t="str">
        <f>IFERROR(IF(VLOOKUP($A27,'Inscription UFOLEP'!#REF!,6,0)&lt;&gt;"",1,""),"")</f>
        <v/>
      </c>
      <c r="I27" s="320" t="str">
        <f>IFERROR(IF(VLOOKUP($A27,'Inscription UFOLEP'!#REF!,6,0)&lt;&gt;"",1,""),"")</f>
        <v/>
      </c>
      <c r="J27" s="320" t="str">
        <f>IFERROR(IF(VLOOKUP($A27,'Inscription UFOLEP'!#REF!,6,0)&lt;&gt;"",1,""),"")</f>
        <v/>
      </c>
      <c r="K27" s="320" t="str">
        <f>IFERROR(IF(VLOOKUP($A27,'Inscription UFOLEP'!#REF!,6,0)&lt;&gt;"",1,""),"")</f>
        <v/>
      </c>
      <c r="L27" s="320" t="str">
        <f>IFERROR(IF(VLOOKUP($A27,'Inscription UFOLEP'!$AI$6:$VU$60,6,0)&lt;&gt;"",1,""),"")</f>
        <v/>
      </c>
      <c r="M27" s="320" t="str">
        <f>IFERROR(IF(VLOOKUP($A27,'Inscription UFOLEP'!#REF!,6,0)&lt;&gt;"",1,""),"")</f>
        <v/>
      </c>
      <c r="N27" s="320" t="str">
        <f>IFERROR(IF(VLOOKUP($A27,'Inscription UFOLEP'!#REF!,6,0)&lt;&gt;"",1,""),"")</f>
        <v/>
      </c>
      <c r="O27" s="320" t="str">
        <f>IFERROR(IF(VLOOKUP($A27,'Inscription UFOLEP'!#REF!,6,0)&lt;&gt;"",1,""),"")</f>
        <v/>
      </c>
      <c r="P27" s="320" t="str">
        <f>IFERROR(IF(VLOOKUP($A27,'Inscription UFOLEP'!#REF!,6,0)&lt;&gt;"",1,""),"")</f>
        <v/>
      </c>
      <c r="Q27" s="320" t="str">
        <f>IFERROR(IF(VLOOKUP($A27,'Inscription UFOLEP'!#REF!,6,0)&lt;&gt;"",1,""),"")</f>
        <v/>
      </c>
      <c r="R27" s="320" t="str">
        <f>IFERROR(IF(VLOOKUP($A27,'Inscription UFOLEP'!#REF!,6,0)&lt;&gt;"",1,""),"")</f>
        <v/>
      </c>
      <c r="S27" s="320" t="str">
        <f>IFERROR(IF(VLOOKUP($A27,'Inscription UFOLEP'!#REF!,6,0)&lt;&gt;"",1,""),"")</f>
        <v/>
      </c>
      <c r="T27" s="320" t="str">
        <f>IFERROR(IF(VLOOKUP($A27,'Inscription UFOLEP'!#REF!,6,0)&lt;&gt;"",1,""),"")</f>
        <v/>
      </c>
      <c r="U27" s="320" t="str">
        <f>IFERROR(IF(VLOOKUP($A27,'Inscription UFOLEP'!#REF!,6,0)&lt;&gt;"",1,""),"")</f>
        <v/>
      </c>
      <c r="V27" s="320" t="str">
        <f>IFERROR(IF(VLOOKUP($A27,'Inscription UFOLEP'!#REF!,6,0)&lt;&gt;"",1,""),"")</f>
        <v/>
      </c>
      <c r="W27" s="320" t="str">
        <f>IFERROR(IF(VLOOKUP($A27,'Inscription UFOLEP'!#REF!,6,0)&lt;&gt;"",1,""),"")</f>
        <v/>
      </c>
      <c r="X27" s="320" t="str">
        <f>IFERROR(IF(VLOOKUP($A27,'Inscription UFOLEP'!#REF!,6,0)&lt;&gt;"",1,""),"")</f>
        <v/>
      </c>
      <c r="Y27" s="320" t="str">
        <f>IFERROR(IF(VLOOKUP($A27,'Inscription UFOLEP'!#REF!,6,0)&lt;&gt;"",1,""),"")</f>
        <v/>
      </c>
      <c r="Z27" s="320" t="str">
        <f>IFERROR(IF(VLOOKUP($A27,'Inscription UFOLEP'!#REF!,6,0)&lt;&gt;"",1,""),"")</f>
        <v/>
      </c>
      <c r="AA27" s="320" t="str">
        <f>IFERROR(IF(VLOOKUP($A27,'Inscription UFOLEP'!#REF!,6,0)&lt;&gt;"",1,""),"")</f>
        <v/>
      </c>
      <c r="AB27" s="320" t="str">
        <f>IFERROR(IF(VLOOKUP($A27,'Inscription UFOLEP'!#REF!,6,0)&lt;&gt;"",1,""),"")</f>
        <v/>
      </c>
      <c r="AC27" s="320" t="str">
        <f>IFERROR(IF(VLOOKUP($A27,'Inscription UFOLEP'!#REF!,6,0)&lt;&gt;"",1,""),"")</f>
        <v/>
      </c>
      <c r="AD27" s="320" t="str">
        <f>IFERROR(IF(VLOOKUP($A27,'Inscription UFOLEP'!#REF!,6,0)&lt;&gt;"",1,""),"")</f>
        <v/>
      </c>
      <c r="AE27" s="320" t="str">
        <f>IFERROR(IF(VLOOKUP($A27,'Inscription UFOLEP'!#REF!,6,0)&lt;&gt;"",1,""),"")</f>
        <v/>
      </c>
      <c r="AF27" s="320" t="str">
        <f>IFERROR(IF(VLOOKUP($A27,'Inscription UFOLEP'!#REF!,6,0)&lt;&gt;"",1,""),"")</f>
        <v/>
      </c>
      <c r="AG27" s="320" t="str">
        <f>IFERROR(IF(VLOOKUP($A27,'Inscription UFOLEP'!#REF!,6,0)&lt;&gt;"",1,""),"")</f>
        <v/>
      </c>
      <c r="AH27" s="320" t="str">
        <f>IFERROR(IF(VLOOKUP($A27,'Inscription UFOLEP'!#REF!,6,0)&lt;&gt;"",1,""),"")</f>
        <v/>
      </c>
      <c r="AI27" s="320" t="str">
        <f>IFERROR(IF(VLOOKUP($A27,'Inscription UFOLEP'!#REF!,6,0)&lt;&gt;"",1,""),"")</f>
        <v/>
      </c>
      <c r="AJ27" s="320" t="str">
        <f>IFERROR(IF(VLOOKUP($A27,'Inscription UFOLEP'!#REF!,6,0)&lt;&gt;"",1,""),"")</f>
        <v/>
      </c>
      <c r="AK27" s="320" t="str">
        <f>IFERROR(IF(VLOOKUP($A27,'Inscription UFOLEP'!#REF!,6,0)&lt;&gt;"",1,""),"")</f>
        <v/>
      </c>
      <c r="AL27" s="320" t="str">
        <f>IFERROR(IF(VLOOKUP($A27,'Inscription UFOLEP'!#REF!,6,0)&lt;&gt;"",1,""),"")</f>
        <v/>
      </c>
      <c r="AM27" s="320" t="str">
        <f>IFERROR(IF(VLOOKUP($A27,'Inscription UFOLEP'!#REF!,6,0)&lt;&gt;"",1,""),"")</f>
        <v/>
      </c>
      <c r="AN27" s="320" t="str">
        <f>IFERROR(IF(VLOOKUP($A27,'Inscription UFOLEP'!#REF!,6,0)&lt;&gt;"",1,""),"")</f>
        <v/>
      </c>
      <c r="AO27" s="320" t="str">
        <f>IFERROR(IF(VLOOKUP($A27,'Inscription UFOLEP'!#REF!,6,0)&lt;&gt;"",1,""),"")</f>
        <v/>
      </c>
      <c r="AP27" s="320" t="str">
        <f>IFERROR(IF(VLOOKUP($A27,'Inscription UFOLEP'!#REF!,6,0)&lt;&gt;"",1,""),"")</f>
        <v/>
      </c>
      <c r="AQ27" s="320" t="str">
        <f>IFERROR(IF(VLOOKUP($A27,'Inscription UFOLEP'!#REF!,6,0)&lt;&gt;"",1,""),"")</f>
        <v/>
      </c>
      <c r="AR27" s="320" t="str">
        <f>IFERROR(IF(VLOOKUP($A27,'Inscription UFOLEP'!#REF!,6,0)&lt;&gt;"",1,""),"")</f>
        <v/>
      </c>
      <c r="AS27" s="320" t="str">
        <f>IFERROR(IF(VLOOKUP($A27,'Inscription UFOLEP'!#REF!,6,0)&lt;&gt;"",1,""),"")</f>
        <v/>
      </c>
      <c r="AT27" s="320" t="str">
        <f>IFERROR(IF(VLOOKUP($A27,'Inscription UFOLEP'!#REF!,6,0)&lt;&gt;"",1,""),"")</f>
        <v/>
      </c>
      <c r="AU27" s="320" t="str">
        <f>IFERROR(IF(VLOOKUP($A27,'Inscription UFOLEP'!#REF!,6,0)&lt;&gt;"",1,""),"")</f>
        <v/>
      </c>
      <c r="AV27" s="320" t="str">
        <f>IFERROR(IF(VLOOKUP($A27,'Inscription UFOLEP'!#REF!,6,0)&lt;&gt;"",1,""),"")</f>
        <v/>
      </c>
      <c r="AW27" s="320" t="str">
        <f>IFERROR(IF(VLOOKUP($A27,'Inscription UFOLEP'!#REF!,6,0)&lt;&gt;"",1,""),"")</f>
        <v/>
      </c>
      <c r="AX27" s="320" t="str">
        <f>IFERROR(IF(VLOOKUP($A27,'Inscription UFOLEP'!#REF!,6,0)&lt;&gt;"",1,""),"")</f>
        <v/>
      </c>
      <c r="AY27" s="320" t="str">
        <f>IFERROR(IF(VLOOKUP($A27,'Inscription UFOLEP'!#REF!,6,0)&lt;&gt;"",1,""),"")</f>
        <v/>
      </c>
      <c r="AZ27" s="320" t="str">
        <f>IFERROR(IF(VLOOKUP($A27,'Inscription UFOLEP'!#REF!,6,0)&lt;&gt;"",1,""),"")</f>
        <v/>
      </c>
      <c r="BA27" s="320" t="str">
        <f>IFERROR(IF(VLOOKUP($A27,'Inscription UFOLEP'!#REF!,6,0)&lt;&gt;"",1,""),"")</f>
        <v/>
      </c>
      <c r="BB27" s="320" t="str">
        <f>IFERROR(IF(VLOOKUP($A27,'Inscription UFOLEP'!#REF!,6,0)&lt;&gt;"",1,""),"")</f>
        <v/>
      </c>
      <c r="BC27" s="320" t="str">
        <f>IFERROR(IF(VLOOKUP($A27,'Inscription UFOLEP'!#REF!,6,0)&lt;&gt;"",1,""),"")</f>
        <v/>
      </c>
      <c r="BD27" s="320" t="str">
        <f>IFERROR(IF(VLOOKUP($A27,'Inscription UFOLEP'!#REF!,6,0)&lt;&gt;"",1,""),"")</f>
        <v/>
      </c>
      <c r="BE27" s="320" t="str">
        <f>IFERROR(IF(VLOOKUP($A27,'Inscription UFOLEP'!#REF!,6,0)&lt;&gt;"",1,""),"")</f>
        <v/>
      </c>
      <c r="BF27" s="320" t="str">
        <f>IFERROR(IF(VLOOKUP($A27,'Inscription UFOLEP'!#REF!,6,0)&lt;&gt;"",1,""),"")</f>
        <v/>
      </c>
      <c r="BG27" s="252"/>
      <c r="BH27" s="252"/>
      <c r="BI27" s="256">
        <f t="shared" si="1"/>
        <v>0</v>
      </c>
    </row>
    <row r="28" spans="1:61" x14ac:dyDescent="0.25">
      <c r="A28" s="252">
        <f t="shared" si="0"/>
        <v>26</v>
      </c>
      <c r="B28" s="252" t="str">
        <f>IF('[1]Listing des coursiers '!C27="","",'[1]Listing des coursiers '!C27)</f>
        <v>LIMET</v>
      </c>
      <c r="C28" s="317" t="str">
        <f>IF('[1]Listing des coursiers '!D27="","",'[1]Listing des coursiers '!D27)</f>
        <v>Francis</v>
      </c>
      <c r="D28" s="320" t="str">
        <f>IFERROR(IF(VLOOKUP(A28,'Inscription UFOLEP'!#REF!,6,0)&lt;&gt;"",1,""),"")</f>
        <v/>
      </c>
      <c r="E28" s="320" t="str">
        <f>IFERROR(IF(VLOOKUP($A28,'Inscription UFOLEP'!#REF!,6,0)&lt;&gt;"",1,""),"")</f>
        <v/>
      </c>
      <c r="F28" s="320" t="str">
        <f>IFERROR(IF(VLOOKUP($A28,'Inscription UFOLEP'!#REF!,6,0)&lt;&gt;"",1,""),"")</f>
        <v/>
      </c>
      <c r="G28" s="320" t="str">
        <f>IFERROR(IF(VLOOKUP($A28,'Inscription UFOLEP'!#REF!,6,0)&lt;&gt;"",1,""),"")</f>
        <v/>
      </c>
      <c r="H28" s="320" t="str">
        <f>IFERROR(IF(VLOOKUP($A28,'Inscription UFOLEP'!#REF!,6,0)&lt;&gt;"",1,""),"")</f>
        <v/>
      </c>
      <c r="I28" s="320" t="str">
        <f>IFERROR(IF(VLOOKUP($A28,'Inscription UFOLEP'!#REF!,6,0)&lt;&gt;"",1,""),"")</f>
        <v/>
      </c>
      <c r="J28" s="320" t="str">
        <f>IFERROR(IF(VLOOKUP($A28,'Inscription UFOLEP'!#REF!,6,0)&lt;&gt;"",1,""),"")</f>
        <v/>
      </c>
      <c r="K28" s="320" t="str">
        <f>IFERROR(IF(VLOOKUP($A28,'Inscription UFOLEP'!#REF!,6,0)&lt;&gt;"",1,""),"")</f>
        <v/>
      </c>
      <c r="L28" s="320" t="str">
        <f>IFERROR(IF(VLOOKUP($A28,'Inscription UFOLEP'!$AI$6:$VU$60,6,0)&lt;&gt;"",1,""),"")</f>
        <v/>
      </c>
      <c r="M28" s="320" t="str">
        <f>IFERROR(IF(VLOOKUP($A28,'Inscription UFOLEP'!#REF!,6,0)&lt;&gt;"",1,""),"")</f>
        <v/>
      </c>
      <c r="N28" s="320" t="str">
        <f>IFERROR(IF(VLOOKUP($A28,'Inscription UFOLEP'!#REF!,6,0)&lt;&gt;"",1,""),"")</f>
        <v/>
      </c>
      <c r="O28" s="320" t="str">
        <f>IFERROR(IF(VLOOKUP($A28,'Inscription UFOLEP'!#REF!,6,0)&lt;&gt;"",1,""),"")</f>
        <v/>
      </c>
      <c r="P28" s="320" t="str">
        <f>IFERROR(IF(VLOOKUP($A28,'Inscription UFOLEP'!#REF!,6,0)&lt;&gt;"",1,""),"")</f>
        <v/>
      </c>
      <c r="Q28" s="320" t="str">
        <f>IFERROR(IF(VLOOKUP($A28,'Inscription UFOLEP'!#REF!,6,0)&lt;&gt;"",1,""),"")</f>
        <v/>
      </c>
      <c r="R28" s="320" t="str">
        <f>IFERROR(IF(VLOOKUP($A28,'Inscription UFOLEP'!#REF!,6,0)&lt;&gt;"",1,""),"")</f>
        <v/>
      </c>
      <c r="S28" s="320" t="str">
        <f>IFERROR(IF(VLOOKUP($A28,'Inscription UFOLEP'!#REF!,6,0)&lt;&gt;"",1,""),"")</f>
        <v/>
      </c>
      <c r="T28" s="320" t="str">
        <f>IFERROR(IF(VLOOKUP($A28,'Inscription UFOLEP'!#REF!,6,0)&lt;&gt;"",1,""),"")</f>
        <v/>
      </c>
      <c r="U28" s="320" t="str">
        <f>IFERROR(IF(VLOOKUP($A28,'Inscription UFOLEP'!#REF!,6,0)&lt;&gt;"",1,""),"")</f>
        <v/>
      </c>
      <c r="V28" s="320" t="str">
        <f>IFERROR(IF(VLOOKUP($A28,'Inscription UFOLEP'!#REF!,6,0)&lt;&gt;"",1,""),"")</f>
        <v/>
      </c>
      <c r="W28" s="320" t="str">
        <f>IFERROR(IF(VLOOKUP($A28,'Inscription UFOLEP'!#REF!,6,0)&lt;&gt;"",1,""),"")</f>
        <v/>
      </c>
      <c r="X28" s="320" t="str">
        <f>IFERROR(IF(VLOOKUP($A28,'Inscription UFOLEP'!#REF!,6,0)&lt;&gt;"",1,""),"")</f>
        <v/>
      </c>
      <c r="Y28" s="320" t="str">
        <f>IFERROR(IF(VLOOKUP($A28,'Inscription UFOLEP'!#REF!,6,0)&lt;&gt;"",1,""),"")</f>
        <v/>
      </c>
      <c r="Z28" s="320" t="str">
        <f>IFERROR(IF(VLOOKUP($A28,'Inscription UFOLEP'!#REF!,6,0)&lt;&gt;"",1,""),"")</f>
        <v/>
      </c>
      <c r="AA28" s="320" t="str">
        <f>IFERROR(IF(VLOOKUP($A28,'Inscription UFOLEP'!#REF!,6,0)&lt;&gt;"",1,""),"")</f>
        <v/>
      </c>
      <c r="AB28" s="320" t="str">
        <f>IFERROR(IF(VLOOKUP($A28,'Inscription UFOLEP'!#REF!,6,0)&lt;&gt;"",1,""),"")</f>
        <v/>
      </c>
      <c r="AC28" s="320" t="str">
        <f>IFERROR(IF(VLOOKUP($A28,'Inscription UFOLEP'!#REF!,6,0)&lt;&gt;"",1,""),"")</f>
        <v/>
      </c>
      <c r="AD28" s="320" t="str">
        <f>IFERROR(IF(VLOOKUP($A28,'Inscription UFOLEP'!#REF!,6,0)&lt;&gt;"",1,""),"")</f>
        <v/>
      </c>
      <c r="AE28" s="320" t="str">
        <f>IFERROR(IF(VLOOKUP($A28,'Inscription UFOLEP'!#REF!,6,0)&lt;&gt;"",1,""),"")</f>
        <v/>
      </c>
      <c r="AF28" s="320" t="str">
        <f>IFERROR(IF(VLOOKUP($A28,'Inscription UFOLEP'!#REF!,6,0)&lt;&gt;"",1,""),"")</f>
        <v/>
      </c>
      <c r="AG28" s="320" t="str">
        <f>IFERROR(IF(VLOOKUP($A28,'Inscription UFOLEP'!#REF!,6,0)&lt;&gt;"",1,""),"")</f>
        <v/>
      </c>
      <c r="AH28" s="320" t="str">
        <f>IFERROR(IF(VLOOKUP($A28,'Inscription UFOLEP'!#REF!,6,0)&lt;&gt;"",1,""),"")</f>
        <v/>
      </c>
      <c r="AI28" s="320" t="str">
        <f>IFERROR(IF(VLOOKUP($A28,'Inscription UFOLEP'!#REF!,6,0)&lt;&gt;"",1,""),"")</f>
        <v/>
      </c>
      <c r="AJ28" s="320" t="str">
        <f>IFERROR(IF(VLOOKUP($A28,'Inscription UFOLEP'!#REF!,6,0)&lt;&gt;"",1,""),"")</f>
        <v/>
      </c>
      <c r="AK28" s="320" t="str">
        <f>IFERROR(IF(VLOOKUP($A28,'Inscription UFOLEP'!#REF!,6,0)&lt;&gt;"",1,""),"")</f>
        <v/>
      </c>
      <c r="AL28" s="320" t="str">
        <f>IFERROR(IF(VLOOKUP($A28,'Inscription UFOLEP'!#REF!,6,0)&lt;&gt;"",1,""),"")</f>
        <v/>
      </c>
      <c r="AM28" s="320" t="str">
        <f>IFERROR(IF(VLOOKUP($A28,'Inscription UFOLEP'!#REF!,6,0)&lt;&gt;"",1,""),"")</f>
        <v/>
      </c>
      <c r="AN28" s="320" t="str">
        <f>IFERROR(IF(VLOOKUP($A28,'Inscription UFOLEP'!#REF!,6,0)&lt;&gt;"",1,""),"")</f>
        <v/>
      </c>
      <c r="AO28" s="320" t="str">
        <f>IFERROR(IF(VLOOKUP($A28,'Inscription UFOLEP'!#REF!,6,0)&lt;&gt;"",1,""),"")</f>
        <v/>
      </c>
      <c r="AP28" s="320" t="str">
        <f>IFERROR(IF(VLOOKUP($A28,'Inscription UFOLEP'!#REF!,6,0)&lt;&gt;"",1,""),"")</f>
        <v/>
      </c>
      <c r="AQ28" s="320" t="str">
        <f>IFERROR(IF(VLOOKUP($A28,'Inscription UFOLEP'!#REF!,6,0)&lt;&gt;"",1,""),"")</f>
        <v/>
      </c>
      <c r="AR28" s="320" t="str">
        <f>IFERROR(IF(VLOOKUP($A28,'Inscription UFOLEP'!#REF!,6,0)&lt;&gt;"",1,""),"")</f>
        <v/>
      </c>
      <c r="AS28" s="320" t="str">
        <f>IFERROR(IF(VLOOKUP($A28,'Inscription UFOLEP'!#REF!,6,0)&lt;&gt;"",1,""),"")</f>
        <v/>
      </c>
      <c r="AT28" s="320" t="str">
        <f>IFERROR(IF(VLOOKUP($A28,'Inscription UFOLEP'!#REF!,6,0)&lt;&gt;"",1,""),"")</f>
        <v/>
      </c>
      <c r="AU28" s="320" t="str">
        <f>IFERROR(IF(VLOOKUP($A28,'Inscription UFOLEP'!#REF!,6,0)&lt;&gt;"",1,""),"")</f>
        <v/>
      </c>
      <c r="AV28" s="320" t="str">
        <f>IFERROR(IF(VLOOKUP($A28,'Inscription UFOLEP'!#REF!,6,0)&lt;&gt;"",1,""),"")</f>
        <v/>
      </c>
      <c r="AW28" s="320" t="str">
        <f>IFERROR(IF(VLOOKUP($A28,'Inscription UFOLEP'!#REF!,6,0)&lt;&gt;"",1,""),"")</f>
        <v/>
      </c>
      <c r="AX28" s="320" t="str">
        <f>IFERROR(IF(VLOOKUP($A28,'Inscription UFOLEP'!#REF!,6,0)&lt;&gt;"",1,""),"")</f>
        <v/>
      </c>
      <c r="AY28" s="320" t="str">
        <f>IFERROR(IF(VLOOKUP($A28,'Inscription UFOLEP'!#REF!,6,0)&lt;&gt;"",1,""),"")</f>
        <v/>
      </c>
      <c r="AZ28" s="320" t="str">
        <f>IFERROR(IF(VLOOKUP($A28,'Inscription UFOLEP'!#REF!,6,0)&lt;&gt;"",1,""),"")</f>
        <v/>
      </c>
      <c r="BA28" s="320" t="str">
        <f>IFERROR(IF(VLOOKUP($A28,'Inscription UFOLEP'!#REF!,6,0)&lt;&gt;"",1,""),"")</f>
        <v/>
      </c>
      <c r="BB28" s="320" t="str">
        <f>IFERROR(IF(VLOOKUP($A28,'Inscription UFOLEP'!#REF!,6,0)&lt;&gt;"",1,""),"")</f>
        <v/>
      </c>
      <c r="BC28" s="320" t="str">
        <f>IFERROR(IF(VLOOKUP($A28,'Inscription UFOLEP'!#REF!,6,0)&lt;&gt;"",1,""),"")</f>
        <v/>
      </c>
      <c r="BD28" s="320" t="str">
        <f>IFERROR(IF(VLOOKUP($A28,'Inscription UFOLEP'!#REF!,6,0)&lt;&gt;"",1,""),"")</f>
        <v/>
      </c>
      <c r="BE28" s="320" t="str">
        <f>IFERROR(IF(VLOOKUP($A28,'Inscription UFOLEP'!#REF!,6,0)&lt;&gt;"",1,""),"")</f>
        <v/>
      </c>
      <c r="BF28" s="320" t="str">
        <f>IFERROR(IF(VLOOKUP($A28,'Inscription UFOLEP'!#REF!,6,0)&lt;&gt;"",1,""),"")</f>
        <v/>
      </c>
      <c r="BG28" s="252"/>
      <c r="BH28" s="252"/>
      <c r="BI28" s="256">
        <f t="shared" si="1"/>
        <v>0</v>
      </c>
    </row>
    <row r="29" spans="1:61" x14ac:dyDescent="0.25">
      <c r="A29" s="252">
        <f t="shared" si="0"/>
        <v>27</v>
      </c>
      <c r="B29" s="252" t="str">
        <f>IF('[1]Listing des coursiers '!C28="","",'[1]Listing des coursiers '!C28)</f>
        <v>LOUIS</v>
      </c>
      <c r="C29" s="317" t="str">
        <f>IF('[1]Listing des coursiers '!D28="","",'[1]Listing des coursiers '!D28)</f>
        <v>Pascal</v>
      </c>
      <c r="D29" s="320" t="str">
        <f>IFERROR(IF(VLOOKUP(A29,'Inscription UFOLEP'!#REF!,6,0)&lt;&gt;"",1,""),"")</f>
        <v/>
      </c>
      <c r="E29" s="320" t="str">
        <f>IFERROR(IF(VLOOKUP($A29,'Inscription UFOLEP'!#REF!,6,0)&lt;&gt;"",1,""),"")</f>
        <v/>
      </c>
      <c r="F29" s="320" t="str">
        <f>IFERROR(IF(VLOOKUP($A29,'Inscription UFOLEP'!#REF!,6,0)&lt;&gt;"",1,""),"")</f>
        <v/>
      </c>
      <c r="G29" s="320" t="str">
        <f>IFERROR(IF(VLOOKUP($A29,'Inscription UFOLEP'!#REF!,6,0)&lt;&gt;"",1,""),"")</f>
        <v/>
      </c>
      <c r="H29" s="320" t="str">
        <f>IFERROR(IF(VLOOKUP($A29,'Inscription UFOLEP'!#REF!,6,0)&lt;&gt;"",1,""),"")</f>
        <v/>
      </c>
      <c r="I29" s="320" t="str">
        <f>IFERROR(IF(VLOOKUP($A29,'Inscription UFOLEP'!#REF!,6,0)&lt;&gt;"",1,""),"")</f>
        <v/>
      </c>
      <c r="J29" s="320" t="str">
        <f>IFERROR(IF(VLOOKUP($A29,'Inscription UFOLEP'!#REF!,6,0)&lt;&gt;"",1,""),"")</f>
        <v/>
      </c>
      <c r="K29" s="320" t="str">
        <f>IFERROR(IF(VLOOKUP($A29,'Inscription UFOLEP'!#REF!,6,0)&lt;&gt;"",1,""),"")</f>
        <v/>
      </c>
      <c r="L29" s="320" t="str">
        <f>IFERROR(IF(VLOOKUP($A29,'Inscription UFOLEP'!$AI$6:$VU$60,6,0)&lt;&gt;"",1,""),"")</f>
        <v/>
      </c>
      <c r="M29" s="320" t="str">
        <f>IFERROR(IF(VLOOKUP($A29,'Inscription UFOLEP'!#REF!,6,0)&lt;&gt;"",1,""),"")</f>
        <v/>
      </c>
      <c r="N29" s="320" t="str">
        <f>IFERROR(IF(VLOOKUP($A29,'Inscription UFOLEP'!#REF!,6,0)&lt;&gt;"",1,""),"")</f>
        <v/>
      </c>
      <c r="O29" s="320" t="str">
        <f>IFERROR(IF(VLOOKUP($A29,'Inscription UFOLEP'!#REF!,6,0)&lt;&gt;"",1,""),"")</f>
        <v/>
      </c>
      <c r="P29" s="320" t="str">
        <f>IFERROR(IF(VLOOKUP($A29,'Inscription UFOLEP'!#REF!,6,0)&lt;&gt;"",1,""),"")</f>
        <v/>
      </c>
      <c r="Q29" s="320" t="str">
        <f>IFERROR(IF(VLOOKUP($A29,'Inscription UFOLEP'!#REF!,6,0)&lt;&gt;"",1,""),"")</f>
        <v/>
      </c>
      <c r="R29" s="320" t="str">
        <f>IFERROR(IF(VLOOKUP($A29,'Inscription UFOLEP'!#REF!,6,0)&lt;&gt;"",1,""),"")</f>
        <v/>
      </c>
      <c r="S29" s="320" t="str">
        <f>IFERROR(IF(VLOOKUP($A29,'Inscription UFOLEP'!#REF!,6,0)&lt;&gt;"",1,""),"")</f>
        <v/>
      </c>
      <c r="T29" s="320" t="str">
        <f>IFERROR(IF(VLOOKUP($A29,'Inscription UFOLEP'!#REF!,6,0)&lt;&gt;"",1,""),"")</f>
        <v/>
      </c>
      <c r="U29" s="320" t="str">
        <f>IFERROR(IF(VLOOKUP($A29,'Inscription UFOLEP'!#REF!,6,0)&lt;&gt;"",1,""),"")</f>
        <v/>
      </c>
      <c r="V29" s="320" t="str">
        <f>IFERROR(IF(VLOOKUP($A29,'Inscription UFOLEP'!#REF!,6,0)&lt;&gt;"",1,""),"")</f>
        <v/>
      </c>
      <c r="W29" s="320" t="str">
        <f>IFERROR(IF(VLOOKUP($A29,'Inscription UFOLEP'!#REF!,6,0)&lt;&gt;"",1,""),"")</f>
        <v/>
      </c>
      <c r="X29" s="320" t="str">
        <f>IFERROR(IF(VLOOKUP($A29,'Inscription UFOLEP'!#REF!,6,0)&lt;&gt;"",1,""),"")</f>
        <v/>
      </c>
      <c r="Y29" s="320" t="str">
        <f>IFERROR(IF(VLOOKUP($A29,'Inscription UFOLEP'!#REF!,6,0)&lt;&gt;"",1,""),"")</f>
        <v/>
      </c>
      <c r="Z29" s="320" t="str">
        <f>IFERROR(IF(VLOOKUP($A29,'Inscription UFOLEP'!#REF!,6,0)&lt;&gt;"",1,""),"")</f>
        <v/>
      </c>
      <c r="AA29" s="320" t="str">
        <f>IFERROR(IF(VLOOKUP($A29,'Inscription UFOLEP'!#REF!,6,0)&lt;&gt;"",1,""),"")</f>
        <v/>
      </c>
      <c r="AB29" s="320" t="str">
        <f>IFERROR(IF(VLOOKUP($A29,'Inscription UFOLEP'!#REF!,6,0)&lt;&gt;"",1,""),"")</f>
        <v/>
      </c>
      <c r="AC29" s="320" t="str">
        <f>IFERROR(IF(VLOOKUP($A29,'Inscription UFOLEP'!#REF!,6,0)&lt;&gt;"",1,""),"")</f>
        <v/>
      </c>
      <c r="AD29" s="320" t="str">
        <f>IFERROR(IF(VLOOKUP($A29,'Inscription UFOLEP'!#REF!,6,0)&lt;&gt;"",1,""),"")</f>
        <v/>
      </c>
      <c r="AE29" s="320" t="str">
        <f>IFERROR(IF(VLOOKUP($A29,'Inscription UFOLEP'!#REF!,6,0)&lt;&gt;"",1,""),"")</f>
        <v/>
      </c>
      <c r="AF29" s="320" t="str">
        <f>IFERROR(IF(VLOOKUP($A29,'Inscription UFOLEP'!#REF!,6,0)&lt;&gt;"",1,""),"")</f>
        <v/>
      </c>
      <c r="AG29" s="320" t="str">
        <f>IFERROR(IF(VLOOKUP($A29,'Inscription UFOLEP'!#REF!,6,0)&lt;&gt;"",1,""),"")</f>
        <v/>
      </c>
      <c r="AH29" s="320" t="str">
        <f>IFERROR(IF(VLOOKUP($A29,'Inscription UFOLEP'!#REF!,6,0)&lt;&gt;"",1,""),"")</f>
        <v/>
      </c>
      <c r="AI29" s="320" t="str">
        <f>IFERROR(IF(VLOOKUP($A29,'Inscription UFOLEP'!#REF!,6,0)&lt;&gt;"",1,""),"")</f>
        <v/>
      </c>
      <c r="AJ29" s="320" t="str">
        <f>IFERROR(IF(VLOOKUP($A29,'Inscription UFOLEP'!#REF!,6,0)&lt;&gt;"",1,""),"")</f>
        <v/>
      </c>
      <c r="AK29" s="320" t="str">
        <f>IFERROR(IF(VLOOKUP($A29,'Inscription UFOLEP'!#REF!,6,0)&lt;&gt;"",1,""),"")</f>
        <v/>
      </c>
      <c r="AL29" s="320" t="str">
        <f>IFERROR(IF(VLOOKUP($A29,'Inscription UFOLEP'!#REF!,6,0)&lt;&gt;"",1,""),"")</f>
        <v/>
      </c>
      <c r="AM29" s="320" t="str">
        <f>IFERROR(IF(VLOOKUP($A29,'Inscription UFOLEP'!#REF!,6,0)&lt;&gt;"",1,""),"")</f>
        <v/>
      </c>
      <c r="AN29" s="320" t="str">
        <f>IFERROR(IF(VLOOKUP($A29,'Inscription UFOLEP'!#REF!,6,0)&lt;&gt;"",1,""),"")</f>
        <v/>
      </c>
      <c r="AO29" s="320" t="str">
        <f>IFERROR(IF(VLOOKUP($A29,'Inscription UFOLEP'!#REF!,6,0)&lt;&gt;"",1,""),"")</f>
        <v/>
      </c>
      <c r="AP29" s="320" t="str">
        <f>IFERROR(IF(VLOOKUP($A29,'Inscription UFOLEP'!#REF!,6,0)&lt;&gt;"",1,""),"")</f>
        <v/>
      </c>
      <c r="AQ29" s="320" t="str">
        <f>IFERROR(IF(VLOOKUP($A29,'Inscription UFOLEP'!#REF!,6,0)&lt;&gt;"",1,""),"")</f>
        <v/>
      </c>
      <c r="AR29" s="320" t="str">
        <f>IFERROR(IF(VLOOKUP($A29,'Inscription UFOLEP'!#REF!,6,0)&lt;&gt;"",1,""),"")</f>
        <v/>
      </c>
      <c r="AS29" s="320" t="str">
        <f>IFERROR(IF(VLOOKUP($A29,'Inscription UFOLEP'!#REF!,6,0)&lt;&gt;"",1,""),"")</f>
        <v/>
      </c>
      <c r="AT29" s="320" t="str">
        <f>IFERROR(IF(VLOOKUP($A29,'Inscription UFOLEP'!#REF!,6,0)&lt;&gt;"",1,""),"")</f>
        <v/>
      </c>
      <c r="AU29" s="320" t="str">
        <f>IFERROR(IF(VLOOKUP($A29,'Inscription UFOLEP'!#REF!,6,0)&lt;&gt;"",1,""),"")</f>
        <v/>
      </c>
      <c r="AV29" s="320" t="str">
        <f>IFERROR(IF(VLOOKUP($A29,'Inscription UFOLEP'!#REF!,6,0)&lt;&gt;"",1,""),"")</f>
        <v/>
      </c>
      <c r="AW29" s="320" t="str">
        <f>IFERROR(IF(VLOOKUP($A29,'Inscription UFOLEP'!#REF!,6,0)&lt;&gt;"",1,""),"")</f>
        <v/>
      </c>
      <c r="AX29" s="320" t="str">
        <f>IFERROR(IF(VLOOKUP($A29,'Inscription UFOLEP'!#REF!,6,0)&lt;&gt;"",1,""),"")</f>
        <v/>
      </c>
      <c r="AY29" s="320" t="str">
        <f>IFERROR(IF(VLOOKUP($A29,'Inscription UFOLEP'!#REF!,6,0)&lt;&gt;"",1,""),"")</f>
        <v/>
      </c>
      <c r="AZ29" s="320" t="str">
        <f>IFERROR(IF(VLOOKUP($A29,'Inscription UFOLEP'!#REF!,6,0)&lt;&gt;"",1,""),"")</f>
        <v/>
      </c>
      <c r="BA29" s="320" t="str">
        <f>IFERROR(IF(VLOOKUP($A29,'Inscription UFOLEP'!#REF!,6,0)&lt;&gt;"",1,""),"")</f>
        <v/>
      </c>
      <c r="BB29" s="320" t="str">
        <f>IFERROR(IF(VLOOKUP($A29,'Inscription UFOLEP'!#REF!,6,0)&lt;&gt;"",1,""),"")</f>
        <v/>
      </c>
      <c r="BC29" s="320" t="str">
        <f>IFERROR(IF(VLOOKUP($A29,'Inscription UFOLEP'!#REF!,6,0)&lt;&gt;"",1,""),"")</f>
        <v/>
      </c>
      <c r="BD29" s="320" t="str">
        <f>IFERROR(IF(VLOOKUP($A29,'Inscription UFOLEP'!#REF!,6,0)&lt;&gt;"",1,""),"")</f>
        <v/>
      </c>
      <c r="BE29" s="320" t="str">
        <f>IFERROR(IF(VLOOKUP($A29,'Inscription UFOLEP'!#REF!,6,0)&lt;&gt;"",1,""),"")</f>
        <v/>
      </c>
      <c r="BF29" s="320" t="str">
        <f>IFERROR(IF(VLOOKUP($A29,'Inscription UFOLEP'!#REF!,6,0)&lt;&gt;"",1,""),"")</f>
        <v/>
      </c>
      <c r="BG29" s="252"/>
      <c r="BH29" s="252"/>
      <c r="BI29" s="256">
        <f t="shared" si="1"/>
        <v>0</v>
      </c>
    </row>
    <row r="30" spans="1:61" x14ac:dyDescent="0.25">
      <c r="A30" s="252">
        <f t="shared" si="0"/>
        <v>28</v>
      </c>
      <c r="B30" s="252" t="str">
        <f>IF('[1]Listing des coursiers '!C29="","",'[1]Listing des coursiers '!C29)</f>
        <v>MARCHAND</v>
      </c>
      <c r="C30" s="317" t="str">
        <f>IF('[1]Listing des coursiers '!D29="","",'[1]Listing des coursiers '!D29)</f>
        <v>StéphanIe</v>
      </c>
      <c r="D30" s="320" t="str">
        <f>IFERROR(IF(VLOOKUP(A30,'Inscription UFOLEP'!#REF!,6,0)&lt;&gt;"",1,""),"")</f>
        <v/>
      </c>
      <c r="E30" s="320" t="str">
        <f>IFERROR(IF(VLOOKUP($A30,'Inscription UFOLEP'!#REF!,6,0)&lt;&gt;"",1,""),"")</f>
        <v/>
      </c>
      <c r="F30" s="320" t="str">
        <f>IFERROR(IF(VLOOKUP($A30,'Inscription UFOLEP'!#REF!,6,0)&lt;&gt;"",1,""),"")</f>
        <v/>
      </c>
      <c r="G30" s="320" t="str">
        <f>IFERROR(IF(VLOOKUP($A30,'Inscription UFOLEP'!#REF!,6,0)&lt;&gt;"",1,""),"")</f>
        <v/>
      </c>
      <c r="H30" s="320" t="str">
        <f>IFERROR(IF(VLOOKUP($A30,'Inscription UFOLEP'!#REF!,6,0)&lt;&gt;"",1,""),"")</f>
        <v/>
      </c>
      <c r="I30" s="320" t="str">
        <f>IFERROR(IF(VLOOKUP($A30,'Inscription UFOLEP'!#REF!,6,0)&lt;&gt;"",1,""),"")</f>
        <v/>
      </c>
      <c r="J30" s="320" t="str">
        <f>IFERROR(IF(VLOOKUP($A30,'Inscription UFOLEP'!#REF!,6,0)&lt;&gt;"",1,""),"")</f>
        <v/>
      </c>
      <c r="K30" s="320" t="str">
        <f>IFERROR(IF(VLOOKUP($A30,'Inscription UFOLEP'!#REF!,6,0)&lt;&gt;"",1,""),"")</f>
        <v/>
      </c>
      <c r="L30" s="320" t="str">
        <f>IFERROR(IF(VLOOKUP($A30,'Inscription UFOLEP'!$AI$6:$VU$60,6,0)&lt;&gt;"",1,""),"")</f>
        <v/>
      </c>
      <c r="M30" s="320" t="str">
        <f>IFERROR(IF(VLOOKUP($A30,'Inscription UFOLEP'!#REF!,6,0)&lt;&gt;"",1,""),"")</f>
        <v/>
      </c>
      <c r="N30" s="320" t="str">
        <f>IFERROR(IF(VLOOKUP($A30,'Inscription UFOLEP'!#REF!,6,0)&lt;&gt;"",1,""),"")</f>
        <v/>
      </c>
      <c r="O30" s="320" t="str">
        <f>IFERROR(IF(VLOOKUP($A30,'Inscription UFOLEP'!#REF!,6,0)&lt;&gt;"",1,""),"")</f>
        <v/>
      </c>
      <c r="P30" s="320" t="str">
        <f>IFERROR(IF(VLOOKUP($A30,'Inscription UFOLEP'!#REF!,6,0)&lt;&gt;"",1,""),"")</f>
        <v/>
      </c>
      <c r="Q30" s="320" t="str">
        <f>IFERROR(IF(VLOOKUP($A30,'Inscription UFOLEP'!#REF!,6,0)&lt;&gt;"",1,""),"")</f>
        <v/>
      </c>
      <c r="R30" s="320" t="str">
        <f>IFERROR(IF(VLOOKUP($A30,'Inscription UFOLEP'!#REF!,6,0)&lt;&gt;"",1,""),"")</f>
        <v/>
      </c>
      <c r="S30" s="320" t="str">
        <f>IFERROR(IF(VLOOKUP($A30,'Inscription UFOLEP'!#REF!,6,0)&lt;&gt;"",1,""),"")</f>
        <v/>
      </c>
      <c r="T30" s="320" t="str">
        <f>IFERROR(IF(VLOOKUP($A30,'Inscription UFOLEP'!#REF!,6,0)&lt;&gt;"",1,""),"")</f>
        <v/>
      </c>
      <c r="U30" s="320" t="str">
        <f>IFERROR(IF(VLOOKUP($A30,'Inscription UFOLEP'!#REF!,6,0)&lt;&gt;"",1,""),"")</f>
        <v/>
      </c>
      <c r="V30" s="320" t="str">
        <f>IFERROR(IF(VLOOKUP($A30,'Inscription UFOLEP'!#REF!,6,0)&lt;&gt;"",1,""),"")</f>
        <v/>
      </c>
      <c r="W30" s="320" t="str">
        <f>IFERROR(IF(VLOOKUP($A30,'Inscription UFOLEP'!#REF!,6,0)&lt;&gt;"",1,""),"")</f>
        <v/>
      </c>
      <c r="X30" s="320" t="str">
        <f>IFERROR(IF(VLOOKUP($A30,'Inscription UFOLEP'!#REF!,6,0)&lt;&gt;"",1,""),"")</f>
        <v/>
      </c>
      <c r="Y30" s="320" t="str">
        <f>IFERROR(IF(VLOOKUP($A30,'Inscription UFOLEP'!#REF!,6,0)&lt;&gt;"",1,""),"")</f>
        <v/>
      </c>
      <c r="Z30" s="320" t="str">
        <f>IFERROR(IF(VLOOKUP($A30,'Inscription UFOLEP'!#REF!,6,0)&lt;&gt;"",1,""),"")</f>
        <v/>
      </c>
      <c r="AA30" s="320" t="str">
        <f>IFERROR(IF(VLOOKUP($A30,'Inscription UFOLEP'!#REF!,6,0)&lt;&gt;"",1,""),"")</f>
        <v/>
      </c>
      <c r="AB30" s="320" t="str">
        <f>IFERROR(IF(VLOOKUP($A30,'Inscription UFOLEP'!#REF!,6,0)&lt;&gt;"",1,""),"")</f>
        <v/>
      </c>
      <c r="AC30" s="320" t="str">
        <f>IFERROR(IF(VLOOKUP($A30,'Inscription UFOLEP'!#REF!,6,0)&lt;&gt;"",1,""),"")</f>
        <v/>
      </c>
      <c r="AD30" s="320" t="str">
        <f>IFERROR(IF(VLOOKUP($A30,'Inscription UFOLEP'!#REF!,6,0)&lt;&gt;"",1,""),"")</f>
        <v/>
      </c>
      <c r="AE30" s="320" t="str">
        <f>IFERROR(IF(VLOOKUP($A30,'Inscription UFOLEP'!#REF!,6,0)&lt;&gt;"",1,""),"")</f>
        <v/>
      </c>
      <c r="AF30" s="320" t="str">
        <f>IFERROR(IF(VLOOKUP($A30,'Inscription UFOLEP'!#REF!,6,0)&lt;&gt;"",1,""),"")</f>
        <v/>
      </c>
      <c r="AG30" s="320" t="str">
        <f>IFERROR(IF(VLOOKUP($A30,'Inscription UFOLEP'!#REF!,6,0)&lt;&gt;"",1,""),"")</f>
        <v/>
      </c>
      <c r="AH30" s="320" t="str">
        <f>IFERROR(IF(VLOOKUP($A30,'Inscription UFOLEP'!#REF!,6,0)&lt;&gt;"",1,""),"")</f>
        <v/>
      </c>
      <c r="AI30" s="320" t="str">
        <f>IFERROR(IF(VLOOKUP($A30,'Inscription UFOLEP'!#REF!,6,0)&lt;&gt;"",1,""),"")</f>
        <v/>
      </c>
      <c r="AJ30" s="320" t="str">
        <f>IFERROR(IF(VLOOKUP($A30,'Inscription UFOLEP'!#REF!,6,0)&lt;&gt;"",1,""),"")</f>
        <v/>
      </c>
      <c r="AK30" s="320" t="str">
        <f>IFERROR(IF(VLOOKUP($A30,'Inscription UFOLEP'!#REF!,6,0)&lt;&gt;"",1,""),"")</f>
        <v/>
      </c>
      <c r="AL30" s="320" t="str">
        <f>IFERROR(IF(VLOOKUP($A30,'Inscription UFOLEP'!#REF!,6,0)&lt;&gt;"",1,""),"")</f>
        <v/>
      </c>
      <c r="AM30" s="320" t="str">
        <f>IFERROR(IF(VLOOKUP($A30,'Inscription UFOLEP'!#REF!,6,0)&lt;&gt;"",1,""),"")</f>
        <v/>
      </c>
      <c r="AN30" s="320" t="str">
        <f>IFERROR(IF(VLOOKUP($A30,'Inscription UFOLEP'!#REF!,6,0)&lt;&gt;"",1,""),"")</f>
        <v/>
      </c>
      <c r="AO30" s="320" t="str">
        <f>IFERROR(IF(VLOOKUP($A30,'Inscription UFOLEP'!#REF!,6,0)&lt;&gt;"",1,""),"")</f>
        <v/>
      </c>
      <c r="AP30" s="320" t="str">
        <f>IFERROR(IF(VLOOKUP($A30,'Inscription UFOLEP'!#REF!,6,0)&lt;&gt;"",1,""),"")</f>
        <v/>
      </c>
      <c r="AQ30" s="320" t="str">
        <f>IFERROR(IF(VLOOKUP($A30,'Inscription UFOLEP'!#REF!,6,0)&lt;&gt;"",1,""),"")</f>
        <v/>
      </c>
      <c r="AR30" s="320" t="str">
        <f>IFERROR(IF(VLOOKUP($A30,'Inscription UFOLEP'!#REF!,6,0)&lt;&gt;"",1,""),"")</f>
        <v/>
      </c>
      <c r="AS30" s="320" t="str">
        <f>IFERROR(IF(VLOOKUP($A30,'Inscription UFOLEP'!#REF!,6,0)&lt;&gt;"",1,""),"")</f>
        <v/>
      </c>
      <c r="AT30" s="320" t="str">
        <f>IFERROR(IF(VLOOKUP($A30,'Inscription UFOLEP'!#REF!,6,0)&lt;&gt;"",1,""),"")</f>
        <v/>
      </c>
      <c r="AU30" s="320" t="str">
        <f>IFERROR(IF(VLOOKUP($A30,'Inscription UFOLEP'!#REF!,6,0)&lt;&gt;"",1,""),"")</f>
        <v/>
      </c>
      <c r="AV30" s="320" t="str">
        <f>IFERROR(IF(VLOOKUP($A30,'Inscription UFOLEP'!#REF!,6,0)&lt;&gt;"",1,""),"")</f>
        <v/>
      </c>
      <c r="AW30" s="320" t="str">
        <f>IFERROR(IF(VLOOKUP($A30,'Inscription UFOLEP'!#REF!,6,0)&lt;&gt;"",1,""),"")</f>
        <v/>
      </c>
      <c r="AX30" s="320" t="str">
        <f>IFERROR(IF(VLOOKUP($A30,'Inscription UFOLEP'!#REF!,6,0)&lt;&gt;"",1,""),"")</f>
        <v/>
      </c>
      <c r="AY30" s="320" t="str">
        <f>IFERROR(IF(VLOOKUP($A30,'Inscription UFOLEP'!#REF!,6,0)&lt;&gt;"",1,""),"")</f>
        <v/>
      </c>
      <c r="AZ30" s="320" t="str">
        <f>IFERROR(IF(VLOOKUP($A30,'Inscription UFOLEP'!#REF!,6,0)&lt;&gt;"",1,""),"")</f>
        <v/>
      </c>
      <c r="BA30" s="320" t="str">
        <f>IFERROR(IF(VLOOKUP($A30,'Inscription UFOLEP'!#REF!,6,0)&lt;&gt;"",1,""),"")</f>
        <v/>
      </c>
      <c r="BB30" s="320" t="str">
        <f>IFERROR(IF(VLOOKUP($A30,'Inscription UFOLEP'!#REF!,6,0)&lt;&gt;"",1,""),"")</f>
        <v/>
      </c>
      <c r="BC30" s="320" t="str">
        <f>IFERROR(IF(VLOOKUP($A30,'Inscription UFOLEP'!#REF!,6,0)&lt;&gt;"",1,""),"")</f>
        <v/>
      </c>
      <c r="BD30" s="320" t="str">
        <f>IFERROR(IF(VLOOKUP($A30,'Inscription UFOLEP'!#REF!,6,0)&lt;&gt;"",1,""),"")</f>
        <v/>
      </c>
      <c r="BE30" s="320" t="str">
        <f>IFERROR(IF(VLOOKUP($A30,'Inscription UFOLEP'!#REF!,6,0)&lt;&gt;"",1,""),"")</f>
        <v/>
      </c>
      <c r="BF30" s="320" t="str">
        <f>IFERROR(IF(VLOOKUP($A30,'Inscription UFOLEP'!#REF!,6,0)&lt;&gt;"",1,""),"")</f>
        <v/>
      </c>
      <c r="BG30" s="252"/>
      <c r="BH30" s="252"/>
      <c r="BI30" s="256">
        <f t="shared" si="1"/>
        <v>0</v>
      </c>
    </row>
    <row r="31" spans="1:61" x14ac:dyDescent="0.25">
      <c r="A31" s="252">
        <f t="shared" si="0"/>
        <v>29</v>
      </c>
      <c r="B31" s="252" t="str">
        <f>IF('[1]Listing des coursiers '!C30="","",'[1]Listing des coursiers '!C30)</f>
        <v>MAUGER</v>
      </c>
      <c r="C31" s="317" t="str">
        <f>IF('[1]Listing des coursiers '!D30="","",'[1]Listing des coursiers '!D30)</f>
        <v>Thierry</v>
      </c>
      <c r="D31" s="320" t="str">
        <f>IFERROR(IF(VLOOKUP(A31,'Inscription UFOLEP'!#REF!,6,0)&lt;&gt;"",1,""),"")</f>
        <v/>
      </c>
      <c r="E31" s="320" t="str">
        <f>IFERROR(IF(VLOOKUP($A31,'Inscription UFOLEP'!#REF!,6,0)&lt;&gt;"",1,""),"")</f>
        <v/>
      </c>
      <c r="F31" s="320" t="str">
        <f>IFERROR(IF(VLOOKUP($A31,'Inscription UFOLEP'!#REF!,6,0)&lt;&gt;"",1,""),"")</f>
        <v/>
      </c>
      <c r="G31" s="320" t="str">
        <f>IFERROR(IF(VLOOKUP($A31,'Inscription UFOLEP'!#REF!,6,0)&lt;&gt;"",1,""),"")</f>
        <v/>
      </c>
      <c r="H31" s="320" t="str">
        <f>IFERROR(IF(VLOOKUP($A31,'Inscription UFOLEP'!#REF!,6,0)&lt;&gt;"",1,""),"")</f>
        <v/>
      </c>
      <c r="I31" s="320" t="str">
        <f>IFERROR(IF(VLOOKUP($A31,'Inscription UFOLEP'!#REF!,6,0)&lt;&gt;"",1,""),"")</f>
        <v/>
      </c>
      <c r="J31" s="320" t="str">
        <f>IFERROR(IF(VLOOKUP($A31,'Inscription UFOLEP'!#REF!,6,0)&lt;&gt;"",1,""),"")</f>
        <v/>
      </c>
      <c r="K31" s="320" t="str">
        <f>IFERROR(IF(VLOOKUP($A31,'Inscription UFOLEP'!#REF!,6,0)&lt;&gt;"",1,""),"")</f>
        <v/>
      </c>
      <c r="L31" s="320" t="str">
        <f>IFERROR(IF(VLOOKUP($A31,'Inscription UFOLEP'!$AI$6:$VU$60,6,0)&lt;&gt;"",1,""),"")</f>
        <v/>
      </c>
      <c r="M31" s="320" t="str">
        <f>IFERROR(IF(VLOOKUP($A31,'Inscription UFOLEP'!#REF!,6,0)&lt;&gt;"",1,""),"")</f>
        <v/>
      </c>
      <c r="N31" s="320" t="str">
        <f>IFERROR(IF(VLOOKUP($A31,'Inscription UFOLEP'!#REF!,6,0)&lt;&gt;"",1,""),"")</f>
        <v/>
      </c>
      <c r="O31" s="320" t="str">
        <f>IFERROR(IF(VLOOKUP($A31,'Inscription UFOLEP'!#REF!,6,0)&lt;&gt;"",1,""),"")</f>
        <v/>
      </c>
      <c r="P31" s="320" t="str">
        <f>IFERROR(IF(VLOOKUP($A31,'Inscription UFOLEP'!#REF!,6,0)&lt;&gt;"",1,""),"")</f>
        <v/>
      </c>
      <c r="Q31" s="320" t="str">
        <f>IFERROR(IF(VLOOKUP($A31,'Inscription UFOLEP'!#REF!,6,0)&lt;&gt;"",1,""),"")</f>
        <v/>
      </c>
      <c r="R31" s="320" t="str">
        <f>IFERROR(IF(VLOOKUP($A31,'Inscription UFOLEP'!#REF!,6,0)&lt;&gt;"",1,""),"")</f>
        <v/>
      </c>
      <c r="S31" s="320" t="str">
        <f>IFERROR(IF(VLOOKUP($A31,'Inscription UFOLEP'!#REF!,6,0)&lt;&gt;"",1,""),"")</f>
        <v/>
      </c>
      <c r="T31" s="320" t="str">
        <f>IFERROR(IF(VLOOKUP($A31,'Inscription UFOLEP'!#REF!,6,0)&lt;&gt;"",1,""),"")</f>
        <v/>
      </c>
      <c r="U31" s="320" t="str">
        <f>IFERROR(IF(VLOOKUP($A31,'Inscription UFOLEP'!#REF!,6,0)&lt;&gt;"",1,""),"")</f>
        <v/>
      </c>
      <c r="V31" s="320" t="str">
        <f>IFERROR(IF(VLOOKUP($A31,'Inscription UFOLEP'!#REF!,6,0)&lt;&gt;"",1,""),"")</f>
        <v/>
      </c>
      <c r="W31" s="320" t="str">
        <f>IFERROR(IF(VLOOKUP($A31,'Inscription UFOLEP'!#REF!,6,0)&lt;&gt;"",1,""),"")</f>
        <v/>
      </c>
      <c r="X31" s="320" t="str">
        <f>IFERROR(IF(VLOOKUP($A31,'Inscription UFOLEP'!#REF!,6,0)&lt;&gt;"",1,""),"")</f>
        <v/>
      </c>
      <c r="Y31" s="320" t="str">
        <f>IFERROR(IF(VLOOKUP($A31,'Inscription UFOLEP'!#REF!,6,0)&lt;&gt;"",1,""),"")</f>
        <v/>
      </c>
      <c r="Z31" s="320" t="str">
        <f>IFERROR(IF(VLOOKUP($A31,'Inscription UFOLEP'!#REF!,6,0)&lt;&gt;"",1,""),"")</f>
        <v/>
      </c>
      <c r="AA31" s="320" t="str">
        <f>IFERROR(IF(VLOOKUP($A31,'Inscription UFOLEP'!#REF!,6,0)&lt;&gt;"",1,""),"")</f>
        <v/>
      </c>
      <c r="AB31" s="320" t="str">
        <f>IFERROR(IF(VLOOKUP($A31,'Inscription UFOLEP'!#REF!,6,0)&lt;&gt;"",1,""),"")</f>
        <v/>
      </c>
      <c r="AC31" s="320" t="str">
        <f>IFERROR(IF(VLOOKUP($A31,'Inscription UFOLEP'!#REF!,6,0)&lt;&gt;"",1,""),"")</f>
        <v/>
      </c>
      <c r="AD31" s="320" t="str">
        <f>IFERROR(IF(VLOOKUP($A31,'Inscription UFOLEP'!#REF!,6,0)&lt;&gt;"",1,""),"")</f>
        <v/>
      </c>
      <c r="AE31" s="320" t="str">
        <f>IFERROR(IF(VLOOKUP($A31,'Inscription UFOLEP'!#REF!,6,0)&lt;&gt;"",1,""),"")</f>
        <v/>
      </c>
      <c r="AF31" s="320" t="str">
        <f>IFERROR(IF(VLOOKUP($A31,'Inscription UFOLEP'!#REF!,6,0)&lt;&gt;"",1,""),"")</f>
        <v/>
      </c>
      <c r="AG31" s="320" t="str">
        <f>IFERROR(IF(VLOOKUP($A31,'Inscription UFOLEP'!#REF!,6,0)&lt;&gt;"",1,""),"")</f>
        <v/>
      </c>
      <c r="AH31" s="320" t="str">
        <f>IFERROR(IF(VLOOKUP($A31,'Inscription UFOLEP'!#REF!,6,0)&lt;&gt;"",1,""),"")</f>
        <v/>
      </c>
      <c r="AI31" s="320" t="str">
        <f>IFERROR(IF(VLOOKUP($A31,'Inscription UFOLEP'!#REF!,6,0)&lt;&gt;"",1,""),"")</f>
        <v/>
      </c>
      <c r="AJ31" s="320" t="str">
        <f>IFERROR(IF(VLOOKUP($A31,'Inscription UFOLEP'!#REF!,6,0)&lt;&gt;"",1,""),"")</f>
        <v/>
      </c>
      <c r="AK31" s="320" t="str">
        <f>IFERROR(IF(VLOOKUP($A31,'Inscription UFOLEP'!#REF!,6,0)&lt;&gt;"",1,""),"")</f>
        <v/>
      </c>
      <c r="AL31" s="320" t="str">
        <f>IFERROR(IF(VLOOKUP($A31,'Inscription UFOLEP'!#REF!,6,0)&lt;&gt;"",1,""),"")</f>
        <v/>
      </c>
      <c r="AM31" s="320" t="str">
        <f>IFERROR(IF(VLOOKUP($A31,'Inscription UFOLEP'!#REF!,6,0)&lt;&gt;"",1,""),"")</f>
        <v/>
      </c>
      <c r="AN31" s="320" t="str">
        <f>IFERROR(IF(VLOOKUP($A31,'Inscription UFOLEP'!#REF!,6,0)&lt;&gt;"",1,""),"")</f>
        <v/>
      </c>
      <c r="AO31" s="320" t="str">
        <f>IFERROR(IF(VLOOKUP($A31,'Inscription UFOLEP'!#REF!,6,0)&lt;&gt;"",1,""),"")</f>
        <v/>
      </c>
      <c r="AP31" s="320" t="str">
        <f>IFERROR(IF(VLOOKUP($A31,'Inscription UFOLEP'!#REF!,6,0)&lt;&gt;"",1,""),"")</f>
        <v/>
      </c>
      <c r="AQ31" s="320" t="str">
        <f>IFERROR(IF(VLOOKUP($A31,'Inscription UFOLEP'!#REF!,6,0)&lt;&gt;"",1,""),"")</f>
        <v/>
      </c>
      <c r="AR31" s="320" t="str">
        <f>IFERROR(IF(VLOOKUP($A31,'Inscription UFOLEP'!#REF!,6,0)&lt;&gt;"",1,""),"")</f>
        <v/>
      </c>
      <c r="AS31" s="320" t="str">
        <f>IFERROR(IF(VLOOKUP($A31,'Inscription UFOLEP'!#REF!,6,0)&lt;&gt;"",1,""),"")</f>
        <v/>
      </c>
      <c r="AT31" s="320" t="str">
        <f>IFERROR(IF(VLOOKUP($A31,'Inscription UFOLEP'!#REF!,6,0)&lt;&gt;"",1,""),"")</f>
        <v/>
      </c>
      <c r="AU31" s="320" t="str">
        <f>IFERROR(IF(VLOOKUP($A31,'Inscription UFOLEP'!#REF!,6,0)&lt;&gt;"",1,""),"")</f>
        <v/>
      </c>
      <c r="AV31" s="320" t="str">
        <f>IFERROR(IF(VLOOKUP($A31,'Inscription UFOLEP'!#REF!,6,0)&lt;&gt;"",1,""),"")</f>
        <v/>
      </c>
      <c r="AW31" s="320" t="str">
        <f>IFERROR(IF(VLOOKUP($A31,'Inscription UFOLEP'!#REF!,6,0)&lt;&gt;"",1,""),"")</f>
        <v/>
      </c>
      <c r="AX31" s="320" t="str">
        <f>IFERROR(IF(VLOOKUP($A31,'Inscription UFOLEP'!#REF!,6,0)&lt;&gt;"",1,""),"")</f>
        <v/>
      </c>
      <c r="AY31" s="320" t="str">
        <f>IFERROR(IF(VLOOKUP($A31,'Inscription UFOLEP'!#REF!,6,0)&lt;&gt;"",1,""),"")</f>
        <v/>
      </c>
      <c r="AZ31" s="320" t="str">
        <f>IFERROR(IF(VLOOKUP($A31,'Inscription UFOLEP'!#REF!,6,0)&lt;&gt;"",1,""),"")</f>
        <v/>
      </c>
      <c r="BA31" s="320" t="str">
        <f>IFERROR(IF(VLOOKUP($A31,'Inscription UFOLEP'!#REF!,6,0)&lt;&gt;"",1,""),"")</f>
        <v/>
      </c>
      <c r="BB31" s="320" t="str">
        <f>IFERROR(IF(VLOOKUP($A31,'Inscription UFOLEP'!#REF!,6,0)&lt;&gt;"",1,""),"")</f>
        <v/>
      </c>
      <c r="BC31" s="320" t="str">
        <f>IFERROR(IF(VLOOKUP($A31,'Inscription UFOLEP'!#REF!,6,0)&lt;&gt;"",1,""),"")</f>
        <v/>
      </c>
      <c r="BD31" s="320" t="str">
        <f>IFERROR(IF(VLOOKUP($A31,'Inscription UFOLEP'!#REF!,6,0)&lt;&gt;"",1,""),"")</f>
        <v/>
      </c>
      <c r="BE31" s="320" t="str">
        <f>IFERROR(IF(VLOOKUP($A31,'Inscription UFOLEP'!#REF!,6,0)&lt;&gt;"",1,""),"")</f>
        <v/>
      </c>
      <c r="BF31" s="320" t="str">
        <f>IFERROR(IF(VLOOKUP($A31,'Inscription UFOLEP'!#REF!,6,0)&lt;&gt;"",1,""),"")</f>
        <v/>
      </c>
      <c r="BG31" s="252"/>
      <c r="BH31" s="252"/>
      <c r="BI31" s="256">
        <f t="shared" si="1"/>
        <v>0</v>
      </c>
    </row>
    <row r="32" spans="1:61" x14ac:dyDescent="0.25">
      <c r="A32" s="252">
        <f t="shared" si="0"/>
        <v>30</v>
      </c>
      <c r="B32" s="252" t="str">
        <f>IF('[1]Listing des coursiers '!C31="","",'[1]Listing des coursiers '!C31)</f>
        <v>MERCIER</v>
      </c>
      <c r="C32" s="317" t="str">
        <f>IF('[1]Listing des coursiers '!D31="","",'[1]Listing des coursiers '!D31)</f>
        <v>Dominique</v>
      </c>
      <c r="D32" s="320" t="str">
        <f>IFERROR(IF(VLOOKUP(A32,'Inscription UFOLEP'!#REF!,6,0)&lt;&gt;"",1,""),"")</f>
        <v/>
      </c>
      <c r="E32" s="320" t="str">
        <f>IFERROR(IF(VLOOKUP($A32,'Inscription UFOLEP'!#REF!,6,0)&lt;&gt;"",1,""),"")</f>
        <v/>
      </c>
      <c r="F32" s="320" t="str">
        <f>IFERROR(IF(VLOOKUP($A32,'Inscription UFOLEP'!#REF!,6,0)&lt;&gt;"",1,""),"")</f>
        <v/>
      </c>
      <c r="G32" s="320" t="str">
        <f>IFERROR(IF(VLOOKUP($A32,'Inscription UFOLEP'!#REF!,6,0)&lt;&gt;"",1,""),"")</f>
        <v/>
      </c>
      <c r="H32" s="320" t="str">
        <f>IFERROR(IF(VLOOKUP($A32,'Inscription UFOLEP'!#REF!,6,0)&lt;&gt;"",1,""),"")</f>
        <v/>
      </c>
      <c r="I32" s="320" t="str">
        <f>IFERROR(IF(VLOOKUP($A32,'Inscription UFOLEP'!#REF!,6,0)&lt;&gt;"",1,""),"")</f>
        <v/>
      </c>
      <c r="J32" s="320" t="str">
        <f>IFERROR(IF(VLOOKUP($A32,'Inscription UFOLEP'!#REF!,6,0)&lt;&gt;"",1,""),"")</f>
        <v/>
      </c>
      <c r="K32" s="320" t="str">
        <f>IFERROR(IF(VLOOKUP($A32,'Inscription UFOLEP'!#REF!,6,0)&lt;&gt;"",1,""),"")</f>
        <v/>
      </c>
      <c r="L32" s="320" t="str">
        <f>IFERROR(IF(VLOOKUP($A32,'Inscription UFOLEP'!$AI$6:$VU$60,6,0)&lt;&gt;"",1,""),"")</f>
        <v/>
      </c>
      <c r="M32" s="320" t="str">
        <f>IFERROR(IF(VLOOKUP($A32,'Inscription UFOLEP'!#REF!,6,0)&lt;&gt;"",1,""),"")</f>
        <v/>
      </c>
      <c r="N32" s="320" t="str">
        <f>IFERROR(IF(VLOOKUP($A32,'Inscription UFOLEP'!#REF!,6,0)&lt;&gt;"",1,""),"")</f>
        <v/>
      </c>
      <c r="O32" s="320" t="str">
        <f>IFERROR(IF(VLOOKUP($A32,'Inscription UFOLEP'!#REF!,6,0)&lt;&gt;"",1,""),"")</f>
        <v/>
      </c>
      <c r="P32" s="320" t="str">
        <f>IFERROR(IF(VLOOKUP($A32,'Inscription UFOLEP'!#REF!,6,0)&lt;&gt;"",1,""),"")</f>
        <v/>
      </c>
      <c r="Q32" s="320" t="str">
        <f>IFERROR(IF(VLOOKUP($A32,'Inscription UFOLEP'!#REF!,6,0)&lt;&gt;"",1,""),"")</f>
        <v/>
      </c>
      <c r="R32" s="320" t="str">
        <f>IFERROR(IF(VLOOKUP($A32,'Inscription UFOLEP'!#REF!,6,0)&lt;&gt;"",1,""),"")</f>
        <v/>
      </c>
      <c r="S32" s="320" t="str">
        <f>IFERROR(IF(VLOOKUP($A32,'Inscription UFOLEP'!#REF!,6,0)&lt;&gt;"",1,""),"")</f>
        <v/>
      </c>
      <c r="T32" s="320" t="str">
        <f>IFERROR(IF(VLOOKUP($A32,'Inscription UFOLEP'!#REF!,6,0)&lt;&gt;"",1,""),"")</f>
        <v/>
      </c>
      <c r="U32" s="320" t="str">
        <f>IFERROR(IF(VLOOKUP($A32,'Inscription UFOLEP'!#REF!,6,0)&lt;&gt;"",1,""),"")</f>
        <v/>
      </c>
      <c r="V32" s="320" t="str">
        <f>IFERROR(IF(VLOOKUP($A32,'Inscription UFOLEP'!#REF!,6,0)&lt;&gt;"",1,""),"")</f>
        <v/>
      </c>
      <c r="W32" s="320" t="str">
        <f>IFERROR(IF(VLOOKUP($A32,'Inscription UFOLEP'!#REF!,6,0)&lt;&gt;"",1,""),"")</f>
        <v/>
      </c>
      <c r="X32" s="320" t="str">
        <f>IFERROR(IF(VLOOKUP($A32,'Inscription UFOLEP'!#REF!,6,0)&lt;&gt;"",1,""),"")</f>
        <v/>
      </c>
      <c r="Y32" s="320" t="str">
        <f>IFERROR(IF(VLOOKUP($A32,'Inscription UFOLEP'!#REF!,6,0)&lt;&gt;"",1,""),"")</f>
        <v/>
      </c>
      <c r="Z32" s="320" t="str">
        <f>IFERROR(IF(VLOOKUP($A32,'Inscription UFOLEP'!#REF!,6,0)&lt;&gt;"",1,""),"")</f>
        <v/>
      </c>
      <c r="AA32" s="320" t="str">
        <f>IFERROR(IF(VLOOKUP($A32,'Inscription UFOLEP'!#REF!,6,0)&lt;&gt;"",1,""),"")</f>
        <v/>
      </c>
      <c r="AB32" s="320" t="str">
        <f>IFERROR(IF(VLOOKUP($A32,'Inscription UFOLEP'!#REF!,6,0)&lt;&gt;"",1,""),"")</f>
        <v/>
      </c>
      <c r="AC32" s="320" t="str">
        <f>IFERROR(IF(VLOOKUP($A32,'Inscription UFOLEP'!#REF!,6,0)&lt;&gt;"",1,""),"")</f>
        <v/>
      </c>
      <c r="AD32" s="320" t="str">
        <f>IFERROR(IF(VLOOKUP($A32,'Inscription UFOLEP'!#REF!,6,0)&lt;&gt;"",1,""),"")</f>
        <v/>
      </c>
      <c r="AE32" s="320" t="str">
        <f>IFERROR(IF(VLOOKUP($A32,'Inscription UFOLEP'!#REF!,6,0)&lt;&gt;"",1,""),"")</f>
        <v/>
      </c>
      <c r="AF32" s="320" t="str">
        <f>IFERROR(IF(VLOOKUP($A32,'Inscription UFOLEP'!#REF!,6,0)&lt;&gt;"",1,""),"")</f>
        <v/>
      </c>
      <c r="AG32" s="320" t="str">
        <f>IFERROR(IF(VLOOKUP($A32,'Inscription UFOLEP'!#REF!,6,0)&lt;&gt;"",1,""),"")</f>
        <v/>
      </c>
      <c r="AH32" s="320" t="str">
        <f>IFERROR(IF(VLOOKUP($A32,'Inscription UFOLEP'!#REF!,6,0)&lt;&gt;"",1,""),"")</f>
        <v/>
      </c>
      <c r="AI32" s="320" t="str">
        <f>IFERROR(IF(VLOOKUP($A32,'Inscription UFOLEP'!#REF!,6,0)&lt;&gt;"",1,""),"")</f>
        <v/>
      </c>
      <c r="AJ32" s="320" t="str">
        <f>IFERROR(IF(VLOOKUP($A32,'Inscription UFOLEP'!#REF!,6,0)&lt;&gt;"",1,""),"")</f>
        <v/>
      </c>
      <c r="AK32" s="320" t="str">
        <f>IFERROR(IF(VLOOKUP($A32,'Inscription UFOLEP'!#REF!,6,0)&lt;&gt;"",1,""),"")</f>
        <v/>
      </c>
      <c r="AL32" s="320" t="str">
        <f>IFERROR(IF(VLOOKUP($A32,'Inscription UFOLEP'!#REF!,6,0)&lt;&gt;"",1,""),"")</f>
        <v/>
      </c>
      <c r="AM32" s="320" t="str">
        <f>IFERROR(IF(VLOOKUP($A32,'Inscription UFOLEP'!#REF!,6,0)&lt;&gt;"",1,""),"")</f>
        <v/>
      </c>
      <c r="AN32" s="320" t="str">
        <f>IFERROR(IF(VLOOKUP($A32,'Inscription UFOLEP'!#REF!,6,0)&lt;&gt;"",1,""),"")</f>
        <v/>
      </c>
      <c r="AO32" s="320" t="str">
        <f>IFERROR(IF(VLOOKUP($A32,'Inscription UFOLEP'!#REF!,6,0)&lt;&gt;"",1,""),"")</f>
        <v/>
      </c>
      <c r="AP32" s="320" t="str">
        <f>IFERROR(IF(VLOOKUP($A32,'Inscription UFOLEP'!#REF!,6,0)&lt;&gt;"",1,""),"")</f>
        <v/>
      </c>
      <c r="AQ32" s="320" t="str">
        <f>IFERROR(IF(VLOOKUP($A32,'Inscription UFOLEP'!#REF!,6,0)&lt;&gt;"",1,""),"")</f>
        <v/>
      </c>
      <c r="AR32" s="320" t="str">
        <f>IFERROR(IF(VLOOKUP($A32,'Inscription UFOLEP'!#REF!,6,0)&lt;&gt;"",1,""),"")</f>
        <v/>
      </c>
      <c r="AS32" s="320" t="str">
        <f>IFERROR(IF(VLOOKUP($A32,'Inscription UFOLEP'!#REF!,6,0)&lt;&gt;"",1,""),"")</f>
        <v/>
      </c>
      <c r="AT32" s="320" t="str">
        <f>IFERROR(IF(VLOOKUP($A32,'Inscription UFOLEP'!#REF!,6,0)&lt;&gt;"",1,""),"")</f>
        <v/>
      </c>
      <c r="AU32" s="320" t="str">
        <f>IFERROR(IF(VLOOKUP($A32,'Inscription UFOLEP'!#REF!,6,0)&lt;&gt;"",1,""),"")</f>
        <v/>
      </c>
      <c r="AV32" s="320" t="str">
        <f>IFERROR(IF(VLOOKUP($A32,'Inscription UFOLEP'!#REF!,6,0)&lt;&gt;"",1,""),"")</f>
        <v/>
      </c>
      <c r="AW32" s="320" t="str">
        <f>IFERROR(IF(VLOOKUP($A32,'Inscription UFOLEP'!#REF!,6,0)&lt;&gt;"",1,""),"")</f>
        <v/>
      </c>
      <c r="AX32" s="320" t="str">
        <f>IFERROR(IF(VLOOKUP($A32,'Inscription UFOLEP'!#REF!,6,0)&lt;&gt;"",1,""),"")</f>
        <v/>
      </c>
      <c r="AY32" s="320" t="str">
        <f>IFERROR(IF(VLOOKUP($A32,'Inscription UFOLEP'!#REF!,6,0)&lt;&gt;"",1,""),"")</f>
        <v/>
      </c>
      <c r="AZ32" s="320" t="str">
        <f>IFERROR(IF(VLOOKUP($A32,'Inscription UFOLEP'!#REF!,6,0)&lt;&gt;"",1,""),"")</f>
        <v/>
      </c>
      <c r="BA32" s="320" t="str">
        <f>IFERROR(IF(VLOOKUP($A32,'Inscription UFOLEP'!#REF!,6,0)&lt;&gt;"",1,""),"")</f>
        <v/>
      </c>
      <c r="BB32" s="320" t="str">
        <f>IFERROR(IF(VLOOKUP($A32,'Inscription UFOLEP'!#REF!,6,0)&lt;&gt;"",1,""),"")</f>
        <v/>
      </c>
      <c r="BC32" s="320" t="str">
        <f>IFERROR(IF(VLOOKUP($A32,'Inscription UFOLEP'!#REF!,6,0)&lt;&gt;"",1,""),"")</f>
        <v/>
      </c>
      <c r="BD32" s="320" t="str">
        <f>IFERROR(IF(VLOOKUP($A32,'Inscription UFOLEP'!#REF!,6,0)&lt;&gt;"",1,""),"")</f>
        <v/>
      </c>
      <c r="BE32" s="320" t="str">
        <f>IFERROR(IF(VLOOKUP($A32,'Inscription UFOLEP'!#REF!,6,0)&lt;&gt;"",1,""),"")</f>
        <v/>
      </c>
      <c r="BF32" s="320" t="str">
        <f>IFERROR(IF(VLOOKUP($A32,'Inscription UFOLEP'!#REF!,6,0)&lt;&gt;"",1,""),"")</f>
        <v/>
      </c>
      <c r="BG32" s="252"/>
      <c r="BH32" s="252"/>
      <c r="BI32" s="256">
        <f t="shared" si="1"/>
        <v>0</v>
      </c>
    </row>
    <row r="33" spans="1:61" x14ac:dyDescent="0.25">
      <c r="A33" s="252">
        <f t="shared" si="0"/>
        <v>31</v>
      </c>
      <c r="B33" s="252" t="str">
        <f>IF('[1]Listing des coursiers '!C32="","",'[1]Listing des coursiers '!C32)</f>
        <v>MERON</v>
      </c>
      <c r="C33" s="317" t="str">
        <f>IF('[1]Listing des coursiers '!D32="","",'[1]Listing des coursiers '!D32)</f>
        <v>Éric</v>
      </c>
      <c r="D33" s="320" t="str">
        <f>IFERROR(IF(VLOOKUP(A33,'Inscription UFOLEP'!#REF!,6,0)&lt;&gt;"",1,""),"")</f>
        <v/>
      </c>
      <c r="E33" s="320" t="str">
        <f>IFERROR(IF(VLOOKUP($A33,'Inscription UFOLEP'!#REF!,6,0)&lt;&gt;"",1,""),"")</f>
        <v/>
      </c>
      <c r="F33" s="320" t="str">
        <f>IFERROR(IF(VLOOKUP($A33,'Inscription UFOLEP'!#REF!,6,0)&lt;&gt;"",1,""),"")</f>
        <v/>
      </c>
      <c r="G33" s="320" t="str">
        <f>IFERROR(IF(VLOOKUP($A33,'Inscription UFOLEP'!#REF!,6,0)&lt;&gt;"",1,""),"")</f>
        <v/>
      </c>
      <c r="H33" s="320" t="str">
        <f>IFERROR(IF(VLOOKUP($A33,'Inscription UFOLEP'!#REF!,6,0)&lt;&gt;"",1,""),"")</f>
        <v/>
      </c>
      <c r="I33" s="320" t="str">
        <f>IFERROR(IF(VLOOKUP($A33,'Inscription UFOLEP'!#REF!,6,0)&lt;&gt;"",1,""),"")</f>
        <v/>
      </c>
      <c r="J33" s="320" t="str">
        <f>IFERROR(IF(VLOOKUP($A33,'Inscription UFOLEP'!#REF!,6,0)&lt;&gt;"",1,""),"")</f>
        <v/>
      </c>
      <c r="K33" s="320" t="str">
        <f>IFERROR(IF(VLOOKUP($A33,'Inscription UFOLEP'!#REF!,6,0)&lt;&gt;"",1,""),"")</f>
        <v/>
      </c>
      <c r="L33" s="320" t="str">
        <f>IFERROR(IF(VLOOKUP($A33,'Inscription UFOLEP'!$AI$6:$VU$60,6,0)&lt;&gt;"",1,""),"")</f>
        <v/>
      </c>
      <c r="M33" s="320" t="str">
        <f>IFERROR(IF(VLOOKUP($A33,'Inscription UFOLEP'!#REF!,6,0)&lt;&gt;"",1,""),"")</f>
        <v/>
      </c>
      <c r="N33" s="320" t="str">
        <f>IFERROR(IF(VLOOKUP($A33,'Inscription UFOLEP'!#REF!,6,0)&lt;&gt;"",1,""),"")</f>
        <v/>
      </c>
      <c r="O33" s="320" t="str">
        <f>IFERROR(IF(VLOOKUP($A33,'Inscription UFOLEP'!#REF!,6,0)&lt;&gt;"",1,""),"")</f>
        <v/>
      </c>
      <c r="P33" s="320" t="str">
        <f>IFERROR(IF(VLOOKUP($A33,'Inscription UFOLEP'!#REF!,6,0)&lt;&gt;"",1,""),"")</f>
        <v/>
      </c>
      <c r="Q33" s="320" t="str">
        <f>IFERROR(IF(VLOOKUP($A33,'Inscription UFOLEP'!#REF!,6,0)&lt;&gt;"",1,""),"")</f>
        <v/>
      </c>
      <c r="R33" s="320" t="str">
        <f>IFERROR(IF(VLOOKUP($A33,'Inscription UFOLEP'!#REF!,6,0)&lt;&gt;"",1,""),"")</f>
        <v/>
      </c>
      <c r="S33" s="320" t="str">
        <f>IFERROR(IF(VLOOKUP($A33,'Inscription UFOLEP'!#REF!,6,0)&lt;&gt;"",1,""),"")</f>
        <v/>
      </c>
      <c r="T33" s="320" t="str">
        <f>IFERROR(IF(VLOOKUP($A33,'Inscription UFOLEP'!#REF!,6,0)&lt;&gt;"",1,""),"")</f>
        <v/>
      </c>
      <c r="U33" s="320" t="str">
        <f>IFERROR(IF(VLOOKUP($A33,'Inscription UFOLEP'!#REF!,6,0)&lt;&gt;"",1,""),"")</f>
        <v/>
      </c>
      <c r="V33" s="320" t="str">
        <f>IFERROR(IF(VLOOKUP($A33,'Inscription UFOLEP'!#REF!,6,0)&lt;&gt;"",1,""),"")</f>
        <v/>
      </c>
      <c r="W33" s="320" t="str">
        <f>IFERROR(IF(VLOOKUP($A33,'Inscription UFOLEP'!#REF!,6,0)&lt;&gt;"",1,""),"")</f>
        <v/>
      </c>
      <c r="X33" s="320" t="str">
        <f>IFERROR(IF(VLOOKUP($A33,'Inscription UFOLEP'!#REF!,6,0)&lt;&gt;"",1,""),"")</f>
        <v/>
      </c>
      <c r="Y33" s="320" t="str">
        <f>IFERROR(IF(VLOOKUP($A33,'Inscription UFOLEP'!#REF!,6,0)&lt;&gt;"",1,""),"")</f>
        <v/>
      </c>
      <c r="Z33" s="320" t="str">
        <f>IFERROR(IF(VLOOKUP($A33,'Inscription UFOLEP'!#REF!,6,0)&lt;&gt;"",1,""),"")</f>
        <v/>
      </c>
      <c r="AA33" s="320" t="str">
        <f>IFERROR(IF(VLOOKUP($A33,'Inscription UFOLEP'!#REF!,6,0)&lt;&gt;"",1,""),"")</f>
        <v/>
      </c>
      <c r="AB33" s="320" t="str">
        <f>IFERROR(IF(VLOOKUP($A33,'Inscription UFOLEP'!#REF!,6,0)&lt;&gt;"",1,""),"")</f>
        <v/>
      </c>
      <c r="AC33" s="320" t="str">
        <f>IFERROR(IF(VLOOKUP($A33,'Inscription UFOLEP'!#REF!,6,0)&lt;&gt;"",1,""),"")</f>
        <v/>
      </c>
      <c r="AD33" s="320" t="str">
        <f>IFERROR(IF(VLOOKUP($A33,'Inscription UFOLEP'!#REF!,6,0)&lt;&gt;"",1,""),"")</f>
        <v/>
      </c>
      <c r="AE33" s="320" t="str">
        <f>IFERROR(IF(VLOOKUP($A33,'Inscription UFOLEP'!#REF!,6,0)&lt;&gt;"",1,""),"")</f>
        <v/>
      </c>
      <c r="AF33" s="320" t="str">
        <f>IFERROR(IF(VLOOKUP($A33,'Inscription UFOLEP'!#REF!,6,0)&lt;&gt;"",1,""),"")</f>
        <v/>
      </c>
      <c r="AG33" s="320" t="str">
        <f>IFERROR(IF(VLOOKUP($A33,'Inscription UFOLEP'!#REF!,6,0)&lt;&gt;"",1,""),"")</f>
        <v/>
      </c>
      <c r="AH33" s="320" t="str">
        <f>IFERROR(IF(VLOOKUP($A33,'Inscription UFOLEP'!#REF!,6,0)&lt;&gt;"",1,""),"")</f>
        <v/>
      </c>
      <c r="AI33" s="320" t="str">
        <f>IFERROR(IF(VLOOKUP($A33,'Inscription UFOLEP'!#REF!,6,0)&lt;&gt;"",1,""),"")</f>
        <v/>
      </c>
      <c r="AJ33" s="320" t="str">
        <f>IFERROR(IF(VLOOKUP($A33,'Inscription UFOLEP'!#REF!,6,0)&lt;&gt;"",1,""),"")</f>
        <v/>
      </c>
      <c r="AK33" s="320" t="str">
        <f>IFERROR(IF(VLOOKUP($A33,'Inscription UFOLEP'!#REF!,6,0)&lt;&gt;"",1,""),"")</f>
        <v/>
      </c>
      <c r="AL33" s="320" t="str">
        <f>IFERROR(IF(VLOOKUP($A33,'Inscription UFOLEP'!#REF!,6,0)&lt;&gt;"",1,""),"")</f>
        <v/>
      </c>
      <c r="AM33" s="320" t="str">
        <f>IFERROR(IF(VLOOKUP($A33,'Inscription UFOLEP'!#REF!,6,0)&lt;&gt;"",1,""),"")</f>
        <v/>
      </c>
      <c r="AN33" s="320" t="str">
        <f>IFERROR(IF(VLOOKUP($A33,'Inscription UFOLEP'!#REF!,6,0)&lt;&gt;"",1,""),"")</f>
        <v/>
      </c>
      <c r="AO33" s="320" t="str">
        <f>IFERROR(IF(VLOOKUP($A33,'Inscription UFOLEP'!#REF!,6,0)&lt;&gt;"",1,""),"")</f>
        <v/>
      </c>
      <c r="AP33" s="320" t="str">
        <f>IFERROR(IF(VLOOKUP($A33,'Inscription UFOLEP'!#REF!,6,0)&lt;&gt;"",1,""),"")</f>
        <v/>
      </c>
      <c r="AQ33" s="320" t="str">
        <f>IFERROR(IF(VLOOKUP($A33,'Inscription UFOLEP'!#REF!,6,0)&lt;&gt;"",1,""),"")</f>
        <v/>
      </c>
      <c r="AR33" s="320" t="str">
        <f>IFERROR(IF(VLOOKUP($A33,'Inscription UFOLEP'!#REF!,6,0)&lt;&gt;"",1,""),"")</f>
        <v/>
      </c>
      <c r="AS33" s="320" t="str">
        <f>IFERROR(IF(VLOOKUP($A33,'Inscription UFOLEP'!#REF!,6,0)&lt;&gt;"",1,""),"")</f>
        <v/>
      </c>
      <c r="AT33" s="320" t="str">
        <f>IFERROR(IF(VLOOKUP($A33,'Inscription UFOLEP'!#REF!,6,0)&lt;&gt;"",1,""),"")</f>
        <v/>
      </c>
      <c r="AU33" s="320" t="str">
        <f>IFERROR(IF(VLOOKUP($A33,'Inscription UFOLEP'!#REF!,6,0)&lt;&gt;"",1,""),"")</f>
        <v/>
      </c>
      <c r="AV33" s="320" t="str">
        <f>IFERROR(IF(VLOOKUP($A33,'Inscription UFOLEP'!#REF!,6,0)&lt;&gt;"",1,""),"")</f>
        <v/>
      </c>
      <c r="AW33" s="320" t="str">
        <f>IFERROR(IF(VLOOKUP($A33,'Inscription UFOLEP'!#REF!,6,0)&lt;&gt;"",1,""),"")</f>
        <v/>
      </c>
      <c r="AX33" s="320" t="str">
        <f>IFERROR(IF(VLOOKUP($A33,'Inscription UFOLEP'!#REF!,6,0)&lt;&gt;"",1,""),"")</f>
        <v/>
      </c>
      <c r="AY33" s="320" t="str">
        <f>IFERROR(IF(VLOOKUP($A33,'Inscription UFOLEP'!#REF!,6,0)&lt;&gt;"",1,""),"")</f>
        <v/>
      </c>
      <c r="AZ33" s="320" t="str">
        <f>IFERROR(IF(VLOOKUP($A33,'Inscription UFOLEP'!#REF!,6,0)&lt;&gt;"",1,""),"")</f>
        <v/>
      </c>
      <c r="BA33" s="320" t="str">
        <f>IFERROR(IF(VLOOKUP($A33,'Inscription UFOLEP'!#REF!,6,0)&lt;&gt;"",1,""),"")</f>
        <v/>
      </c>
      <c r="BB33" s="320" t="str">
        <f>IFERROR(IF(VLOOKUP($A33,'Inscription UFOLEP'!#REF!,6,0)&lt;&gt;"",1,""),"")</f>
        <v/>
      </c>
      <c r="BC33" s="320" t="str">
        <f>IFERROR(IF(VLOOKUP($A33,'Inscription UFOLEP'!#REF!,6,0)&lt;&gt;"",1,""),"")</f>
        <v/>
      </c>
      <c r="BD33" s="320" t="str">
        <f>IFERROR(IF(VLOOKUP($A33,'Inscription UFOLEP'!#REF!,6,0)&lt;&gt;"",1,""),"")</f>
        <v/>
      </c>
      <c r="BE33" s="320" t="str">
        <f>IFERROR(IF(VLOOKUP($A33,'Inscription UFOLEP'!#REF!,6,0)&lt;&gt;"",1,""),"")</f>
        <v/>
      </c>
      <c r="BF33" s="320" t="str">
        <f>IFERROR(IF(VLOOKUP($A33,'Inscription UFOLEP'!#REF!,6,0)&lt;&gt;"",1,""),"")</f>
        <v/>
      </c>
      <c r="BG33" s="252"/>
      <c r="BH33" s="252"/>
      <c r="BI33" s="256">
        <f t="shared" si="1"/>
        <v>0</v>
      </c>
    </row>
    <row r="34" spans="1:61" x14ac:dyDescent="0.25">
      <c r="A34" s="252">
        <f t="shared" si="0"/>
        <v>32</v>
      </c>
      <c r="B34" s="252" t="str">
        <f>IF('[1]Listing des coursiers '!C33="","",'[1]Listing des coursiers '!C33)</f>
        <v>PELOILLE</v>
      </c>
      <c r="C34" s="317" t="str">
        <f>IF('[1]Listing des coursiers '!D33="","",'[1]Listing des coursiers '!D33)</f>
        <v>Laurent</v>
      </c>
      <c r="D34" s="320" t="str">
        <f>IFERROR(IF(VLOOKUP(A34,'Inscription UFOLEP'!#REF!,6,0)&lt;&gt;"",1,""),"")</f>
        <v/>
      </c>
      <c r="E34" s="320" t="str">
        <f>IFERROR(IF(VLOOKUP($A34,'Inscription UFOLEP'!#REF!,6,0)&lt;&gt;"",1,""),"")</f>
        <v/>
      </c>
      <c r="F34" s="320" t="str">
        <f>IFERROR(IF(VLOOKUP($A34,'Inscription UFOLEP'!#REF!,6,0)&lt;&gt;"",1,""),"")</f>
        <v/>
      </c>
      <c r="G34" s="320" t="str">
        <f>IFERROR(IF(VLOOKUP($A34,'Inscription UFOLEP'!#REF!,6,0)&lt;&gt;"",1,""),"")</f>
        <v/>
      </c>
      <c r="H34" s="320" t="str">
        <f>IFERROR(IF(VLOOKUP($A34,'Inscription UFOLEP'!#REF!,6,0)&lt;&gt;"",1,""),"")</f>
        <v/>
      </c>
      <c r="I34" s="320" t="str">
        <f>IFERROR(IF(VLOOKUP($A34,'Inscription UFOLEP'!#REF!,6,0)&lt;&gt;"",1,""),"")</f>
        <v/>
      </c>
      <c r="J34" s="320" t="str">
        <f>IFERROR(IF(VLOOKUP($A34,'Inscription UFOLEP'!#REF!,6,0)&lt;&gt;"",1,""),"")</f>
        <v/>
      </c>
      <c r="K34" s="320" t="str">
        <f>IFERROR(IF(VLOOKUP($A34,'Inscription UFOLEP'!#REF!,6,0)&lt;&gt;"",1,""),"")</f>
        <v/>
      </c>
      <c r="L34" s="320" t="str">
        <f>IFERROR(IF(VLOOKUP($A34,'Inscription UFOLEP'!$AI$6:$VU$60,6,0)&lt;&gt;"",1,""),"")</f>
        <v/>
      </c>
      <c r="M34" s="320" t="str">
        <f>IFERROR(IF(VLOOKUP($A34,'Inscription UFOLEP'!#REF!,6,0)&lt;&gt;"",1,""),"")</f>
        <v/>
      </c>
      <c r="N34" s="320" t="str">
        <f>IFERROR(IF(VLOOKUP($A34,'Inscription UFOLEP'!#REF!,6,0)&lt;&gt;"",1,""),"")</f>
        <v/>
      </c>
      <c r="O34" s="320" t="str">
        <f>IFERROR(IF(VLOOKUP($A34,'Inscription UFOLEP'!#REF!,6,0)&lt;&gt;"",1,""),"")</f>
        <v/>
      </c>
      <c r="P34" s="320" t="str">
        <f>IFERROR(IF(VLOOKUP($A34,'Inscription UFOLEP'!#REF!,6,0)&lt;&gt;"",1,""),"")</f>
        <v/>
      </c>
      <c r="Q34" s="320" t="str">
        <f>IFERROR(IF(VLOOKUP($A34,'Inscription UFOLEP'!#REF!,6,0)&lt;&gt;"",1,""),"")</f>
        <v/>
      </c>
      <c r="R34" s="320" t="str">
        <f>IFERROR(IF(VLOOKUP($A34,'Inscription UFOLEP'!#REF!,6,0)&lt;&gt;"",1,""),"")</f>
        <v/>
      </c>
      <c r="S34" s="320" t="str">
        <f>IFERROR(IF(VLOOKUP($A34,'Inscription UFOLEP'!#REF!,6,0)&lt;&gt;"",1,""),"")</f>
        <v/>
      </c>
      <c r="T34" s="320" t="str">
        <f>IFERROR(IF(VLOOKUP($A34,'Inscription UFOLEP'!#REF!,6,0)&lt;&gt;"",1,""),"")</f>
        <v/>
      </c>
      <c r="U34" s="320" t="str">
        <f>IFERROR(IF(VLOOKUP($A34,'Inscription UFOLEP'!#REF!,6,0)&lt;&gt;"",1,""),"")</f>
        <v/>
      </c>
      <c r="V34" s="320" t="str">
        <f>IFERROR(IF(VLOOKUP($A34,'Inscription UFOLEP'!#REF!,6,0)&lt;&gt;"",1,""),"")</f>
        <v/>
      </c>
      <c r="W34" s="320" t="str">
        <f>IFERROR(IF(VLOOKUP($A34,'Inscription UFOLEP'!#REF!,6,0)&lt;&gt;"",1,""),"")</f>
        <v/>
      </c>
      <c r="X34" s="320" t="str">
        <f>IFERROR(IF(VLOOKUP($A34,'Inscription UFOLEP'!#REF!,6,0)&lt;&gt;"",1,""),"")</f>
        <v/>
      </c>
      <c r="Y34" s="320" t="str">
        <f>IFERROR(IF(VLOOKUP($A34,'Inscription UFOLEP'!#REF!,6,0)&lt;&gt;"",1,""),"")</f>
        <v/>
      </c>
      <c r="Z34" s="320" t="str">
        <f>IFERROR(IF(VLOOKUP($A34,'Inscription UFOLEP'!#REF!,6,0)&lt;&gt;"",1,""),"")</f>
        <v/>
      </c>
      <c r="AA34" s="320" t="str">
        <f>IFERROR(IF(VLOOKUP($A34,'Inscription UFOLEP'!#REF!,6,0)&lt;&gt;"",1,""),"")</f>
        <v/>
      </c>
      <c r="AB34" s="320" t="str">
        <f>IFERROR(IF(VLOOKUP($A34,'Inscription UFOLEP'!#REF!,6,0)&lt;&gt;"",1,""),"")</f>
        <v/>
      </c>
      <c r="AC34" s="320" t="str">
        <f>IFERROR(IF(VLOOKUP($A34,'Inscription UFOLEP'!#REF!,6,0)&lt;&gt;"",1,""),"")</f>
        <v/>
      </c>
      <c r="AD34" s="320" t="str">
        <f>IFERROR(IF(VLOOKUP($A34,'Inscription UFOLEP'!#REF!,6,0)&lt;&gt;"",1,""),"")</f>
        <v/>
      </c>
      <c r="AE34" s="320" t="str">
        <f>IFERROR(IF(VLOOKUP($A34,'Inscription UFOLEP'!#REF!,6,0)&lt;&gt;"",1,""),"")</f>
        <v/>
      </c>
      <c r="AF34" s="320" t="str">
        <f>IFERROR(IF(VLOOKUP($A34,'Inscription UFOLEP'!#REF!,6,0)&lt;&gt;"",1,""),"")</f>
        <v/>
      </c>
      <c r="AG34" s="320" t="str">
        <f>IFERROR(IF(VLOOKUP($A34,'Inscription UFOLEP'!#REF!,6,0)&lt;&gt;"",1,""),"")</f>
        <v/>
      </c>
      <c r="AH34" s="320" t="str">
        <f>IFERROR(IF(VLOOKUP($A34,'Inscription UFOLEP'!#REF!,6,0)&lt;&gt;"",1,""),"")</f>
        <v/>
      </c>
      <c r="AI34" s="320" t="str">
        <f>IFERROR(IF(VLOOKUP($A34,'Inscription UFOLEP'!#REF!,6,0)&lt;&gt;"",1,""),"")</f>
        <v/>
      </c>
      <c r="AJ34" s="320" t="str">
        <f>IFERROR(IF(VLOOKUP($A34,'Inscription UFOLEP'!#REF!,6,0)&lt;&gt;"",1,""),"")</f>
        <v/>
      </c>
      <c r="AK34" s="320" t="str">
        <f>IFERROR(IF(VLOOKUP($A34,'Inscription UFOLEP'!#REF!,6,0)&lt;&gt;"",1,""),"")</f>
        <v/>
      </c>
      <c r="AL34" s="320" t="str">
        <f>IFERROR(IF(VLOOKUP($A34,'Inscription UFOLEP'!#REF!,6,0)&lt;&gt;"",1,""),"")</f>
        <v/>
      </c>
      <c r="AM34" s="320" t="str">
        <f>IFERROR(IF(VLOOKUP($A34,'Inscription UFOLEP'!#REF!,6,0)&lt;&gt;"",1,""),"")</f>
        <v/>
      </c>
      <c r="AN34" s="320" t="str">
        <f>IFERROR(IF(VLOOKUP($A34,'Inscription UFOLEP'!#REF!,6,0)&lt;&gt;"",1,""),"")</f>
        <v/>
      </c>
      <c r="AO34" s="320" t="str">
        <f>IFERROR(IF(VLOOKUP($A34,'Inscription UFOLEP'!#REF!,6,0)&lt;&gt;"",1,""),"")</f>
        <v/>
      </c>
      <c r="AP34" s="320" t="str">
        <f>IFERROR(IF(VLOOKUP($A34,'Inscription UFOLEP'!#REF!,6,0)&lt;&gt;"",1,""),"")</f>
        <v/>
      </c>
      <c r="AQ34" s="320" t="str">
        <f>IFERROR(IF(VLOOKUP($A34,'Inscription UFOLEP'!#REF!,6,0)&lt;&gt;"",1,""),"")</f>
        <v/>
      </c>
      <c r="AR34" s="320" t="str">
        <f>IFERROR(IF(VLOOKUP($A34,'Inscription UFOLEP'!#REF!,6,0)&lt;&gt;"",1,""),"")</f>
        <v/>
      </c>
      <c r="AS34" s="320" t="str">
        <f>IFERROR(IF(VLOOKUP($A34,'Inscription UFOLEP'!#REF!,6,0)&lt;&gt;"",1,""),"")</f>
        <v/>
      </c>
      <c r="AT34" s="320" t="str">
        <f>IFERROR(IF(VLOOKUP($A34,'Inscription UFOLEP'!#REF!,6,0)&lt;&gt;"",1,""),"")</f>
        <v/>
      </c>
      <c r="AU34" s="320" t="str">
        <f>IFERROR(IF(VLOOKUP($A34,'Inscription UFOLEP'!#REF!,6,0)&lt;&gt;"",1,""),"")</f>
        <v/>
      </c>
      <c r="AV34" s="320" t="str">
        <f>IFERROR(IF(VLOOKUP($A34,'Inscription UFOLEP'!#REF!,6,0)&lt;&gt;"",1,""),"")</f>
        <v/>
      </c>
      <c r="AW34" s="320" t="str">
        <f>IFERROR(IF(VLOOKUP($A34,'Inscription UFOLEP'!#REF!,6,0)&lt;&gt;"",1,""),"")</f>
        <v/>
      </c>
      <c r="AX34" s="320" t="str">
        <f>IFERROR(IF(VLOOKUP($A34,'Inscription UFOLEP'!#REF!,6,0)&lt;&gt;"",1,""),"")</f>
        <v/>
      </c>
      <c r="AY34" s="320" t="str">
        <f>IFERROR(IF(VLOOKUP($A34,'Inscription UFOLEP'!#REF!,6,0)&lt;&gt;"",1,""),"")</f>
        <v/>
      </c>
      <c r="AZ34" s="320" t="str">
        <f>IFERROR(IF(VLOOKUP($A34,'Inscription UFOLEP'!#REF!,6,0)&lt;&gt;"",1,""),"")</f>
        <v/>
      </c>
      <c r="BA34" s="320" t="str">
        <f>IFERROR(IF(VLOOKUP($A34,'Inscription UFOLEP'!#REF!,6,0)&lt;&gt;"",1,""),"")</f>
        <v/>
      </c>
      <c r="BB34" s="320" t="str">
        <f>IFERROR(IF(VLOOKUP($A34,'Inscription UFOLEP'!#REF!,6,0)&lt;&gt;"",1,""),"")</f>
        <v/>
      </c>
      <c r="BC34" s="320" t="str">
        <f>IFERROR(IF(VLOOKUP($A34,'Inscription UFOLEP'!#REF!,6,0)&lt;&gt;"",1,""),"")</f>
        <v/>
      </c>
      <c r="BD34" s="320" t="str">
        <f>IFERROR(IF(VLOOKUP($A34,'Inscription UFOLEP'!#REF!,6,0)&lt;&gt;"",1,""),"")</f>
        <v/>
      </c>
      <c r="BE34" s="320" t="str">
        <f>IFERROR(IF(VLOOKUP($A34,'Inscription UFOLEP'!#REF!,6,0)&lt;&gt;"",1,""),"")</f>
        <v/>
      </c>
      <c r="BF34" s="320" t="str">
        <f>IFERROR(IF(VLOOKUP($A34,'Inscription UFOLEP'!#REF!,6,0)&lt;&gt;"",1,""),"")</f>
        <v/>
      </c>
      <c r="BG34" s="252"/>
      <c r="BH34" s="252"/>
      <c r="BI34" s="256">
        <f t="shared" si="1"/>
        <v>0</v>
      </c>
    </row>
    <row r="35" spans="1:61" x14ac:dyDescent="0.25">
      <c r="A35" s="252">
        <f t="shared" si="0"/>
        <v>33</v>
      </c>
      <c r="B35" s="252" t="str">
        <f>IF('[1]Listing des coursiers '!C34="","",'[1]Listing des coursiers '!C34)</f>
        <v>PIAT</v>
      </c>
      <c r="C35" s="317" t="str">
        <f>IF('[1]Listing des coursiers '!D34="","",'[1]Listing des coursiers '!D34)</f>
        <v>Christophe</v>
      </c>
      <c r="D35" s="320" t="str">
        <f>IFERROR(IF(VLOOKUP(A35,'Inscription UFOLEP'!#REF!,6,0)&lt;&gt;"",1,""),"")</f>
        <v/>
      </c>
      <c r="E35" s="320" t="str">
        <f>IFERROR(IF(VLOOKUP($A35,'Inscription UFOLEP'!#REF!,6,0)&lt;&gt;"",1,""),"")</f>
        <v/>
      </c>
      <c r="F35" s="320" t="str">
        <f>IFERROR(IF(VLOOKUP($A35,'Inscription UFOLEP'!#REF!,6,0)&lt;&gt;"",1,""),"")</f>
        <v/>
      </c>
      <c r="G35" s="320" t="str">
        <f>IFERROR(IF(VLOOKUP($A35,'Inscription UFOLEP'!#REF!,6,0)&lt;&gt;"",1,""),"")</f>
        <v/>
      </c>
      <c r="H35" s="320" t="str">
        <f>IFERROR(IF(VLOOKUP($A35,'Inscription UFOLEP'!#REF!,6,0)&lt;&gt;"",1,""),"")</f>
        <v/>
      </c>
      <c r="I35" s="320" t="str">
        <f>IFERROR(IF(VLOOKUP($A35,'Inscription UFOLEP'!#REF!,6,0)&lt;&gt;"",1,""),"")</f>
        <v/>
      </c>
      <c r="J35" s="320" t="str">
        <f>IFERROR(IF(VLOOKUP($A35,'Inscription UFOLEP'!#REF!,6,0)&lt;&gt;"",1,""),"")</f>
        <v/>
      </c>
      <c r="K35" s="320" t="str">
        <f>IFERROR(IF(VLOOKUP($A35,'Inscription UFOLEP'!#REF!,6,0)&lt;&gt;"",1,""),"")</f>
        <v/>
      </c>
      <c r="L35" s="320" t="str">
        <f>IFERROR(IF(VLOOKUP($A35,'Inscription UFOLEP'!$AI$6:$VU$60,6,0)&lt;&gt;"",1,""),"")</f>
        <v/>
      </c>
      <c r="M35" s="320" t="str">
        <f>IFERROR(IF(VLOOKUP($A35,'Inscription UFOLEP'!#REF!,6,0)&lt;&gt;"",1,""),"")</f>
        <v/>
      </c>
      <c r="N35" s="320" t="str">
        <f>IFERROR(IF(VLOOKUP($A35,'Inscription UFOLEP'!#REF!,6,0)&lt;&gt;"",1,""),"")</f>
        <v/>
      </c>
      <c r="O35" s="320" t="str">
        <f>IFERROR(IF(VLOOKUP($A35,'Inscription UFOLEP'!#REF!,6,0)&lt;&gt;"",1,""),"")</f>
        <v/>
      </c>
      <c r="P35" s="320" t="str">
        <f>IFERROR(IF(VLOOKUP($A35,'Inscription UFOLEP'!#REF!,6,0)&lt;&gt;"",1,""),"")</f>
        <v/>
      </c>
      <c r="Q35" s="320" t="str">
        <f>IFERROR(IF(VLOOKUP($A35,'Inscription UFOLEP'!#REF!,6,0)&lt;&gt;"",1,""),"")</f>
        <v/>
      </c>
      <c r="R35" s="320" t="str">
        <f>IFERROR(IF(VLOOKUP($A35,'Inscription UFOLEP'!#REF!,6,0)&lt;&gt;"",1,""),"")</f>
        <v/>
      </c>
      <c r="S35" s="320" t="str">
        <f>IFERROR(IF(VLOOKUP($A35,'Inscription UFOLEP'!#REF!,6,0)&lt;&gt;"",1,""),"")</f>
        <v/>
      </c>
      <c r="T35" s="320" t="str">
        <f>IFERROR(IF(VLOOKUP($A35,'Inscription UFOLEP'!#REF!,6,0)&lt;&gt;"",1,""),"")</f>
        <v/>
      </c>
      <c r="U35" s="320" t="str">
        <f>IFERROR(IF(VLOOKUP($A35,'Inscription UFOLEP'!#REF!,6,0)&lt;&gt;"",1,""),"")</f>
        <v/>
      </c>
      <c r="V35" s="320" t="str">
        <f>IFERROR(IF(VLOOKUP($A35,'Inscription UFOLEP'!#REF!,6,0)&lt;&gt;"",1,""),"")</f>
        <v/>
      </c>
      <c r="W35" s="320" t="str">
        <f>IFERROR(IF(VLOOKUP($A35,'Inscription UFOLEP'!#REF!,6,0)&lt;&gt;"",1,""),"")</f>
        <v/>
      </c>
      <c r="X35" s="320" t="str">
        <f>IFERROR(IF(VLOOKUP($A35,'Inscription UFOLEP'!#REF!,6,0)&lt;&gt;"",1,""),"")</f>
        <v/>
      </c>
      <c r="Y35" s="320" t="str">
        <f>IFERROR(IF(VLOOKUP($A35,'Inscription UFOLEP'!#REF!,6,0)&lt;&gt;"",1,""),"")</f>
        <v/>
      </c>
      <c r="Z35" s="320" t="str">
        <f>IFERROR(IF(VLOOKUP($A35,'Inscription UFOLEP'!#REF!,6,0)&lt;&gt;"",1,""),"")</f>
        <v/>
      </c>
      <c r="AA35" s="320" t="str">
        <f>IFERROR(IF(VLOOKUP($A35,'Inscription UFOLEP'!#REF!,6,0)&lt;&gt;"",1,""),"")</f>
        <v/>
      </c>
      <c r="AB35" s="320" t="str">
        <f>IFERROR(IF(VLOOKUP($A35,'Inscription UFOLEP'!#REF!,6,0)&lt;&gt;"",1,""),"")</f>
        <v/>
      </c>
      <c r="AC35" s="320" t="str">
        <f>IFERROR(IF(VLOOKUP($A35,'Inscription UFOLEP'!#REF!,6,0)&lt;&gt;"",1,""),"")</f>
        <v/>
      </c>
      <c r="AD35" s="320" t="str">
        <f>IFERROR(IF(VLOOKUP($A35,'Inscription UFOLEP'!#REF!,6,0)&lt;&gt;"",1,""),"")</f>
        <v/>
      </c>
      <c r="AE35" s="320" t="str">
        <f>IFERROR(IF(VLOOKUP($A35,'Inscription UFOLEP'!#REF!,6,0)&lt;&gt;"",1,""),"")</f>
        <v/>
      </c>
      <c r="AF35" s="320" t="str">
        <f>IFERROR(IF(VLOOKUP($A35,'Inscription UFOLEP'!#REF!,6,0)&lt;&gt;"",1,""),"")</f>
        <v/>
      </c>
      <c r="AG35" s="320" t="str">
        <f>IFERROR(IF(VLOOKUP($A35,'Inscription UFOLEP'!#REF!,6,0)&lt;&gt;"",1,""),"")</f>
        <v/>
      </c>
      <c r="AH35" s="320" t="str">
        <f>IFERROR(IF(VLOOKUP($A35,'Inscription UFOLEP'!#REF!,6,0)&lt;&gt;"",1,""),"")</f>
        <v/>
      </c>
      <c r="AI35" s="320" t="str">
        <f>IFERROR(IF(VLOOKUP($A35,'Inscription UFOLEP'!#REF!,6,0)&lt;&gt;"",1,""),"")</f>
        <v/>
      </c>
      <c r="AJ35" s="320" t="str">
        <f>IFERROR(IF(VLOOKUP($A35,'Inscription UFOLEP'!#REF!,6,0)&lt;&gt;"",1,""),"")</f>
        <v/>
      </c>
      <c r="AK35" s="320" t="str">
        <f>IFERROR(IF(VLOOKUP($A35,'Inscription UFOLEP'!#REF!,6,0)&lt;&gt;"",1,""),"")</f>
        <v/>
      </c>
      <c r="AL35" s="320" t="str">
        <f>IFERROR(IF(VLOOKUP($A35,'Inscription UFOLEP'!#REF!,6,0)&lt;&gt;"",1,""),"")</f>
        <v/>
      </c>
      <c r="AM35" s="320" t="str">
        <f>IFERROR(IF(VLOOKUP($A35,'Inscription UFOLEP'!#REF!,6,0)&lt;&gt;"",1,""),"")</f>
        <v/>
      </c>
      <c r="AN35" s="320" t="str">
        <f>IFERROR(IF(VLOOKUP($A35,'Inscription UFOLEP'!#REF!,6,0)&lt;&gt;"",1,""),"")</f>
        <v/>
      </c>
      <c r="AO35" s="320" t="str">
        <f>IFERROR(IF(VLOOKUP($A35,'Inscription UFOLEP'!#REF!,6,0)&lt;&gt;"",1,""),"")</f>
        <v/>
      </c>
      <c r="AP35" s="320" t="str">
        <f>IFERROR(IF(VLOOKUP($A35,'Inscription UFOLEP'!#REF!,6,0)&lt;&gt;"",1,""),"")</f>
        <v/>
      </c>
      <c r="AQ35" s="320" t="str">
        <f>IFERROR(IF(VLOOKUP($A35,'Inscription UFOLEP'!#REF!,6,0)&lt;&gt;"",1,""),"")</f>
        <v/>
      </c>
      <c r="AR35" s="320" t="str">
        <f>IFERROR(IF(VLOOKUP($A35,'Inscription UFOLEP'!#REF!,6,0)&lt;&gt;"",1,""),"")</f>
        <v/>
      </c>
      <c r="AS35" s="320" t="str">
        <f>IFERROR(IF(VLOOKUP($A35,'Inscription UFOLEP'!#REF!,6,0)&lt;&gt;"",1,""),"")</f>
        <v/>
      </c>
      <c r="AT35" s="320" t="str">
        <f>IFERROR(IF(VLOOKUP($A35,'Inscription UFOLEP'!#REF!,6,0)&lt;&gt;"",1,""),"")</f>
        <v/>
      </c>
      <c r="AU35" s="320" t="str">
        <f>IFERROR(IF(VLOOKUP($A35,'Inscription UFOLEP'!#REF!,6,0)&lt;&gt;"",1,""),"")</f>
        <v/>
      </c>
      <c r="AV35" s="320" t="str">
        <f>IFERROR(IF(VLOOKUP($A35,'Inscription UFOLEP'!#REF!,6,0)&lt;&gt;"",1,""),"")</f>
        <v/>
      </c>
      <c r="AW35" s="320" t="str">
        <f>IFERROR(IF(VLOOKUP($A35,'Inscription UFOLEP'!#REF!,6,0)&lt;&gt;"",1,""),"")</f>
        <v/>
      </c>
      <c r="AX35" s="320" t="str">
        <f>IFERROR(IF(VLOOKUP($A35,'Inscription UFOLEP'!#REF!,6,0)&lt;&gt;"",1,""),"")</f>
        <v/>
      </c>
      <c r="AY35" s="320" t="str">
        <f>IFERROR(IF(VLOOKUP($A35,'Inscription UFOLEP'!#REF!,6,0)&lt;&gt;"",1,""),"")</f>
        <v/>
      </c>
      <c r="AZ35" s="320" t="str">
        <f>IFERROR(IF(VLOOKUP($A35,'Inscription UFOLEP'!#REF!,6,0)&lt;&gt;"",1,""),"")</f>
        <v/>
      </c>
      <c r="BA35" s="320" t="str">
        <f>IFERROR(IF(VLOOKUP($A35,'Inscription UFOLEP'!#REF!,6,0)&lt;&gt;"",1,""),"")</f>
        <v/>
      </c>
      <c r="BB35" s="320" t="str">
        <f>IFERROR(IF(VLOOKUP($A35,'Inscription UFOLEP'!#REF!,6,0)&lt;&gt;"",1,""),"")</f>
        <v/>
      </c>
      <c r="BC35" s="320" t="str">
        <f>IFERROR(IF(VLOOKUP($A35,'Inscription UFOLEP'!#REF!,6,0)&lt;&gt;"",1,""),"")</f>
        <v/>
      </c>
      <c r="BD35" s="320" t="str">
        <f>IFERROR(IF(VLOOKUP($A35,'Inscription UFOLEP'!#REF!,6,0)&lt;&gt;"",1,""),"")</f>
        <v/>
      </c>
      <c r="BE35" s="320" t="str">
        <f>IFERROR(IF(VLOOKUP($A35,'Inscription UFOLEP'!#REF!,6,0)&lt;&gt;"",1,""),"")</f>
        <v/>
      </c>
      <c r="BF35" s="320" t="str">
        <f>IFERROR(IF(VLOOKUP($A35,'Inscription UFOLEP'!#REF!,6,0)&lt;&gt;"",1,""),"")</f>
        <v/>
      </c>
      <c r="BG35" s="252"/>
      <c r="BH35" s="252"/>
      <c r="BI35" s="256">
        <f t="shared" si="1"/>
        <v>0</v>
      </c>
    </row>
    <row r="36" spans="1:61" x14ac:dyDescent="0.25">
      <c r="A36" s="252">
        <f t="shared" si="0"/>
        <v>34</v>
      </c>
      <c r="B36" s="252" t="str">
        <f>IF('[1]Listing des coursiers '!C35="","",'[1]Listing des coursiers '!C35)</f>
        <v>PINTHIER</v>
      </c>
      <c r="C36" s="317" t="str">
        <f>IF('[1]Listing des coursiers '!D35="","",'[1]Listing des coursiers '!D35)</f>
        <v>Patrick</v>
      </c>
      <c r="D36" s="320" t="str">
        <f>IFERROR(IF(VLOOKUP(A36,'Inscription UFOLEP'!#REF!,6,0)&lt;&gt;"",1,""),"")</f>
        <v/>
      </c>
      <c r="E36" s="320" t="str">
        <f>IFERROR(IF(VLOOKUP($A36,'Inscription UFOLEP'!#REF!,6,0)&lt;&gt;"",1,""),"")</f>
        <v/>
      </c>
      <c r="F36" s="320" t="str">
        <f>IFERROR(IF(VLOOKUP($A36,'Inscription UFOLEP'!#REF!,6,0)&lt;&gt;"",1,""),"")</f>
        <v/>
      </c>
      <c r="G36" s="320" t="str">
        <f>IFERROR(IF(VLOOKUP($A36,'Inscription UFOLEP'!#REF!,6,0)&lt;&gt;"",1,""),"")</f>
        <v/>
      </c>
      <c r="H36" s="320" t="str">
        <f>IFERROR(IF(VLOOKUP($A36,'Inscription UFOLEP'!#REF!,6,0)&lt;&gt;"",1,""),"")</f>
        <v/>
      </c>
      <c r="I36" s="320" t="str">
        <f>IFERROR(IF(VLOOKUP($A36,'Inscription UFOLEP'!#REF!,6,0)&lt;&gt;"",1,""),"")</f>
        <v/>
      </c>
      <c r="J36" s="320" t="str">
        <f>IFERROR(IF(VLOOKUP($A36,'Inscription UFOLEP'!#REF!,6,0)&lt;&gt;"",1,""),"")</f>
        <v/>
      </c>
      <c r="K36" s="320" t="str">
        <f>IFERROR(IF(VLOOKUP($A36,'Inscription UFOLEP'!#REF!,6,0)&lt;&gt;"",1,""),"")</f>
        <v/>
      </c>
      <c r="L36" s="320" t="str">
        <f>IFERROR(IF(VLOOKUP($A36,'Inscription UFOLEP'!$AI$6:$VU$60,6,0)&lt;&gt;"",1,""),"")</f>
        <v/>
      </c>
      <c r="M36" s="320" t="str">
        <f>IFERROR(IF(VLOOKUP($A36,'Inscription UFOLEP'!#REF!,6,0)&lt;&gt;"",1,""),"")</f>
        <v/>
      </c>
      <c r="N36" s="320" t="str">
        <f>IFERROR(IF(VLOOKUP($A36,'Inscription UFOLEP'!#REF!,6,0)&lt;&gt;"",1,""),"")</f>
        <v/>
      </c>
      <c r="O36" s="320" t="str">
        <f>IFERROR(IF(VLOOKUP($A36,'Inscription UFOLEP'!#REF!,6,0)&lt;&gt;"",1,""),"")</f>
        <v/>
      </c>
      <c r="P36" s="320" t="str">
        <f>IFERROR(IF(VLOOKUP($A36,'Inscription UFOLEP'!#REF!,6,0)&lt;&gt;"",1,""),"")</f>
        <v/>
      </c>
      <c r="Q36" s="320" t="str">
        <f>IFERROR(IF(VLOOKUP($A36,'Inscription UFOLEP'!#REF!,6,0)&lt;&gt;"",1,""),"")</f>
        <v/>
      </c>
      <c r="R36" s="320" t="str">
        <f>IFERROR(IF(VLOOKUP($A36,'Inscription UFOLEP'!#REF!,6,0)&lt;&gt;"",1,""),"")</f>
        <v/>
      </c>
      <c r="S36" s="320" t="str">
        <f>IFERROR(IF(VLOOKUP($A36,'Inscription UFOLEP'!#REF!,6,0)&lt;&gt;"",1,""),"")</f>
        <v/>
      </c>
      <c r="T36" s="320" t="str">
        <f>IFERROR(IF(VLOOKUP($A36,'Inscription UFOLEP'!#REF!,6,0)&lt;&gt;"",1,""),"")</f>
        <v/>
      </c>
      <c r="U36" s="320" t="str">
        <f>IFERROR(IF(VLOOKUP($A36,'Inscription UFOLEP'!#REF!,6,0)&lt;&gt;"",1,""),"")</f>
        <v/>
      </c>
      <c r="V36" s="320" t="str">
        <f>IFERROR(IF(VLOOKUP($A36,'Inscription UFOLEP'!#REF!,6,0)&lt;&gt;"",1,""),"")</f>
        <v/>
      </c>
      <c r="W36" s="320" t="str">
        <f>IFERROR(IF(VLOOKUP($A36,'Inscription UFOLEP'!#REF!,6,0)&lt;&gt;"",1,""),"")</f>
        <v/>
      </c>
      <c r="X36" s="320" t="str">
        <f>IFERROR(IF(VLOOKUP($A36,'Inscription UFOLEP'!#REF!,6,0)&lt;&gt;"",1,""),"")</f>
        <v/>
      </c>
      <c r="Y36" s="320" t="str">
        <f>IFERROR(IF(VLOOKUP($A36,'Inscription UFOLEP'!#REF!,6,0)&lt;&gt;"",1,""),"")</f>
        <v/>
      </c>
      <c r="Z36" s="320" t="str">
        <f>IFERROR(IF(VLOOKUP($A36,'Inscription UFOLEP'!#REF!,6,0)&lt;&gt;"",1,""),"")</f>
        <v/>
      </c>
      <c r="AA36" s="320" t="str">
        <f>IFERROR(IF(VLOOKUP($A36,'Inscription UFOLEP'!#REF!,6,0)&lt;&gt;"",1,""),"")</f>
        <v/>
      </c>
      <c r="AB36" s="320" t="str">
        <f>IFERROR(IF(VLOOKUP($A36,'Inscription UFOLEP'!#REF!,6,0)&lt;&gt;"",1,""),"")</f>
        <v/>
      </c>
      <c r="AC36" s="320" t="str">
        <f>IFERROR(IF(VLOOKUP($A36,'Inscription UFOLEP'!#REF!,6,0)&lt;&gt;"",1,""),"")</f>
        <v/>
      </c>
      <c r="AD36" s="320" t="str">
        <f>IFERROR(IF(VLOOKUP($A36,'Inscription UFOLEP'!#REF!,6,0)&lt;&gt;"",1,""),"")</f>
        <v/>
      </c>
      <c r="AE36" s="320" t="str">
        <f>IFERROR(IF(VLOOKUP($A36,'Inscription UFOLEP'!#REF!,6,0)&lt;&gt;"",1,""),"")</f>
        <v/>
      </c>
      <c r="AF36" s="320" t="str">
        <f>IFERROR(IF(VLOOKUP($A36,'Inscription UFOLEP'!#REF!,6,0)&lt;&gt;"",1,""),"")</f>
        <v/>
      </c>
      <c r="AG36" s="320" t="str">
        <f>IFERROR(IF(VLOOKUP($A36,'Inscription UFOLEP'!#REF!,6,0)&lt;&gt;"",1,""),"")</f>
        <v/>
      </c>
      <c r="AH36" s="320" t="str">
        <f>IFERROR(IF(VLOOKUP($A36,'Inscription UFOLEP'!#REF!,6,0)&lt;&gt;"",1,""),"")</f>
        <v/>
      </c>
      <c r="AI36" s="320" t="str">
        <f>IFERROR(IF(VLOOKUP($A36,'Inscription UFOLEP'!#REF!,6,0)&lt;&gt;"",1,""),"")</f>
        <v/>
      </c>
      <c r="AJ36" s="320" t="str">
        <f>IFERROR(IF(VLOOKUP($A36,'Inscription UFOLEP'!#REF!,6,0)&lt;&gt;"",1,""),"")</f>
        <v/>
      </c>
      <c r="AK36" s="320" t="str">
        <f>IFERROR(IF(VLOOKUP($A36,'Inscription UFOLEP'!#REF!,6,0)&lt;&gt;"",1,""),"")</f>
        <v/>
      </c>
      <c r="AL36" s="320" t="str">
        <f>IFERROR(IF(VLOOKUP($A36,'Inscription UFOLEP'!#REF!,6,0)&lt;&gt;"",1,""),"")</f>
        <v/>
      </c>
      <c r="AM36" s="320" t="str">
        <f>IFERROR(IF(VLOOKUP($A36,'Inscription UFOLEP'!#REF!,6,0)&lt;&gt;"",1,""),"")</f>
        <v/>
      </c>
      <c r="AN36" s="320" t="str">
        <f>IFERROR(IF(VLOOKUP($A36,'Inscription UFOLEP'!#REF!,6,0)&lt;&gt;"",1,""),"")</f>
        <v/>
      </c>
      <c r="AO36" s="320" t="str">
        <f>IFERROR(IF(VLOOKUP($A36,'Inscription UFOLEP'!#REF!,6,0)&lt;&gt;"",1,""),"")</f>
        <v/>
      </c>
      <c r="AP36" s="320" t="str">
        <f>IFERROR(IF(VLOOKUP($A36,'Inscription UFOLEP'!#REF!,6,0)&lt;&gt;"",1,""),"")</f>
        <v/>
      </c>
      <c r="AQ36" s="320" t="str">
        <f>IFERROR(IF(VLOOKUP($A36,'Inscription UFOLEP'!#REF!,6,0)&lt;&gt;"",1,""),"")</f>
        <v/>
      </c>
      <c r="AR36" s="320" t="str">
        <f>IFERROR(IF(VLOOKUP($A36,'Inscription UFOLEP'!#REF!,6,0)&lt;&gt;"",1,""),"")</f>
        <v/>
      </c>
      <c r="AS36" s="320" t="str">
        <f>IFERROR(IF(VLOOKUP($A36,'Inscription UFOLEP'!#REF!,6,0)&lt;&gt;"",1,""),"")</f>
        <v/>
      </c>
      <c r="AT36" s="320" t="str">
        <f>IFERROR(IF(VLOOKUP($A36,'Inscription UFOLEP'!#REF!,6,0)&lt;&gt;"",1,""),"")</f>
        <v/>
      </c>
      <c r="AU36" s="320" t="str">
        <f>IFERROR(IF(VLOOKUP($A36,'Inscription UFOLEP'!#REF!,6,0)&lt;&gt;"",1,""),"")</f>
        <v/>
      </c>
      <c r="AV36" s="320" t="str">
        <f>IFERROR(IF(VLOOKUP($A36,'Inscription UFOLEP'!#REF!,6,0)&lt;&gt;"",1,""),"")</f>
        <v/>
      </c>
      <c r="AW36" s="320" t="str">
        <f>IFERROR(IF(VLOOKUP($A36,'Inscription UFOLEP'!#REF!,6,0)&lt;&gt;"",1,""),"")</f>
        <v/>
      </c>
      <c r="AX36" s="320" t="str">
        <f>IFERROR(IF(VLOOKUP($A36,'Inscription UFOLEP'!#REF!,6,0)&lt;&gt;"",1,""),"")</f>
        <v/>
      </c>
      <c r="AY36" s="320" t="str">
        <f>IFERROR(IF(VLOOKUP($A36,'Inscription UFOLEP'!#REF!,6,0)&lt;&gt;"",1,""),"")</f>
        <v/>
      </c>
      <c r="AZ36" s="320" t="str">
        <f>IFERROR(IF(VLOOKUP($A36,'Inscription UFOLEP'!#REF!,6,0)&lt;&gt;"",1,""),"")</f>
        <v/>
      </c>
      <c r="BA36" s="320" t="str">
        <f>IFERROR(IF(VLOOKUP($A36,'Inscription UFOLEP'!#REF!,6,0)&lt;&gt;"",1,""),"")</f>
        <v/>
      </c>
      <c r="BB36" s="320" t="str">
        <f>IFERROR(IF(VLOOKUP($A36,'Inscription UFOLEP'!#REF!,6,0)&lt;&gt;"",1,""),"")</f>
        <v/>
      </c>
      <c r="BC36" s="320" t="str">
        <f>IFERROR(IF(VLOOKUP($A36,'Inscription UFOLEP'!#REF!,6,0)&lt;&gt;"",1,""),"")</f>
        <v/>
      </c>
      <c r="BD36" s="320" t="str">
        <f>IFERROR(IF(VLOOKUP($A36,'Inscription UFOLEP'!#REF!,6,0)&lt;&gt;"",1,""),"")</f>
        <v/>
      </c>
      <c r="BE36" s="320" t="str">
        <f>IFERROR(IF(VLOOKUP($A36,'Inscription UFOLEP'!#REF!,6,0)&lt;&gt;"",1,""),"")</f>
        <v/>
      </c>
      <c r="BF36" s="320" t="str">
        <f>IFERROR(IF(VLOOKUP($A36,'Inscription UFOLEP'!#REF!,6,0)&lt;&gt;"",1,""),"")</f>
        <v/>
      </c>
      <c r="BG36" s="252"/>
      <c r="BH36" s="252"/>
      <c r="BI36" s="256">
        <f t="shared" si="1"/>
        <v>0</v>
      </c>
    </row>
    <row r="37" spans="1:61" x14ac:dyDescent="0.25">
      <c r="A37" s="252">
        <f t="shared" si="0"/>
        <v>35</v>
      </c>
      <c r="B37" s="252" t="str">
        <f>IF('[1]Listing des coursiers '!C36="","",'[1]Listing des coursiers '!C36)</f>
        <v>RIBEIRO</v>
      </c>
      <c r="C37" s="317" t="str">
        <f>IF('[1]Listing des coursiers '!D36="","",'[1]Listing des coursiers '!D36)</f>
        <v>José</v>
      </c>
      <c r="D37" s="320" t="str">
        <f>IFERROR(IF(VLOOKUP(A37,'Inscription UFOLEP'!#REF!,6,0)&lt;&gt;"",1,""),"")</f>
        <v/>
      </c>
      <c r="E37" s="320" t="str">
        <f>IFERROR(IF(VLOOKUP($A37,'Inscription UFOLEP'!#REF!,6,0)&lt;&gt;"",1,""),"")</f>
        <v/>
      </c>
      <c r="F37" s="320" t="str">
        <f>IFERROR(IF(VLOOKUP($A37,'Inscription UFOLEP'!#REF!,6,0)&lt;&gt;"",1,""),"")</f>
        <v/>
      </c>
      <c r="G37" s="320" t="str">
        <f>IFERROR(IF(VLOOKUP($A37,'Inscription UFOLEP'!#REF!,6,0)&lt;&gt;"",1,""),"")</f>
        <v/>
      </c>
      <c r="H37" s="320" t="str">
        <f>IFERROR(IF(VLOOKUP($A37,'Inscription UFOLEP'!#REF!,6,0)&lt;&gt;"",1,""),"")</f>
        <v/>
      </c>
      <c r="I37" s="320" t="str">
        <f>IFERROR(IF(VLOOKUP($A37,'Inscription UFOLEP'!#REF!,6,0)&lt;&gt;"",1,""),"")</f>
        <v/>
      </c>
      <c r="J37" s="320" t="str">
        <f>IFERROR(IF(VLOOKUP($A37,'Inscription UFOLEP'!#REF!,6,0)&lt;&gt;"",1,""),"")</f>
        <v/>
      </c>
      <c r="K37" s="320" t="str">
        <f>IFERROR(IF(VLOOKUP($A37,'Inscription UFOLEP'!#REF!,6,0)&lt;&gt;"",1,""),"")</f>
        <v/>
      </c>
      <c r="L37" s="320" t="str">
        <f>IFERROR(IF(VLOOKUP($A37,'Inscription UFOLEP'!$AI$6:$VU$60,6,0)&lt;&gt;"",1,""),"")</f>
        <v/>
      </c>
      <c r="M37" s="320" t="str">
        <f>IFERROR(IF(VLOOKUP($A37,'Inscription UFOLEP'!#REF!,6,0)&lt;&gt;"",1,""),"")</f>
        <v/>
      </c>
      <c r="N37" s="320" t="str">
        <f>IFERROR(IF(VLOOKUP($A37,'Inscription UFOLEP'!#REF!,6,0)&lt;&gt;"",1,""),"")</f>
        <v/>
      </c>
      <c r="O37" s="320" t="str">
        <f>IFERROR(IF(VLOOKUP($A37,'Inscription UFOLEP'!#REF!,6,0)&lt;&gt;"",1,""),"")</f>
        <v/>
      </c>
      <c r="P37" s="320" t="str">
        <f>IFERROR(IF(VLOOKUP($A37,'Inscription UFOLEP'!#REF!,6,0)&lt;&gt;"",1,""),"")</f>
        <v/>
      </c>
      <c r="Q37" s="320" t="str">
        <f>IFERROR(IF(VLOOKUP($A37,'Inscription UFOLEP'!#REF!,6,0)&lt;&gt;"",1,""),"")</f>
        <v/>
      </c>
      <c r="R37" s="320" t="str">
        <f>IFERROR(IF(VLOOKUP($A37,'Inscription UFOLEP'!#REF!,6,0)&lt;&gt;"",1,""),"")</f>
        <v/>
      </c>
      <c r="S37" s="320" t="str">
        <f>IFERROR(IF(VLOOKUP($A37,'Inscription UFOLEP'!#REF!,6,0)&lt;&gt;"",1,""),"")</f>
        <v/>
      </c>
      <c r="T37" s="320" t="str">
        <f>IFERROR(IF(VLOOKUP($A37,'Inscription UFOLEP'!#REF!,6,0)&lt;&gt;"",1,""),"")</f>
        <v/>
      </c>
      <c r="U37" s="320" t="str">
        <f>IFERROR(IF(VLOOKUP($A37,'Inscription UFOLEP'!#REF!,6,0)&lt;&gt;"",1,""),"")</f>
        <v/>
      </c>
      <c r="V37" s="320" t="str">
        <f>IFERROR(IF(VLOOKUP($A37,'Inscription UFOLEP'!#REF!,6,0)&lt;&gt;"",1,""),"")</f>
        <v/>
      </c>
      <c r="W37" s="320" t="str">
        <f>IFERROR(IF(VLOOKUP($A37,'Inscription UFOLEP'!#REF!,6,0)&lt;&gt;"",1,""),"")</f>
        <v/>
      </c>
      <c r="X37" s="320" t="str">
        <f>IFERROR(IF(VLOOKUP($A37,'Inscription UFOLEP'!#REF!,6,0)&lt;&gt;"",1,""),"")</f>
        <v/>
      </c>
      <c r="Y37" s="320" t="str">
        <f>IFERROR(IF(VLOOKUP($A37,'Inscription UFOLEP'!#REF!,6,0)&lt;&gt;"",1,""),"")</f>
        <v/>
      </c>
      <c r="Z37" s="320" t="str">
        <f>IFERROR(IF(VLOOKUP($A37,'Inscription UFOLEP'!#REF!,6,0)&lt;&gt;"",1,""),"")</f>
        <v/>
      </c>
      <c r="AA37" s="320" t="str">
        <f>IFERROR(IF(VLOOKUP($A37,'Inscription UFOLEP'!#REF!,6,0)&lt;&gt;"",1,""),"")</f>
        <v/>
      </c>
      <c r="AB37" s="320" t="str">
        <f>IFERROR(IF(VLOOKUP($A37,'Inscription UFOLEP'!#REF!,6,0)&lt;&gt;"",1,""),"")</f>
        <v/>
      </c>
      <c r="AC37" s="320" t="str">
        <f>IFERROR(IF(VLOOKUP($A37,'Inscription UFOLEP'!#REF!,6,0)&lt;&gt;"",1,""),"")</f>
        <v/>
      </c>
      <c r="AD37" s="320" t="str">
        <f>IFERROR(IF(VLOOKUP($A37,'Inscription UFOLEP'!#REF!,6,0)&lt;&gt;"",1,""),"")</f>
        <v/>
      </c>
      <c r="AE37" s="320" t="str">
        <f>IFERROR(IF(VLOOKUP($A37,'Inscription UFOLEP'!#REF!,6,0)&lt;&gt;"",1,""),"")</f>
        <v/>
      </c>
      <c r="AF37" s="320" t="str">
        <f>IFERROR(IF(VLOOKUP($A37,'Inscription UFOLEP'!#REF!,6,0)&lt;&gt;"",1,""),"")</f>
        <v/>
      </c>
      <c r="AG37" s="320" t="str">
        <f>IFERROR(IF(VLOOKUP($A37,'Inscription UFOLEP'!#REF!,6,0)&lt;&gt;"",1,""),"")</f>
        <v/>
      </c>
      <c r="AH37" s="320" t="str">
        <f>IFERROR(IF(VLOOKUP($A37,'Inscription UFOLEP'!#REF!,6,0)&lt;&gt;"",1,""),"")</f>
        <v/>
      </c>
      <c r="AI37" s="320" t="str">
        <f>IFERROR(IF(VLOOKUP($A37,'Inscription UFOLEP'!#REF!,6,0)&lt;&gt;"",1,""),"")</f>
        <v/>
      </c>
      <c r="AJ37" s="320" t="str">
        <f>IFERROR(IF(VLOOKUP($A37,'Inscription UFOLEP'!#REF!,6,0)&lt;&gt;"",1,""),"")</f>
        <v/>
      </c>
      <c r="AK37" s="320" t="str">
        <f>IFERROR(IF(VLOOKUP($A37,'Inscription UFOLEP'!#REF!,6,0)&lt;&gt;"",1,""),"")</f>
        <v/>
      </c>
      <c r="AL37" s="320" t="str">
        <f>IFERROR(IF(VLOOKUP($A37,'Inscription UFOLEP'!#REF!,6,0)&lt;&gt;"",1,""),"")</f>
        <v/>
      </c>
      <c r="AM37" s="320" t="str">
        <f>IFERROR(IF(VLOOKUP($A37,'Inscription UFOLEP'!#REF!,6,0)&lt;&gt;"",1,""),"")</f>
        <v/>
      </c>
      <c r="AN37" s="320" t="str">
        <f>IFERROR(IF(VLOOKUP($A37,'Inscription UFOLEP'!#REF!,6,0)&lt;&gt;"",1,""),"")</f>
        <v/>
      </c>
      <c r="AO37" s="320" t="str">
        <f>IFERROR(IF(VLOOKUP($A37,'Inscription UFOLEP'!#REF!,6,0)&lt;&gt;"",1,""),"")</f>
        <v/>
      </c>
      <c r="AP37" s="320" t="str">
        <f>IFERROR(IF(VLOOKUP($A37,'Inscription UFOLEP'!#REF!,6,0)&lt;&gt;"",1,""),"")</f>
        <v/>
      </c>
      <c r="AQ37" s="320" t="str">
        <f>IFERROR(IF(VLOOKUP($A37,'Inscription UFOLEP'!#REF!,6,0)&lt;&gt;"",1,""),"")</f>
        <v/>
      </c>
      <c r="AR37" s="320" t="str">
        <f>IFERROR(IF(VLOOKUP($A37,'Inscription UFOLEP'!#REF!,6,0)&lt;&gt;"",1,""),"")</f>
        <v/>
      </c>
      <c r="AS37" s="320" t="str">
        <f>IFERROR(IF(VLOOKUP($A37,'Inscription UFOLEP'!#REF!,6,0)&lt;&gt;"",1,""),"")</f>
        <v/>
      </c>
      <c r="AT37" s="320" t="str">
        <f>IFERROR(IF(VLOOKUP($A37,'Inscription UFOLEP'!#REF!,6,0)&lt;&gt;"",1,""),"")</f>
        <v/>
      </c>
      <c r="AU37" s="320" t="str">
        <f>IFERROR(IF(VLOOKUP($A37,'Inscription UFOLEP'!#REF!,6,0)&lt;&gt;"",1,""),"")</f>
        <v/>
      </c>
      <c r="AV37" s="320" t="str">
        <f>IFERROR(IF(VLOOKUP($A37,'Inscription UFOLEP'!#REF!,6,0)&lt;&gt;"",1,""),"")</f>
        <v/>
      </c>
      <c r="AW37" s="320" t="str">
        <f>IFERROR(IF(VLOOKUP($A37,'Inscription UFOLEP'!#REF!,6,0)&lt;&gt;"",1,""),"")</f>
        <v/>
      </c>
      <c r="AX37" s="320" t="str">
        <f>IFERROR(IF(VLOOKUP($A37,'Inscription UFOLEP'!#REF!,6,0)&lt;&gt;"",1,""),"")</f>
        <v/>
      </c>
      <c r="AY37" s="320" t="str">
        <f>IFERROR(IF(VLOOKUP($A37,'Inscription UFOLEP'!#REF!,6,0)&lt;&gt;"",1,""),"")</f>
        <v/>
      </c>
      <c r="AZ37" s="320" t="str">
        <f>IFERROR(IF(VLOOKUP($A37,'Inscription UFOLEP'!#REF!,6,0)&lt;&gt;"",1,""),"")</f>
        <v/>
      </c>
      <c r="BA37" s="320" t="str">
        <f>IFERROR(IF(VLOOKUP($A37,'Inscription UFOLEP'!#REF!,6,0)&lt;&gt;"",1,""),"")</f>
        <v/>
      </c>
      <c r="BB37" s="320" t="str">
        <f>IFERROR(IF(VLOOKUP($A37,'Inscription UFOLEP'!#REF!,6,0)&lt;&gt;"",1,""),"")</f>
        <v/>
      </c>
      <c r="BC37" s="320" t="str">
        <f>IFERROR(IF(VLOOKUP($A37,'Inscription UFOLEP'!#REF!,6,0)&lt;&gt;"",1,""),"")</f>
        <v/>
      </c>
      <c r="BD37" s="320" t="str">
        <f>IFERROR(IF(VLOOKUP($A37,'Inscription UFOLEP'!#REF!,6,0)&lt;&gt;"",1,""),"")</f>
        <v/>
      </c>
      <c r="BE37" s="320" t="str">
        <f>IFERROR(IF(VLOOKUP($A37,'Inscription UFOLEP'!#REF!,6,0)&lt;&gt;"",1,""),"")</f>
        <v/>
      </c>
      <c r="BF37" s="320" t="str">
        <f>IFERROR(IF(VLOOKUP($A37,'Inscription UFOLEP'!#REF!,6,0)&lt;&gt;"",1,""),"")</f>
        <v/>
      </c>
      <c r="BG37" s="252"/>
      <c r="BH37" s="252"/>
      <c r="BI37" s="256">
        <f t="shared" si="1"/>
        <v>0</v>
      </c>
    </row>
    <row r="38" spans="1:61" x14ac:dyDescent="0.25">
      <c r="A38" s="252">
        <f t="shared" si="0"/>
        <v>36</v>
      </c>
      <c r="B38" s="252" t="str">
        <f>IF('[1]Listing des coursiers '!C37="","",'[1]Listing des coursiers '!C37)</f>
        <v>RICHARDEAU</v>
      </c>
      <c r="C38" s="317" t="str">
        <f>IF('[1]Listing des coursiers '!D37="","",'[1]Listing des coursiers '!D37)</f>
        <v>Laurent</v>
      </c>
      <c r="D38" s="320" t="str">
        <f>IFERROR(IF(VLOOKUP(A38,'Inscription UFOLEP'!#REF!,6,0)&lt;&gt;"",1,""),"")</f>
        <v/>
      </c>
      <c r="E38" s="320" t="str">
        <f>IFERROR(IF(VLOOKUP($A38,'Inscription UFOLEP'!#REF!,6,0)&lt;&gt;"",1,""),"")</f>
        <v/>
      </c>
      <c r="F38" s="320" t="str">
        <f>IFERROR(IF(VLOOKUP($A38,'Inscription UFOLEP'!#REF!,6,0)&lt;&gt;"",1,""),"")</f>
        <v/>
      </c>
      <c r="G38" s="320" t="str">
        <f>IFERROR(IF(VLOOKUP($A38,'Inscription UFOLEP'!#REF!,6,0)&lt;&gt;"",1,""),"")</f>
        <v/>
      </c>
      <c r="H38" s="320" t="str">
        <f>IFERROR(IF(VLOOKUP($A38,'Inscription UFOLEP'!#REF!,6,0)&lt;&gt;"",1,""),"")</f>
        <v/>
      </c>
      <c r="I38" s="320" t="str">
        <f>IFERROR(IF(VLOOKUP($A38,'Inscription UFOLEP'!#REF!,6,0)&lt;&gt;"",1,""),"")</f>
        <v/>
      </c>
      <c r="J38" s="320" t="str">
        <f>IFERROR(IF(VLOOKUP($A38,'Inscription UFOLEP'!#REF!,6,0)&lt;&gt;"",1,""),"")</f>
        <v/>
      </c>
      <c r="K38" s="320" t="str">
        <f>IFERROR(IF(VLOOKUP($A38,'Inscription UFOLEP'!#REF!,6,0)&lt;&gt;"",1,""),"")</f>
        <v/>
      </c>
      <c r="L38" s="320" t="str">
        <f>IFERROR(IF(VLOOKUP($A38,'Inscription UFOLEP'!$AI$6:$VU$60,6,0)&lt;&gt;"",1,""),"")</f>
        <v/>
      </c>
      <c r="M38" s="320" t="str">
        <f>IFERROR(IF(VLOOKUP($A38,'Inscription UFOLEP'!#REF!,6,0)&lt;&gt;"",1,""),"")</f>
        <v/>
      </c>
      <c r="N38" s="320" t="str">
        <f>IFERROR(IF(VLOOKUP($A38,'Inscription UFOLEP'!#REF!,6,0)&lt;&gt;"",1,""),"")</f>
        <v/>
      </c>
      <c r="O38" s="320" t="str">
        <f>IFERROR(IF(VLOOKUP($A38,'Inscription UFOLEP'!#REF!,6,0)&lt;&gt;"",1,""),"")</f>
        <v/>
      </c>
      <c r="P38" s="320" t="str">
        <f>IFERROR(IF(VLOOKUP($A38,'Inscription UFOLEP'!#REF!,6,0)&lt;&gt;"",1,""),"")</f>
        <v/>
      </c>
      <c r="Q38" s="320" t="str">
        <f>IFERROR(IF(VLOOKUP($A38,'Inscription UFOLEP'!#REF!,6,0)&lt;&gt;"",1,""),"")</f>
        <v/>
      </c>
      <c r="R38" s="320" t="str">
        <f>IFERROR(IF(VLOOKUP($A38,'Inscription UFOLEP'!#REF!,6,0)&lt;&gt;"",1,""),"")</f>
        <v/>
      </c>
      <c r="S38" s="320" t="str">
        <f>IFERROR(IF(VLOOKUP($A38,'Inscription UFOLEP'!#REF!,6,0)&lt;&gt;"",1,""),"")</f>
        <v/>
      </c>
      <c r="T38" s="320" t="str">
        <f>IFERROR(IF(VLOOKUP($A38,'Inscription UFOLEP'!#REF!,6,0)&lt;&gt;"",1,""),"")</f>
        <v/>
      </c>
      <c r="U38" s="320" t="str">
        <f>IFERROR(IF(VLOOKUP($A38,'Inscription UFOLEP'!#REF!,6,0)&lt;&gt;"",1,""),"")</f>
        <v/>
      </c>
      <c r="V38" s="320" t="str">
        <f>IFERROR(IF(VLOOKUP($A38,'Inscription UFOLEP'!#REF!,6,0)&lt;&gt;"",1,""),"")</f>
        <v/>
      </c>
      <c r="W38" s="320" t="str">
        <f>IFERROR(IF(VLOOKUP($A38,'Inscription UFOLEP'!#REF!,6,0)&lt;&gt;"",1,""),"")</f>
        <v/>
      </c>
      <c r="X38" s="320" t="str">
        <f>IFERROR(IF(VLOOKUP($A38,'Inscription UFOLEP'!#REF!,6,0)&lt;&gt;"",1,""),"")</f>
        <v/>
      </c>
      <c r="Y38" s="320" t="str">
        <f>IFERROR(IF(VLOOKUP($A38,'Inscription UFOLEP'!#REF!,6,0)&lt;&gt;"",1,""),"")</f>
        <v/>
      </c>
      <c r="Z38" s="320" t="str">
        <f>IFERROR(IF(VLOOKUP($A38,'Inscription UFOLEP'!#REF!,6,0)&lt;&gt;"",1,""),"")</f>
        <v/>
      </c>
      <c r="AA38" s="320" t="str">
        <f>IFERROR(IF(VLOOKUP($A38,'Inscription UFOLEP'!#REF!,6,0)&lt;&gt;"",1,""),"")</f>
        <v/>
      </c>
      <c r="AB38" s="320" t="str">
        <f>IFERROR(IF(VLOOKUP($A38,'Inscription UFOLEP'!#REF!,6,0)&lt;&gt;"",1,""),"")</f>
        <v/>
      </c>
      <c r="AC38" s="320" t="str">
        <f>IFERROR(IF(VLOOKUP($A38,'Inscription UFOLEP'!#REF!,6,0)&lt;&gt;"",1,""),"")</f>
        <v/>
      </c>
      <c r="AD38" s="320" t="str">
        <f>IFERROR(IF(VLOOKUP($A38,'Inscription UFOLEP'!#REF!,6,0)&lt;&gt;"",1,""),"")</f>
        <v/>
      </c>
      <c r="AE38" s="320" t="str">
        <f>IFERROR(IF(VLOOKUP($A38,'Inscription UFOLEP'!#REF!,6,0)&lt;&gt;"",1,""),"")</f>
        <v/>
      </c>
      <c r="AF38" s="320" t="str">
        <f>IFERROR(IF(VLOOKUP($A38,'Inscription UFOLEP'!#REF!,6,0)&lt;&gt;"",1,""),"")</f>
        <v/>
      </c>
      <c r="AG38" s="320" t="str">
        <f>IFERROR(IF(VLOOKUP($A38,'Inscription UFOLEP'!#REF!,6,0)&lt;&gt;"",1,""),"")</f>
        <v/>
      </c>
      <c r="AH38" s="320" t="str">
        <f>IFERROR(IF(VLOOKUP($A38,'Inscription UFOLEP'!#REF!,6,0)&lt;&gt;"",1,""),"")</f>
        <v/>
      </c>
      <c r="AI38" s="320" t="str">
        <f>IFERROR(IF(VLOOKUP($A38,'Inscription UFOLEP'!#REF!,6,0)&lt;&gt;"",1,""),"")</f>
        <v/>
      </c>
      <c r="AJ38" s="320" t="str">
        <f>IFERROR(IF(VLOOKUP($A38,'Inscription UFOLEP'!#REF!,6,0)&lt;&gt;"",1,""),"")</f>
        <v/>
      </c>
      <c r="AK38" s="320" t="str">
        <f>IFERROR(IF(VLOOKUP($A38,'Inscription UFOLEP'!#REF!,6,0)&lt;&gt;"",1,""),"")</f>
        <v/>
      </c>
      <c r="AL38" s="320" t="str">
        <f>IFERROR(IF(VLOOKUP($A38,'Inscription UFOLEP'!#REF!,6,0)&lt;&gt;"",1,""),"")</f>
        <v/>
      </c>
      <c r="AM38" s="320" t="str">
        <f>IFERROR(IF(VLOOKUP($A38,'Inscription UFOLEP'!#REF!,6,0)&lt;&gt;"",1,""),"")</f>
        <v/>
      </c>
      <c r="AN38" s="320" t="str">
        <f>IFERROR(IF(VLOOKUP($A38,'Inscription UFOLEP'!#REF!,6,0)&lt;&gt;"",1,""),"")</f>
        <v/>
      </c>
      <c r="AO38" s="320" t="str">
        <f>IFERROR(IF(VLOOKUP($A38,'Inscription UFOLEP'!#REF!,6,0)&lt;&gt;"",1,""),"")</f>
        <v/>
      </c>
      <c r="AP38" s="320" t="str">
        <f>IFERROR(IF(VLOOKUP($A38,'Inscription UFOLEP'!#REF!,6,0)&lt;&gt;"",1,""),"")</f>
        <v/>
      </c>
      <c r="AQ38" s="320" t="str">
        <f>IFERROR(IF(VLOOKUP($A38,'Inscription UFOLEP'!#REF!,6,0)&lt;&gt;"",1,""),"")</f>
        <v/>
      </c>
      <c r="AR38" s="320" t="str">
        <f>IFERROR(IF(VLOOKUP($A38,'Inscription UFOLEP'!#REF!,6,0)&lt;&gt;"",1,""),"")</f>
        <v/>
      </c>
      <c r="AS38" s="320" t="str">
        <f>IFERROR(IF(VLOOKUP($A38,'Inscription UFOLEP'!#REF!,6,0)&lt;&gt;"",1,""),"")</f>
        <v/>
      </c>
      <c r="AT38" s="320" t="str">
        <f>IFERROR(IF(VLOOKUP($A38,'Inscription UFOLEP'!#REF!,6,0)&lt;&gt;"",1,""),"")</f>
        <v/>
      </c>
      <c r="AU38" s="320" t="str">
        <f>IFERROR(IF(VLOOKUP($A38,'Inscription UFOLEP'!#REF!,6,0)&lt;&gt;"",1,""),"")</f>
        <v/>
      </c>
      <c r="AV38" s="320" t="str">
        <f>IFERROR(IF(VLOOKUP($A38,'Inscription UFOLEP'!#REF!,6,0)&lt;&gt;"",1,""),"")</f>
        <v/>
      </c>
      <c r="AW38" s="320" t="str">
        <f>IFERROR(IF(VLOOKUP($A38,'Inscription UFOLEP'!#REF!,6,0)&lt;&gt;"",1,""),"")</f>
        <v/>
      </c>
      <c r="AX38" s="320" t="str">
        <f>IFERROR(IF(VLOOKUP($A38,'Inscription UFOLEP'!#REF!,6,0)&lt;&gt;"",1,""),"")</f>
        <v/>
      </c>
      <c r="AY38" s="320" t="str">
        <f>IFERROR(IF(VLOOKUP($A38,'Inscription UFOLEP'!#REF!,6,0)&lt;&gt;"",1,""),"")</f>
        <v/>
      </c>
      <c r="AZ38" s="320" t="str">
        <f>IFERROR(IF(VLOOKUP($A38,'Inscription UFOLEP'!#REF!,6,0)&lt;&gt;"",1,""),"")</f>
        <v/>
      </c>
      <c r="BA38" s="320" t="str">
        <f>IFERROR(IF(VLOOKUP($A38,'Inscription UFOLEP'!#REF!,6,0)&lt;&gt;"",1,""),"")</f>
        <v/>
      </c>
      <c r="BB38" s="320" t="str">
        <f>IFERROR(IF(VLOOKUP($A38,'Inscription UFOLEP'!#REF!,6,0)&lt;&gt;"",1,""),"")</f>
        <v/>
      </c>
      <c r="BC38" s="320" t="str">
        <f>IFERROR(IF(VLOOKUP($A38,'Inscription UFOLEP'!#REF!,6,0)&lt;&gt;"",1,""),"")</f>
        <v/>
      </c>
      <c r="BD38" s="320" t="str">
        <f>IFERROR(IF(VLOOKUP($A38,'Inscription UFOLEP'!#REF!,6,0)&lt;&gt;"",1,""),"")</f>
        <v/>
      </c>
      <c r="BE38" s="320" t="str">
        <f>IFERROR(IF(VLOOKUP($A38,'Inscription UFOLEP'!#REF!,6,0)&lt;&gt;"",1,""),"")</f>
        <v/>
      </c>
      <c r="BF38" s="320" t="str">
        <f>IFERROR(IF(VLOOKUP($A38,'Inscription UFOLEP'!#REF!,6,0)&lt;&gt;"",1,""),"")</f>
        <v/>
      </c>
      <c r="BG38" s="252"/>
      <c r="BH38" s="252"/>
      <c r="BI38" s="256">
        <f t="shared" si="1"/>
        <v>0</v>
      </c>
    </row>
    <row r="39" spans="1:61" x14ac:dyDescent="0.25">
      <c r="A39" s="252">
        <f t="shared" si="0"/>
        <v>37</v>
      </c>
      <c r="B39" s="252" t="str">
        <f>IF('[1]Listing des coursiers '!C38="","",'[1]Listing des coursiers '!C38)</f>
        <v>RODRIGUEZ</v>
      </c>
      <c r="C39" s="317" t="str">
        <f>IF('[1]Listing des coursiers '!D38="","",'[1]Listing des coursiers '!D38)</f>
        <v>Alberto</v>
      </c>
      <c r="D39" s="320" t="str">
        <f>IFERROR(IF(VLOOKUP(A39,'Inscription UFOLEP'!#REF!,6,0)&lt;&gt;"",1,""),"")</f>
        <v/>
      </c>
      <c r="E39" s="320" t="str">
        <f>IFERROR(IF(VLOOKUP($A39,'Inscription UFOLEP'!#REF!,6,0)&lt;&gt;"",1,""),"")</f>
        <v/>
      </c>
      <c r="F39" s="320" t="str">
        <f>IFERROR(IF(VLOOKUP($A39,'Inscription UFOLEP'!#REF!,6,0)&lt;&gt;"",1,""),"")</f>
        <v/>
      </c>
      <c r="G39" s="320" t="str">
        <f>IFERROR(IF(VLOOKUP($A39,'Inscription UFOLEP'!#REF!,6,0)&lt;&gt;"",1,""),"")</f>
        <v/>
      </c>
      <c r="H39" s="320" t="str">
        <f>IFERROR(IF(VLOOKUP($A39,'Inscription UFOLEP'!#REF!,6,0)&lt;&gt;"",1,""),"")</f>
        <v/>
      </c>
      <c r="I39" s="320" t="str">
        <f>IFERROR(IF(VLOOKUP($A39,'Inscription UFOLEP'!#REF!,6,0)&lt;&gt;"",1,""),"")</f>
        <v/>
      </c>
      <c r="J39" s="320" t="str">
        <f>IFERROR(IF(VLOOKUP($A39,'Inscription UFOLEP'!#REF!,6,0)&lt;&gt;"",1,""),"")</f>
        <v/>
      </c>
      <c r="K39" s="320" t="str">
        <f>IFERROR(IF(VLOOKUP($A39,'Inscription UFOLEP'!#REF!,6,0)&lt;&gt;"",1,""),"")</f>
        <v/>
      </c>
      <c r="L39" s="320" t="str">
        <f>IFERROR(IF(VLOOKUP($A39,'Inscription UFOLEP'!$AI$6:$VU$60,6,0)&lt;&gt;"",1,""),"")</f>
        <v/>
      </c>
      <c r="M39" s="320" t="str">
        <f>IFERROR(IF(VLOOKUP($A39,'Inscription UFOLEP'!#REF!,6,0)&lt;&gt;"",1,""),"")</f>
        <v/>
      </c>
      <c r="N39" s="320" t="str">
        <f>IFERROR(IF(VLOOKUP($A39,'Inscription UFOLEP'!#REF!,6,0)&lt;&gt;"",1,""),"")</f>
        <v/>
      </c>
      <c r="O39" s="320" t="str">
        <f>IFERROR(IF(VLOOKUP($A39,'Inscription UFOLEP'!#REF!,6,0)&lt;&gt;"",1,""),"")</f>
        <v/>
      </c>
      <c r="P39" s="320" t="str">
        <f>IFERROR(IF(VLOOKUP($A39,'Inscription UFOLEP'!#REF!,6,0)&lt;&gt;"",1,""),"")</f>
        <v/>
      </c>
      <c r="Q39" s="320" t="str">
        <f>IFERROR(IF(VLOOKUP($A39,'Inscription UFOLEP'!#REF!,6,0)&lt;&gt;"",1,""),"")</f>
        <v/>
      </c>
      <c r="R39" s="320" t="str">
        <f>IFERROR(IF(VLOOKUP($A39,'Inscription UFOLEP'!#REF!,6,0)&lt;&gt;"",1,""),"")</f>
        <v/>
      </c>
      <c r="S39" s="320" t="str">
        <f>IFERROR(IF(VLOOKUP($A39,'Inscription UFOLEP'!#REF!,6,0)&lt;&gt;"",1,""),"")</f>
        <v/>
      </c>
      <c r="T39" s="320" t="str">
        <f>IFERROR(IF(VLOOKUP($A39,'Inscription UFOLEP'!#REF!,6,0)&lt;&gt;"",1,""),"")</f>
        <v/>
      </c>
      <c r="U39" s="320" t="str">
        <f>IFERROR(IF(VLOOKUP($A39,'Inscription UFOLEP'!#REF!,6,0)&lt;&gt;"",1,""),"")</f>
        <v/>
      </c>
      <c r="V39" s="320" t="str">
        <f>IFERROR(IF(VLOOKUP($A39,'Inscription UFOLEP'!#REF!,6,0)&lt;&gt;"",1,""),"")</f>
        <v/>
      </c>
      <c r="W39" s="320" t="str">
        <f>IFERROR(IF(VLOOKUP($A39,'Inscription UFOLEP'!#REF!,6,0)&lt;&gt;"",1,""),"")</f>
        <v/>
      </c>
      <c r="X39" s="320" t="str">
        <f>IFERROR(IF(VLOOKUP($A39,'Inscription UFOLEP'!#REF!,6,0)&lt;&gt;"",1,""),"")</f>
        <v/>
      </c>
      <c r="Y39" s="320" t="str">
        <f>IFERROR(IF(VLOOKUP($A39,'Inscription UFOLEP'!#REF!,6,0)&lt;&gt;"",1,""),"")</f>
        <v/>
      </c>
      <c r="Z39" s="320" t="str">
        <f>IFERROR(IF(VLOOKUP($A39,'Inscription UFOLEP'!#REF!,6,0)&lt;&gt;"",1,""),"")</f>
        <v/>
      </c>
      <c r="AA39" s="320" t="str">
        <f>IFERROR(IF(VLOOKUP($A39,'Inscription UFOLEP'!#REF!,6,0)&lt;&gt;"",1,""),"")</f>
        <v/>
      </c>
      <c r="AB39" s="320" t="str">
        <f>IFERROR(IF(VLOOKUP($A39,'Inscription UFOLEP'!#REF!,6,0)&lt;&gt;"",1,""),"")</f>
        <v/>
      </c>
      <c r="AC39" s="320" t="str">
        <f>IFERROR(IF(VLOOKUP($A39,'Inscription UFOLEP'!#REF!,6,0)&lt;&gt;"",1,""),"")</f>
        <v/>
      </c>
      <c r="AD39" s="320" t="str">
        <f>IFERROR(IF(VLOOKUP($A39,'Inscription UFOLEP'!#REF!,6,0)&lt;&gt;"",1,""),"")</f>
        <v/>
      </c>
      <c r="AE39" s="320" t="str">
        <f>IFERROR(IF(VLOOKUP($A39,'Inscription UFOLEP'!#REF!,6,0)&lt;&gt;"",1,""),"")</f>
        <v/>
      </c>
      <c r="AF39" s="320" t="str">
        <f>IFERROR(IF(VLOOKUP($A39,'Inscription UFOLEP'!#REF!,6,0)&lt;&gt;"",1,""),"")</f>
        <v/>
      </c>
      <c r="AG39" s="320" t="str">
        <f>IFERROR(IF(VLOOKUP($A39,'Inscription UFOLEP'!#REF!,6,0)&lt;&gt;"",1,""),"")</f>
        <v/>
      </c>
      <c r="AH39" s="320" t="str">
        <f>IFERROR(IF(VLOOKUP($A39,'Inscription UFOLEP'!#REF!,6,0)&lt;&gt;"",1,""),"")</f>
        <v/>
      </c>
      <c r="AI39" s="320" t="str">
        <f>IFERROR(IF(VLOOKUP($A39,'Inscription UFOLEP'!#REF!,6,0)&lt;&gt;"",1,""),"")</f>
        <v/>
      </c>
      <c r="AJ39" s="320" t="str">
        <f>IFERROR(IF(VLOOKUP($A39,'Inscription UFOLEP'!#REF!,6,0)&lt;&gt;"",1,""),"")</f>
        <v/>
      </c>
      <c r="AK39" s="320" t="str">
        <f>IFERROR(IF(VLOOKUP($A39,'Inscription UFOLEP'!#REF!,6,0)&lt;&gt;"",1,""),"")</f>
        <v/>
      </c>
      <c r="AL39" s="320" t="str">
        <f>IFERROR(IF(VLOOKUP($A39,'Inscription UFOLEP'!#REF!,6,0)&lt;&gt;"",1,""),"")</f>
        <v/>
      </c>
      <c r="AM39" s="320" t="str">
        <f>IFERROR(IF(VLOOKUP($A39,'Inscription UFOLEP'!#REF!,6,0)&lt;&gt;"",1,""),"")</f>
        <v/>
      </c>
      <c r="AN39" s="320" t="str">
        <f>IFERROR(IF(VLOOKUP($A39,'Inscription UFOLEP'!#REF!,6,0)&lt;&gt;"",1,""),"")</f>
        <v/>
      </c>
      <c r="AO39" s="320" t="str">
        <f>IFERROR(IF(VLOOKUP($A39,'Inscription UFOLEP'!#REF!,6,0)&lt;&gt;"",1,""),"")</f>
        <v/>
      </c>
      <c r="AP39" s="320" t="str">
        <f>IFERROR(IF(VLOOKUP($A39,'Inscription UFOLEP'!#REF!,6,0)&lt;&gt;"",1,""),"")</f>
        <v/>
      </c>
      <c r="AQ39" s="320" t="str">
        <f>IFERROR(IF(VLOOKUP($A39,'Inscription UFOLEP'!#REF!,6,0)&lt;&gt;"",1,""),"")</f>
        <v/>
      </c>
      <c r="AR39" s="320" t="str">
        <f>IFERROR(IF(VLOOKUP($A39,'Inscription UFOLEP'!#REF!,6,0)&lt;&gt;"",1,""),"")</f>
        <v/>
      </c>
      <c r="AS39" s="320" t="str">
        <f>IFERROR(IF(VLOOKUP($A39,'Inscription UFOLEP'!#REF!,6,0)&lt;&gt;"",1,""),"")</f>
        <v/>
      </c>
      <c r="AT39" s="320" t="str">
        <f>IFERROR(IF(VLOOKUP($A39,'Inscription UFOLEP'!#REF!,6,0)&lt;&gt;"",1,""),"")</f>
        <v/>
      </c>
      <c r="AU39" s="320" t="str">
        <f>IFERROR(IF(VLOOKUP($A39,'Inscription UFOLEP'!#REF!,6,0)&lt;&gt;"",1,""),"")</f>
        <v/>
      </c>
      <c r="AV39" s="320" t="str">
        <f>IFERROR(IF(VLOOKUP($A39,'Inscription UFOLEP'!#REF!,6,0)&lt;&gt;"",1,""),"")</f>
        <v/>
      </c>
      <c r="AW39" s="320" t="str">
        <f>IFERROR(IF(VLOOKUP($A39,'Inscription UFOLEP'!#REF!,6,0)&lt;&gt;"",1,""),"")</f>
        <v/>
      </c>
      <c r="AX39" s="320" t="str">
        <f>IFERROR(IF(VLOOKUP($A39,'Inscription UFOLEP'!#REF!,6,0)&lt;&gt;"",1,""),"")</f>
        <v/>
      </c>
      <c r="AY39" s="320" t="str">
        <f>IFERROR(IF(VLOOKUP($A39,'Inscription UFOLEP'!#REF!,6,0)&lt;&gt;"",1,""),"")</f>
        <v/>
      </c>
      <c r="AZ39" s="320" t="str">
        <f>IFERROR(IF(VLOOKUP($A39,'Inscription UFOLEP'!#REF!,6,0)&lt;&gt;"",1,""),"")</f>
        <v/>
      </c>
      <c r="BA39" s="320" t="str">
        <f>IFERROR(IF(VLOOKUP($A39,'Inscription UFOLEP'!#REF!,6,0)&lt;&gt;"",1,""),"")</f>
        <v/>
      </c>
      <c r="BB39" s="320" t="str">
        <f>IFERROR(IF(VLOOKUP($A39,'Inscription UFOLEP'!#REF!,6,0)&lt;&gt;"",1,""),"")</f>
        <v/>
      </c>
      <c r="BC39" s="320" t="str">
        <f>IFERROR(IF(VLOOKUP($A39,'Inscription UFOLEP'!#REF!,6,0)&lt;&gt;"",1,""),"")</f>
        <v/>
      </c>
      <c r="BD39" s="320" t="str">
        <f>IFERROR(IF(VLOOKUP($A39,'Inscription UFOLEP'!#REF!,6,0)&lt;&gt;"",1,""),"")</f>
        <v/>
      </c>
      <c r="BE39" s="320" t="str">
        <f>IFERROR(IF(VLOOKUP($A39,'Inscription UFOLEP'!#REF!,6,0)&lt;&gt;"",1,""),"")</f>
        <v/>
      </c>
      <c r="BF39" s="320" t="str">
        <f>IFERROR(IF(VLOOKUP($A39,'Inscription UFOLEP'!#REF!,6,0)&lt;&gt;"",1,""),"")</f>
        <v/>
      </c>
      <c r="BG39" s="252"/>
      <c r="BH39" s="252"/>
      <c r="BI39" s="256">
        <f t="shared" si="1"/>
        <v>0</v>
      </c>
    </row>
    <row r="40" spans="1:61" x14ac:dyDescent="0.25">
      <c r="A40" s="252">
        <f t="shared" si="0"/>
        <v>38</v>
      </c>
      <c r="B40" s="252" t="str">
        <f>IF('[1]Listing des coursiers '!C39="","",'[1]Listing des coursiers '!C39)</f>
        <v>SCHAFER</v>
      </c>
      <c r="C40" s="317" t="str">
        <f>IF('[1]Listing des coursiers '!D39="","",'[1]Listing des coursiers '!D39)</f>
        <v>Bernard</v>
      </c>
      <c r="D40" s="320" t="str">
        <f>IFERROR(IF(VLOOKUP(A40,'Inscription UFOLEP'!#REF!,6,0)&lt;&gt;"",1,""),"")</f>
        <v/>
      </c>
      <c r="E40" s="320" t="str">
        <f>IFERROR(IF(VLOOKUP($A40,'Inscription UFOLEP'!#REF!,6,0)&lt;&gt;"",1,""),"")</f>
        <v/>
      </c>
      <c r="F40" s="320" t="str">
        <f>IFERROR(IF(VLOOKUP($A40,'Inscription UFOLEP'!#REF!,6,0)&lt;&gt;"",1,""),"")</f>
        <v/>
      </c>
      <c r="G40" s="320" t="str">
        <f>IFERROR(IF(VLOOKUP($A40,'Inscription UFOLEP'!#REF!,6,0)&lt;&gt;"",1,""),"")</f>
        <v/>
      </c>
      <c r="H40" s="320" t="str">
        <f>IFERROR(IF(VLOOKUP($A40,'Inscription UFOLEP'!#REF!,6,0)&lt;&gt;"",1,""),"")</f>
        <v/>
      </c>
      <c r="I40" s="320" t="str">
        <f>IFERROR(IF(VLOOKUP($A40,'Inscription UFOLEP'!#REF!,6,0)&lt;&gt;"",1,""),"")</f>
        <v/>
      </c>
      <c r="J40" s="320" t="str">
        <f>IFERROR(IF(VLOOKUP($A40,'Inscription UFOLEP'!#REF!,6,0)&lt;&gt;"",1,""),"")</f>
        <v/>
      </c>
      <c r="K40" s="320" t="str">
        <f>IFERROR(IF(VLOOKUP($A40,'Inscription UFOLEP'!#REF!,6,0)&lt;&gt;"",1,""),"")</f>
        <v/>
      </c>
      <c r="L40" s="320" t="str">
        <f>IFERROR(IF(VLOOKUP($A40,'Inscription UFOLEP'!$AI$6:$VU$60,6,0)&lt;&gt;"",1,""),"")</f>
        <v/>
      </c>
      <c r="M40" s="320" t="str">
        <f>IFERROR(IF(VLOOKUP($A40,'Inscription UFOLEP'!#REF!,6,0)&lt;&gt;"",1,""),"")</f>
        <v/>
      </c>
      <c r="N40" s="320" t="str">
        <f>IFERROR(IF(VLOOKUP($A40,'Inscription UFOLEP'!#REF!,6,0)&lt;&gt;"",1,""),"")</f>
        <v/>
      </c>
      <c r="O40" s="320" t="str">
        <f>IFERROR(IF(VLOOKUP($A40,'Inscription UFOLEP'!#REF!,6,0)&lt;&gt;"",1,""),"")</f>
        <v/>
      </c>
      <c r="P40" s="320" t="str">
        <f>IFERROR(IF(VLOOKUP($A40,'Inscription UFOLEP'!#REF!,6,0)&lt;&gt;"",1,""),"")</f>
        <v/>
      </c>
      <c r="Q40" s="320" t="str">
        <f>IFERROR(IF(VLOOKUP($A40,'Inscription UFOLEP'!#REF!,6,0)&lt;&gt;"",1,""),"")</f>
        <v/>
      </c>
      <c r="R40" s="320" t="str">
        <f>IFERROR(IF(VLOOKUP($A40,'Inscription UFOLEP'!#REF!,6,0)&lt;&gt;"",1,""),"")</f>
        <v/>
      </c>
      <c r="S40" s="320" t="str">
        <f>IFERROR(IF(VLOOKUP($A40,'Inscription UFOLEP'!#REF!,6,0)&lt;&gt;"",1,""),"")</f>
        <v/>
      </c>
      <c r="T40" s="320" t="str">
        <f>IFERROR(IF(VLOOKUP($A40,'Inscription UFOLEP'!#REF!,6,0)&lt;&gt;"",1,""),"")</f>
        <v/>
      </c>
      <c r="U40" s="320" t="str">
        <f>IFERROR(IF(VLOOKUP($A40,'Inscription UFOLEP'!#REF!,6,0)&lt;&gt;"",1,""),"")</f>
        <v/>
      </c>
      <c r="V40" s="320" t="str">
        <f>IFERROR(IF(VLOOKUP($A40,'Inscription UFOLEP'!#REF!,6,0)&lt;&gt;"",1,""),"")</f>
        <v/>
      </c>
      <c r="W40" s="320" t="str">
        <f>IFERROR(IF(VLOOKUP($A40,'Inscription UFOLEP'!#REF!,6,0)&lt;&gt;"",1,""),"")</f>
        <v/>
      </c>
      <c r="X40" s="320" t="str">
        <f>IFERROR(IF(VLOOKUP($A40,'Inscription UFOLEP'!#REF!,6,0)&lt;&gt;"",1,""),"")</f>
        <v/>
      </c>
      <c r="Y40" s="320" t="str">
        <f>IFERROR(IF(VLOOKUP($A40,'Inscription UFOLEP'!#REF!,6,0)&lt;&gt;"",1,""),"")</f>
        <v/>
      </c>
      <c r="Z40" s="320" t="str">
        <f>IFERROR(IF(VLOOKUP($A40,'Inscription UFOLEP'!#REF!,6,0)&lt;&gt;"",1,""),"")</f>
        <v/>
      </c>
      <c r="AA40" s="320" t="str">
        <f>IFERROR(IF(VLOOKUP($A40,'Inscription UFOLEP'!#REF!,6,0)&lt;&gt;"",1,""),"")</f>
        <v/>
      </c>
      <c r="AB40" s="320" t="str">
        <f>IFERROR(IF(VLOOKUP($A40,'Inscription UFOLEP'!#REF!,6,0)&lt;&gt;"",1,""),"")</f>
        <v/>
      </c>
      <c r="AC40" s="320" t="str">
        <f>IFERROR(IF(VLOOKUP($A40,'Inscription UFOLEP'!#REF!,6,0)&lt;&gt;"",1,""),"")</f>
        <v/>
      </c>
      <c r="AD40" s="320" t="str">
        <f>IFERROR(IF(VLOOKUP($A40,'Inscription UFOLEP'!#REF!,6,0)&lt;&gt;"",1,""),"")</f>
        <v/>
      </c>
      <c r="AE40" s="320" t="str">
        <f>IFERROR(IF(VLOOKUP($A40,'Inscription UFOLEP'!#REF!,6,0)&lt;&gt;"",1,""),"")</f>
        <v/>
      </c>
      <c r="AF40" s="320" t="str">
        <f>IFERROR(IF(VLOOKUP($A40,'Inscription UFOLEP'!#REF!,6,0)&lt;&gt;"",1,""),"")</f>
        <v/>
      </c>
      <c r="AG40" s="320" t="str">
        <f>IFERROR(IF(VLOOKUP($A40,'Inscription UFOLEP'!#REF!,6,0)&lt;&gt;"",1,""),"")</f>
        <v/>
      </c>
      <c r="AH40" s="320" t="str">
        <f>IFERROR(IF(VLOOKUP($A40,'Inscription UFOLEP'!#REF!,6,0)&lt;&gt;"",1,""),"")</f>
        <v/>
      </c>
      <c r="AI40" s="320" t="str">
        <f>IFERROR(IF(VLOOKUP($A40,'Inscription UFOLEP'!#REF!,6,0)&lt;&gt;"",1,""),"")</f>
        <v/>
      </c>
      <c r="AJ40" s="320" t="str">
        <f>IFERROR(IF(VLOOKUP($A40,'Inscription UFOLEP'!#REF!,6,0)&lt;&gt;"",1,""),"")</f>
        <v/>
      </c>
      <c r="AK40" s="320" t="str">
        <f>IFERROR(IF(VLOOKUP($A40,'Inscription UFOLEP'!#REF!,6,0)&lt;&gt;"",1,""),"")</f>
        <v/>
      </c>
      <c r="AL40" s="320" t="str">
        <f>IFERROR(IF(VLOOKUP($A40,'Inscription UFOLEP'!#REF!,6,0)&lt;&gt;"",1,""),"")</f>
        <v/>
      </c>
      <c r="AM40" s="320" t="str">
        <f>IFERROR(IF(VLOOKUP($A40,'Inscription UFOLEP'!#REF!,6,0)&lt;&gt;"",1,""),"")</f>
        <v/>
      </c>
      <c r="AN40" s="320" t="str">
        <f>IFERROR(IF(VLOOKUP($A40,'Inscription UFOLEP'!#REF!,6,0)&lt;&gt;"",1,""),"")</f>
        <v/>
      </c>
      <c r="AO40" s="320" t="str">
        <f>IFERROR(IF(VLOOKUP($A40,'Inscription UFOLEP'!#REF!,6,0)&lt;&gt;"",1,""),"")</f>
        <v/>
      </c>
      <c r="AP40" s="320" t="str">
        <f>IFERROR(IF(VLOOKUP($A40,'Inscription UFOLEP'!#REF!,6,0)&lt;&gt;"",1,""),"")</f>
        <v/>
      </c>
      <c r="AQ40" s="320" t="str">
        <f>IFERROR(IF(VLOOKUP($A40,'Inscription UFOLEP'!#REF!,6,0)&lt;&gt;"",1,""),"")</f>
        <v/>
      </c>
      <c r="AR40" s="320" t="str">
        <f>IFERROR(IF(VLOOKUP($A40,'Inscription UFOLEP'!#REF!,6,0)&lt;&gt;"",1,""),"")</f>
        <v/>
      </c>
      <c r="AS40" s="320" t="str">
        <f>IFERROR(IF(VLOOKUP($A40,'Inscription UFOLEP'!#REF!,6,0)&lt;&gt;"",1,""),"")</f>
        <v/>
      </c>
      <c r="AT40" s="320" t="str">
        <f>IFERROR(IF(VLOOKUP($A40,'Inscription UFOLEP'!#REF!,6,0)&lt;&gt;"",1,""),"")</f>
        <v/>
      </c>
      <c r="AU40" s="320" t="str">
        <f>IFERROR(IF(VLOOKUP($A40,'Inscription UFOLEP'!#REF!,6,0)&lt;&gt;"",1,""),"")</f>
        <v/>
      </c>
      <c r="AV40" s="320" t="str">
        <f>IFERROR(IF(VLOOKUP($A40,'Inscription UFOLEP'!#REF!,6,0)&lt;&gt;"",1,""),"")</f>
        <v/>
      </c>
      <c r="AW40" s="320" t="str">
        <f>IFERROR(IF(VLOOKUP($A40,'Inscription UFOLEP'!#REF!,6,0)&lt;&gt;"",1,""),"")</f>
        <v/>
      </c>
      <c r="AX40" s="320" t="str">
        <f>IFERROR(IF(VLOOKUP($A40,'Inscription UFOLEP'!#REF!,6,0)&lt;&gt;"",1,""),"")</f>
        <v/>
      </c>
      <c r="AY40" s="320" t="str">
        <f>IFERROR(IF(VLOOKUP($A40,'Inscription UFOLEP'!#REF!,6,0)&lt;&gt;"",1,""),"")</f>
        <v/>
      </c>
      <c r="AZ40" s="320" t="str">
        <f>IFERROR(IF(VLOOKUP($A40,'Inscription UFOLEP'!#REF!,6,0)&lt;&gt;"",1,""),"")</f>
        <v/>
      </c>
      <c r="BA40" s="320" t="str">
        <f>IFERROR(IF(VLOOKUP($A40,'Inscription UFOLEP'!#REF!,6,0)&lt;&gt;"",1,""),"")</f>
        <v/>
      </c>
      <c r="BB40" s="320" t="str">
        <f>IFERROR(IF(VLOOKUP($A40,'Inscription UFOLEP'!#REF!,6,0)&lt;&gt;"",1,""),"")</f>
        <v/>
      </c>
      <c r="BC40" s="320" t="str">
        <f>IFERROR(IF(VLOOKUP($A40,'Inscription UFOLEP'!#REF!,6,0)&lt;&gt;"",1,""),"")</f>
        <v/>
      </c>
      <c r="BD40" s="320" t="str">
        <f>IFERROR(IF(VLOOKUP($A40,'Inscription UFOLEP'!#REF!,6,0)&lt;&gt;"",1,""),"")</f>
        <v/>
      </c>
      <c r="BE40" s="320" t="str">
        <f>IFERROR(IF(VLOOKUP($A40,'Inscription UFOLEP'!#REF!,6,0)&lt;&gt;"",1,""),"")</f>
        <v/>
      </c>
      <c r="BF40" s="320" t="str">
        <f>IFERROR(IF(VLOOKUP($A40,'Inscription UFOLEP'!#REF!,6,0)&lt;&gt;"",1,""),"")</f>
        <v/>
      </c>
      <c r="BG40" s="252"/>
      <c r="BH40" s="252"/>
      <c r="BI40" s="256">
        <f t="shared" si="1"/>
        <v>0</v>
      </c>
    </row>
    <row r="41" spans="1:61" x14ac:dyDescent="0.25">
      <c r="A41" s="252">
        <f t="shared" si="0"/>
        <v>39</v>
      </c>
      <c r="B41" s="252" t="str">
        <f>IF('[1]Listing des coursiers '!C40="","",'[1]Listing des coursiers '!C40)</f>
        <v>SOBCZAK</v>
      </c>
      <c r="C41" s="317" t="str">
        <f>IF('[1]Listing des coursiers '!D40="","",'[1]Listing des coursiers '!D40)</f>
        <v>Laurent</v>
      </c>
      <c r="D41" s="320" t="str">
        <f>IFERROR(IF(VLOOKUP(A41,'Inscription UFOLEP'!#REF!,6,0)&lt;&gt;"",1,""),"")</f>
        <v/>
      </c>
      <c r="E41" s="320" t="str">
        <f>IFERROR(IF(VLOOKUP($A41,'Inscription UFOLEP'!#REF!,6,0)&lt;&gt;"",1,""),"")</f>
        <v/>
      </c>
      <c r="F41" s="320" t="str">
        <f>IFERROR(IF(VLOOKUP($A41,'Inscription UFOLEP'!#REF!,6,0)&lt;&gt;"",1,""),"")</f>
        <v/>
      </c>
      <c r="G41" s="320" t="str">
        <f>IFERROR(IF(VLOOKUP($A41,'Inscription UFOLEP'!#REF!,6,0)&lt;&gt;"",1,""),"")</f>
        <v/>
      </c>
      <c r="H41" s="320" t="str">
        <f>IFERROR(IF(VLOOKUP($A41,'Inscription UFOLEP'!#REF!,6,0)&lt;&gt;"",1,""),"")</f>
        <v/>
      </c>
      <c r="I41" s="320" t="str">
        <f>IFERROR(IF(VLOOKUP($A41,'Inscription UFOLEP'!#REF!,6,0)&lt;&gt;"",1,""),"")</f>
        <v/>
      </c>
      <c r="J41" s="320" t="str">
        <f>IFERROR(IF(VLOOKUP($A41,'Inscription UFOLEP'!#REF!,6,0)&lt;&gt;"",1,""),"")</f>
        <v/>
      </c>
      <c r="K41" s="320" t="str">
        <f>IFERROR(IF(VLOOKUP($A41,'Inscription UFOLEP'!#REF!,6,0)&lt;&gt;"",1,""),"")</f>
        <v/>
      </c>
      <c r="L41" s="320" t="str">
        <f>IFERROR(IF(VLOOKUP($A41,'Inscription UFOLEP'!$AI$6:$VU$60,6,0)&lt;&gt;"",1,""),"")</f>
        <v/>
      </c>
      <c r="M41" s="320" t="str">
        <f>IFERROR(IF(VLOOKUP($A41,'Inscription UFOLEP'!#REF!,6,0)&lt;&gt;"",1,""),"")</f>
        <v/>
      </c>
      <c r="N41" s="320" t="str">
        <f>IFERROR(IF(VLOOKUP($A41,'Inscription UFOLEP'!#REF!,6,0)&lt;&gt;"",1,""),"")</f>
        <v/>
      </c>
      <c r="O41" s="320" t="str">
        <f>IFERROR(IF(VLOOKUP($A41,'Inscription UFOLEP'!#REF!,6,0)&lt;&gt;"",1,""),"")</f>
        <v/>
      </c>
      <c r="P41" s="320" t="str">
        <f>IFERROR(IF(VLOOKUP($A41,'Inscription UFOLEP'!#REF!,6,0)&lt;&gt;"",1,""),"")</f>
        <v/>
      </c>
      <c r="Q41" s="320" t="str">
        <f>IFERROR(IF(VLOOKUP($A41,'Inscription UFOLEP'!#REF!,6,0)&lt;&gt;"",1,""),"")</f>
        <v/>
      </c>
      <c r="R41" s="320" t="str">
        <f>IFERROR(IF(VLOOKUP($A41,'Inscription UFOLEP'!#REF!,6,0)&lt;&gt;"",1,""),"")</f>
        <v/>
      </c>
      <c r="S41" s="320" t="str">
        <f>IFERROR(IF(VLOOKUP($A41,'Inscription UFOLEP'!#REF!,6,0)&lt;&gt;"",1,""),"")</f>
        <v/>
      </c>
      <c r="T41" s="320" t="str">
        <f>IFERROR(IF(VLOOKUP($A41,'Inscription UFOLEP'!#REF!,6,0)&lt;&gt;"",1,""),"")</f>
        <v/>
      </c>
      <c r="U41" s="320" t="str">
        <f>IFERROR(IF(VLOOKUP($A41,'Inscription UFOLEP'!#REF!,6,0)&lt;&gt;"",1,""),"")</f>
        <v/>
      </c>
      <c r="V41" s="320" t="str">
        <f>IFERROR(IF(VLOOKUP($A41,'Inscription UFOLEP'!#REF!,6,0)&lt;&gt;"",1,""),"")</f>
        <v/>
      </c>
      <c r="W41" s="320" t="str">
        <f>IFERROR(IF(VLOOKUP($A41,'Inscription UFOLEP'!#REF!,6,0)&lt;&gt;"",1,""),"")</f>
        <v/>
      </c>
      <c r="X41" s="320" t="str">
        <f>IFERROR(IF(VLOOKUP($A41,'Inscription UFOLEP'!#REF!,6,0)&lt;&gt;"",1,""),"")</f>
        <v/>
      </c>
      <c r="Y41" s="320" t="str">
        <f>IFERROR(IF(VLOOKUP($A41,'Inscription UFOLEP'!#REF!,6,0)&lt;&gt;"",1,""),"")</f>
        <v/>
      </c>
      <c r="Z41" s="320" t="str">
        <f>IFERROR(IF(VLOOKUP($A41,'Inscription UFOLEP'!#REF!,6,0)&lt;&gt;"",1,""),"")</f>
        <v/>
      </c>
      <c r="AA41" s="320" t="str">
        <f>IFERROR(IF(VLOOKUP($A41,'Inscription UFOLEP'!#REF!,6,0)&lt;&gt;"",1,""),"")</f>
        <v/>
      </c>
      <c r="AB41" s="320" t="str">
        <f>IFERROR(IF(VLOOKUP($A41,'Inscription UFOLEP'!#REF!,6,0)&lt;&gt;"",1,""),"")</f>
        <v/>
      </c>
      <c r="AC41" s="320" t="str">
        <f>IFERROR(IF(VLOOKUP($A41,'Inscription UFOLEP'!#REF!,6,0)&lt;&gt;"",1,""),"")</f>
        <v/>
      </c>
      <c r="AD41" s="320" t="str">
        <f>IFERROR(IF(VLOOKUP($A41,'Inscription UFOLEP'!#REF!,6,0)&lt;&gt;"",1,""),"")</f>
        <v/>
      </c>
      <c r="AE41" s="320" t="str">
        <f>IFERROR(IF(VLOOKUP($A41,'Inscription UFOLEP'!#REF!,6,0)&lt;&gt;"",1,""),"")</f>
        <v/>
      </c>
      <c r="AF41" s="320" t="str">
        <f>IFERROR(IF(VLOOKUP($A41,'Inscription UFOLEP'!#REF!,6,0)&lt;&gt;"",1,""),"")</f>
        <v/>
      </c>
      <c r="AG41" s="320" t="str">
        <f>IFERROR(IF(VLOOKUP($A41,'Inscription UFOLEP'!#REF!,6,0)&lt;&gt;"",1,""),"")</f>
        <v/>
      </c>
      <c r="AH41" s="320" t="str">
        <f>IFERROR(IF(VLOOKUP($A41,'Inscription UFOLEP'!#REF!,6,0)&lt;&gt;"",1,""),"")</f>
        <v/>
      </c>
      <c r="AI41" s="320" t="str">
        <f>IFERROR(IF(VLOOKUP($A41,'Inscription UFOLEP'!#REF!,6,0)&lt;&gt;"",1,""),"")</f>
        <v/>
      </c>
      <c r="AJ41" s="320" t="str">
        <f>IFERROR(IF(VLOOKUP($A41,'Inscription UFOLEP'!#REF!,6,0)&lt;&gt;"",1,""),"")</f>
        <v/>
      </c>
      <c r="AK41" s="320" t="str">
        <f>IFERROR(IF(VLOOKUP($A41,'Inscription UFOLEP'!#REF!,6,0)&lt;&gt;"",1,""),"")</f>
        <v/>
      </c>
      <c r="AL41" s="320" t="str">
        <f>IFERROR(IF(VLOOKUP($A41,'Inscription UFOLEP'!#REF!,6,0)&lt;&gt;"",1,""),"")</f>
        <v/>
      </c>
      <c r="AM41" s="320" t="str">
        <f>IFERROR(IF(VLOOKUP($A41,'Inscription UFOLEP'!#REF!,6,0)&lt;&gt;"",1,""),"")</f>
        <v/>
      </c>
      <c r="AN41" s="320" t="str">
        <f>IFERROR(IF(VLOOKUP($A41,'Inscription UFOLEP'!#REF!,6,0)&lt;&gt;"",1,""),"")</f>
        <v/>
      </c>
      <c r="AO41" s="320" t="str">
        <f>IFERROR(IF(VLOOKUP($A41,'Inscription UFOLEP'!#REF!,6,0)&lt;&gt;"",1,""),"")</f>
        <v/>
      </c>
      <c r="AP41" s="320" t="str">
        <f>IFERROR(IF(VLOOKUP($A41,'Inscription UFOLEP'!#REF!,6,0)&lt;&gt;"",1,""),"")</f>
        <v/>
      </c>
      <c r="AQ41" s="320" t="str">
        <f>IFERROR(IF(VLOOKUP($A41,'Inscription UFOLEP'!#REF!,6,0)&lt;&gt;"",1,""),"")</f>
        <v/>
      </c>
      <c r="AR41" s="320" t="str">
        <f>IFERROR(IF(VLOOKUP($A41,'Inscription UFOLEP'!#REF!,6,0)&lt;&gt;"",1,""),"")</f>
        <v/>
      </c>
      <c r="AS41" s="320" t="str">
        <f>IFERROR(IF(VLOOKUP($A41,'Inscription UFOLEP'!#REF!,6,0)&lt;&gt;"",1,""),"")</f>
        <v/>
      </c>
      <c r="AT41" s="320" t="str">
        <f>IFERROR(IF(VLOOKUP($A41,'Inscription UFOLEP'!#REF!,6,0)&lt;&gt;"",1,""),"")</f>
        <v/>
      </c>
      <c r="AU41" s="320" t="str">
        <f>IFERROR(IF(VLOOKUP($A41,'Inscription UFOLEP'!#REF!,6,0)&lt;&gt;"",1,""),"")</f>
        <v/>
      </c>
      <c r="AV41" s="320" t="str">
        <f>IFERROR(IF(VLOOKUP($A41,'Inscription UFOLEP'!#REF!,6,0)&lt;&gt;"",1,""),"")</f>
        <v/>
      </c>
      <c r="AW41" s="320" t="str">
        <f>IFERROR(IF(VLOOKUP($A41,'Inscription UFOLEP'!#REF!,6,0)&lt;&gt;"",1,""),"")</f>
        <v/>
      </c>
      <c r="AX41" s="320" t="str">
        <f>IFERROR(IF(VLOOKUP($A41,'Inscription UFOLEP'!#REF!,6,0)&lt;&gt;"",1,""),"")</f>
        <v/>
      </c>
      <c r="AY41" s="320" t="str">
        <f>IFERROR(IF(VLOOKUP($A41,'Inscription UFOLEP'!#REF!,6,0)&lt;&gt;"",1,""),"")</f>
        <v/>
      </c>
      <c r="AZ41" s="320" t="str">
        <f>IFERROR(IF(VLOOKUP($A41,'Inscription UFOLEP'!#REF!,6,0)&lt;&gt;"",1,""),"")</f>
        <v/>
      </c>
      <c r="BA41" s="320" t="str">
        <f>IFERROR(IF(VLOOKUP($A41,'Inscription UFOLEP'!#REF!,6,0)&lt;&gt;"",1,""),"")</f>
        <v/>
      </c>
      <c r="BB41" s="320" t="str">
        <f>IFERROR(IF(VLOOKUP($A41,'Inscription UFOLEP'!#REF!,6,0)&lt;&gt;"",1,""),"")</f>
        <v/>
      </c>
      <c r="BC41" s="320" t="str">
        <f>IFERROR(IF(VLOOKUP($A41,'Inscription UFOLEP'!#REF!,6,0)&lt;&gt;"",1,""),"")</f>
        <v/>
      </c>
      <c r="BD41" s="320" t="str">
        <f>IFERROR(IF(VLOOKUP($A41,'Inscription UFOLEP'!#REF!,6,0)&lt;&gt;"",1,""),"")</f>
        <v/>
      </c>
      <c r="BE41" s="320" t="str">
        <f>IFERROR(IF(VLOOKUP($A41,'Inscription UFOLEP'!#REF!,6,0)&lt;&gt;"",1,""),"")</f>
        <v/>
      </c>
      <c r="BF41" s="320" t="str">
        <f>IFERROR(IF(VLOOKUP($A41,'Inscription UFOLEP'!#REF!,6,0)&lt;&gt;"",1,""),"")</f>
        <v/>
      </c>
      <c r="BG41" s="252"/>
      <c r="BH41" s="252"/>
      <c r="BI41" s="256">
        <f t="shared" si="1"/>
        <v>0</v>
      </c>
    </row>
    <row r="42" spans="1:61" x14ac:dyDescent="0.25">
      <c r="A42" s="252">
        <f t="shared" si="0"/>
        <v>40</v>
      </c>
      <c r="B42" s="252" t="str">
        <f>IF('[1]Listing des coursiers '!C41="","",'[1]Listing des coursiers '!C41)</f>
        <v>TOURETTE</v>
      </c>
      <c r="C42" s="317" t="str">
        <f>IF('[1]Listing des coursiers '!D41="","",'[1]Listing des coursiers '!D41)</f>
        <v>Sandrine</v>
      </c>
      <c r="D42" s="320" t="str">
        <f>IFERROR(IF(VLOOKUP(A42,'Inscription UFOLEP'!#REF!,6,0)&lt;&gt;"",1,""),"")</f>
        <v/>
      </c>
      <c r="E42" s="320" t="str">
        <f>IFERROR(IF(VLOOKUP($A42,'Inscription UFOLEP'!#REF!,6,0)&lt;&gt;"",1,""),"")</f>
        <v/>
      </c>
      <c r="F42" s="320" t="str">
        <f>IFERROR(IF(VLOOKUP($A42,'Inscription UFOLEP'!#REF!,6,0)&lt;&gt;"",1,""),"")</f>
        <v/>
      </c>
      <c r="G42" s="320" t="str">
        <f>IFERROR(IF(VLOOKUP($A42,'Inscription UFOLEP'!#REF!,6,0)&lt;&gt;"",1,""),"")</f>
        <v/>
      </c>
      <c r="H42" s="320" t="str">
        <f>IFERROR(IF(VLOOKUP($A42,'Inscription UFOLEP'!#REF!,6,0)&lt;&gt;"",1,""),"")</f>
        <v/>
      </c>
      <c r="I42" s="320" t="str">
        <f>IFERROR(IF(VLOOKUP($A42,'Inscription UFOLEP'!#REF!,6,0)&lt;&gt;"",1,""),"")</f>
        <v/>
      </c>
      <c r="J42" s="320" t="str">
        <f>IFERROR(IF(VLOOKUP($A42,'Inscription UFOLEP'!#REF!,6,0)&lt;&gt;"",1,""),"")</f>
        <v/>
      </c>
      <c r="K42" s="320" t="str">
        <f>IFERROR(IF(VLOOKUP($A42,'Inscription UFOLEP'!#REF!,6,0)&lt;&gt;"",1,""),"")</f>
        <v/>
      </c>
      <c r="L42" s="320" t="str">
        <f>IFERROR(IF(VLOOKUP($A42,'Inscription UFOLEP'!$AI$6:$VU$60,6,0)&lt;&gt;"",1,""),"")</f>
        <v/>
      </c>
      <c r="M42" s="320" t="str">
        <f>IFERROR(IF(VLOOKUP($A42,'Inscription UFOLEP'!#REF!,6,0)&lt;&gt;"",1,""),"")</f>
        <v/>
      </c>
      <c r="N42" s="320" t="str">
        <f>IFERROR(IF(VLOOKUP($A42,'Inscription UFOLEP'!#REF!,6,0)&lt;&gt;"",1,""),"")</f>
        <v/>
      </c>
      <c r="O42" s="320" t="str">
        <f>IFERROR(IF(VLOOKUP($A42,'Inscription UFOLEP'!#REF!,6,0)&lt;&gt;"",1,""),"")</f>
        <v/>
      </c>
      <c r="P42" s="320" t="str">
        <f>IFERROR(IF(VLOOKUP($A42,'Inscription UFOLEP'!#REF!,6,0)&lt;&gt;"",1,""),"")</f>
        <v/>
      </c>
      <c r="Q42" s="320" t="str">
        <f>IFERROR(IF(VLOOKUP($A42,'Inscription UFOLEP'!#REF!,6,0)&lt;&gt;"",1,""),"")</f>
        <v/>
      </c>
      <c r="R42" s="320" t="str">
        <f>IFERROR(IF(VLOOKUP($A42,'Inscription UFOLEP'!#REF!,6,0)&lt;&gt;"",1,""),"")</f>
        <v/>
      </c>
      <c r="S42" s="320" t="str">
        <f>IFERROR(IF(VLOOKUP($A42,'Inscription UFOLEP'!#REF!,6,0)&lt;&gt;"",1,""),"")</f>
        <v/>
      </c>
      <c r="T42" s="320" t="str">
        <f>IFERROR(IF(VLOOKUP($A42,'Inscription UFOLEP'!#REF!,6,0)&lt;&gt;"",1,""),"")</f>
        <v/>
      </c>
      <c r="U42" s="320" t="str">
        <f>IFERROR(IF(VLOOKUP($A42,'Inscription UFOLEP'!#REF!,6,0)&lt;&gt;"",1,""),"")</f>
        <v/>
      </c>
      <c r="V42" s="320" t="str">
        <f>IFERROR(IF(VLOOKUP($A42,'Inscription UFOLEP'!#REF!,6,0)&lt;&gt;"",1,""),"")</f>
        <v/>
      </c>
      <c r="W42" s="320" t="str">
        <f>IFERROR(IF(VLOOKUP($A42,'Inscription UFOLEP'!#REF!,6,0)&lt;&gt;"",1,""),"")</f>
        <v/>
      </c>
      <c r="X42" s="320" t="str">
        <f>IFERROR(IF(VLOOKUP($A42,'Inscription UFOLEP'!#REF!,6,0)&lt;&gt;"",1,""),"")</f>
        <v/>
      </c>
      <c r="Y42" s="320" t="str">
        <f>IFERROR(IF(VLOOKUP($A42,'Inscription UFOLEP'!#REF!,6,0)&lt;&gt;"",1,""),"")</f>
        <v/>
      </c>
      <c r="Z42" s="320" t="str">
        <f>IFERROR(IF(VLOOKUP($A42,'Inscription UFOLEP'!#REF!,6,0)&lt;&gt;"",1,""),"")</f>
        <v/>
      </c>
      <c r="AA42" s="320" t="str">
        <f>IFERROR(IF(VLOOKUP($A42,'Inscription UFOLEP'!#REF!,6,0)&lt;&gt;"",1,""),"")</f>
        <v/>
      </c>
      <c r="AB42" s="320" t="str">
        <f>IFERROR(IF(VLOOKUP($A42,'Inscription UFOLEP'!#REF!,6,0)&lt;&gt;"",1,""),"")</f>
        <v/>
      </c>
      <c r="AC42" s="320" t="str">
        <f>IFERROR(IF(VLOOKUP($A42,'Inscription UFOLEP'!#REF!,6,0)&lt;&gt;"",1,""),"")</f>
        <v/>
      </c>
      <c r="AD42" s="320" t="str">
        <f>IFERROR(IF(VLOOKUP($A42,'Inscription UFOLEP'!#REF!,6,0)&lt;&gt;"",1,""),"")</f>
        <v/>
      </c>
      <c r="AE42" s="320" t="str">
        <f>IFERROR(IF(VLOOKUP($A42,'Inscription UFOLEP'!#REF!,6,0)&lt;&gt;"",1,""),"")</f>
        <v/>
      </c>
      <c r="AF42" s="320" t="str">
        <f>IFERROR(IF(VLOOKUP($A42,'Inscription UFOLEP'!#REF!,6,0)&lt;&gt;"",1,""),"")</f>
        <v/>
      </c>
      <c r="AG42" s="320" t="str">
        <f>IFERROR(IF(VLOOKUP($A42,'Inscription UFOLEP'!#REF!,6,0)&lt;&gt;"",1,""),"")</f>
        <v/>
      </c>
      <c r="AH42" s="320" t="str">
        <f>IFERROR(IF(VLOOKUP($A42,'Inscription UFOLEP'!#REF!,6,0)&lt;&gt;"",1,""),"")</f>
        <v/>
      </c>
      <c r="AI42" s="320" t="str">
        <f>IFERROR(IF(VLOOKUP($A42,'Inscription UFOLEP'!#REF!,6,0)&lt;&gt;"",1,""),"")</f>
        <v/>
      </c>
      <c r="AJ42" s="320" t="str">
        <f>IFERROR(IF(VLOOKUP($A42,'Inscription UFOLEP'!#REF!,6,0)&lt;&gt;"",1,""),"")</f>
        <v/>
      </c>
      <c r="AK42" s="320" t="str">
        <f>IFERROR(IF(VLOOKUP($A42,'Inscription UFOLEP'!#REF!,6,0)&lt;&gt;"",1,""),"")</f>
        <v/>
      </c>
      <c r="AL42" s="320" t="str">
        <f>IFERROR(IF(VLOOKUP($A42,'Inscription UFOLEP'!#REF!,6,0)&lt;&gt;"",1,""),"")</f>
        <v/>
      </c>
      <c r="AM42" s="320" t="str">
        <f>IFERROR(IF(VLOOKUP($A42,'Inscription UFOLEP'!#REF!,6,0)&lt;&gt;"",1,""),"")</f>
        <v/>
      </c>
      <c r="AN42" s="320" t="str">
        <f>IFERROR(IF(VLOOKUP($A42,'Inscription UFOLEP'!#REF!,6,0)&lt;&gt;"",1,""),"")</f>
        <v/>
      </c>
      <c r="AO42" s="320" t="str">
        <f>IFERROR(IF(VLOOKUP($A42,'Inscription UFOLEP'!#REF!,6,0)&lt;&gt;"",1,""),"")</f>
        <v/>
      </c>
      <c r="AP42" s="320" t="str">
        <f>IFERROR(IF(VLOOKUP($A42,'Inscription UFOLEP'!#REF!,6,0)&lt;&gt;"",1,""),"")</f>
        <v/>
      </c>
      <c r="AQ42" s="320" t="str">
        <f>IFERROR(IF(VLOOKUP($A42,'Inscription UFOLEP'!#REF!,6,0)&lt;&gt;"",1,""),"")</f>
        <v/>
      </c>
      <c r="AR42" s="320" t="str">
        <f>IFERROR(IF(VLOOKUP($A42,'Inscription UFOLEP'!#REF!,6,0)&lt;&gt;"",1,""),"")</f>
        <v/>
      </c>
      <c r="AS42" s="320" t="str">
        <f>IFERROR(IF(VLOOKUP($A42,'Inscription UFOLEP'!#REF!,6,0)&lt;&gt;"",1,""),"")</f>
        <v/>
      </c>
      <c r="AT42" s="320" t="str">
        <f>IFERROR(IF(VLOOKUP($A42,'Inscription UFOLEP'!#REF!,6,0)&lt;&gt;"",1,""),"")</f>
        <v/>
      </c>
      <c r="AU42" s="320" t="str">
        <f>IFERROR(IF(VLOOKUP($A42,'Inscription UFOLEP'!#REF!,6,0)&lt;&gt;"",1,""),"")</f>
        <v/>
      </c>
      <c r="AV42" s="320" t="str">
        <f>IFERROR(IF(VLOOKUP($A42,'Inscription UFOLEP'!#REF!,6,0)&lt;&gt;"",1,""),"")</f>
        <v/>
      </c>
      <c r="AW42" s="320" t="str">
        <f>IFERROR(IF(VLOOKUP($A42,'Inscription UFOLEP'!#REF!,6,0)&lt;&gt;"",1,""),"")</f>
        <v/>
      </c>
      <c r="AX42" s="320" t="str">
        <f>IFERROR(IF(VLOOKUP($A42,'Inscription UFOLEP'!#REF!,6,0)&lt;&gt;"",1,""),"")</f>
        <v/>
      </c>
      <c r="AY42" s="320" t="str">
        <f>IFERROR(IF(VLOOKUP($A42,'Inscription UFOLEP'!#REF!,6,0)&lt;&gt;"",1,""),"")</f>
        <v/>
      </c>
      <c r="AZ42" s="320" t="str">
        <f>IFERROR(IF(VLOOKUP($A42,'Inscription UFOLEP'!#REF!,6,0)&lt;&gt;"",1,""),"")</f>
        <v/>
      </c>
      <c r="BA42" s="320" t="str">
        <f>IFERROR(IF(VLOOKUP($A42,'Inscription UFOLEP'!#REF!,6,0)&lt;&gt;"",1,""),"")</f>
        <v/>
      </c>
      <c r="BB42" s="320" t="str">
        <f>IFERROR(IF(VLOOKUP($A42,'Inscription UFOLEP'!#REF!,6,0)&lt;&gt;"",1,""),"")</f>
        <v/>
      </c>
      <c r="BC42" s="320" t="str">
        <f>IFERROR(IF(VLOOKUP($A42,'Inscription UFOLEP'!#REF!,6,0)&lt;&gt;"",1,""),"")</f>
        <v/>
      </c>
      <c r="BD42" s="320" t="str">
        <f>IFERROR(IF(VLOOKUP($A42,'Inscription UFOLEP'!#REF!,6,0)&lt;&gt;"",1,""),"")</f>
        <v/>
      </c>
      <c r="BE42" s="320" t="str">
        <f>IFERROR(IF(VLOOKUP($A42,'Inscription UFOLEP'!#REF!,6,0)&lt;&gt;"",1,""),"")</f>
        <v/>
      </c>
      <c r="BF42" s="320" t="str">
        <f>IFERROR(IF(VLOOKUP($A42,'Inscription UFOLEP'!#REF!,6,0)&lt;&gt;"",1,""),"")</f>
        <v/>
      </c>
      <c r="BG42" s="252"/>
      <c r="BH42" s="252"/>
      <c r="BI42" s="256">
        <f t="shared" si="1"/>
        <v>0</v>
      </c>
    </row>
    <row r="43" spans="1:61" x14ac:dyDescent="0.25">
      <c r="A43" s="252">
        <f t="shared" si="0"/>
        <v>41</v>
      </c>
      <c r="B43" s="252" t="str">
        <f>IF('[1]Listing des coursiers '!C42="","",'[1]Listing des coursiers '!C42)</f>
        <v>TOURETTE</v>
      </c>
      <c r="C43" s="317" t="str">
        <f>IF('[1]Listing des coursiers '!D42="","",'[1]Listing des coursiers '!D42)</f>
        <v>Thierry</v>
      </c>
      <c r="D43" s="320" t="str">
        <f>IFERROR(IF(VLOOKUP(A43,'Inscription UFOLEP'!#REF!,6,0)&lt;&gt;"",1,""),"")</f>
        <v/>
      </c>
      <c r="E43" s="320" t="str">
        <f>IFERROR(IF(VLOOKUP($A43,'Inscription UFOLEP'!#REF!,6,0)&lt;&gt;"",1,""),"")</f>
        <v/>
      </c>
      <c r="F43" s="320" t="str">
        <f>IFERROR(IF(VLOOKUP($A43,'Inscription UFOLEP'!#REF!,6,0)&lt;&gt;"",1,""),"")</f>
        <v/>
      </c>
      <c r="G43" s="320" t="str">
        <f>IFERROR(IF(VLOOKUP($A43,'Inscription UFOLEP'!#REF!,6,0)&lt;&gt;"",1,""),"")</f>
        <v/>
      </c>
      <c r="H43" s="320" t="str">
        <f>IFERROR(IF(VLOOKUP($A43,'Inscription UFOLEP'!#REF!,6,0)&lt;&gt;"",1,""),"")</f>
        <v/>
      </c>
      <c r="I43" s="320" t="str">
        <f>IFERROR(IF(VLOOKUP($A43,'Inscription UFOLEP'!#REF!,6,0)&lt;&gt;"",1,""),"")</f>
        <v/>
      </c>
      <c r="J43" s="320" t="str">
        <f>IFERROR(IF(VLOOKUP($A43,'Inscription UFOLEP'!#REF!,6,0)&lt;&gt;"",1,""),"")</f>
        <v/>
      </c>
      <c r="K43" s="320" t="str">
        <f>IFERROR(IF(VLOOKUP($A43,'Inscription UFOLEP'!#REF!,6,0)&lt;&gt;"",1,""),"")</f>
        <v/>
      </c>
      <c r="L43" s="320" t="str">
        <f>IFERROR(IF(VLOOKUP($A43,'Inscription UFOLEP'!$AI$6:$VU$60,6,0)&lt;&gt;"",1,""),"")</f>
        <v/>
      </c>
      <c r="M43" s="320" t="str">
        <f>IFERROR(IF(VLOOKUP($A43,'Inscription UFOLEP'!#REF!,6,0)&lt;&gt;"",1,""),"")</f>
        <v/>
      </c>
      <c r="N43" s="320" t="str">
        <f>IFERROR(IF(VLOOKUP($A43,'Inscription UFOLEP'!#REF!,6,0)&lt;&gt;"",1,""),"")</f>
        <v/>
      </c>
      <c r="O43" s="320" t="str">
        <f>IFERROR(IF(VLOOKUP($A43,'Inscription UFOLEP'!#REF!,6,0)&lt;&gt;"",1,""),"")</f>
        <v/>
      </c>
      <c r="P43" s="320" t="str">
        <f>IFERROR(IF(VLOOKUP($A43,'Inscription UFOLEP'!#REF!,6,0)&lt;&gt;"",1,""),"")</f>
        <v/>
      </c>
      <c r="Q43" s="320" t="str">
        <f>IFERROR(IF(VLOOKUP($A43,'Inscription UFOLEP'!#REF!,6,0)&lt;&gt;"",1,""),"")</f>
        <v/>
      </c>
      <c r="R43" s="320" t="str">
        <f>IFERROR(IF(VLOOKUP($A43,'Inscription UFOLEP'!#REF!,6,0)&lt;&gt;"",1,""),"")</f>
        <v/>
      </c>
      <c r="S43" s="320" t="str">
        <f>IFERROR(IF(VLOOKUP($A43,'Inscription UFOLEP'!#REF!,6,0)&lt;&gt;"",1,""),"")</f>
        <v/>
      </c>
      <c r="T43" s="320" t="str">
        <f>IFERROR(IF(VLOOKUP($A43,'Inscription UFOLEP'!#REF!,6,0)&lt;&gt;"",1,""),"")</f>
        <v/>
      </c>
      <c r="U43" s="320" t="str">
        <f>IFERROR(IF(VLOOKUP($A43,'Inscription UFOLEP'!#REF!,6,0)&lt;&gt;"",1,""),"")</f>
        <v/>
      </c>
      <c r="V43" s="320" t="str">
        <f>IFERROR(IF(VLOOKUP($A43,'Inscription UFOLEP'!#REF!,6,0)&lt;&gt;"",1,""),"")</f>
        <v/>
      </c>
      <c r="W43" s="320" t="str">
        <f>IFERROR(IF(VLOOKUP($A43,'Inscription UFOLEP'!#REF!,6,0)&lt;&gt;"",1,""),"")</f>
        <v/>
      </c>
      <c r="X43" s="320" t="str">
        <f>IFERROR(IF(VLOOKUP($A43,'Inscription UFOLEP'!#REF!,6,0)&lt;&gt;"",1,""),"")</f>
        <v/>
      </c>
      <c r="Y43" s="320" t="str">
        <f>IFERROR(IF(VLOOKUP($A43,'Inscription UFOLEP'!#REF!,6,0)&lt;&gt;"",1,""),"")</f>
        <v/>
      </c>
      <c r="Z43" s="320" t="str">
        <f>IFERROR(IF(VLOOKUP($A43,'Inscription UFOLEP'!#REF!,6,0)&lt;&gt;"",1,""),"")</f>
        <v/>
      </c>
      <c r="AA43" s="320" t="str">
        <f>IFERROR(IF(VLOOKUP($A43,'Inscription UFOLEP'!#REF!,6,0)&lt;&gt;"",1,""),"")</f>
        <v/>
      </c>
      <c r="AB43" s="320" t="str">
        <f>IFERROR(IF(VLOOKUP($A43,'Inscription UFOLEP'!#REF!,6,0)&lt;&gt;"",1,""),"")</f>
        <v/>
      </c>
      <c r="AC43" s="320" t="str">
        <f>IFERROR(IF(VLOOKUP($A43,'Inscription UFOLEP'!#REF!,6,0)&lt;&gt;"",1,""),"")</f>
        <v/>
      </c>
      <c r="AD43" s="320" t="str">
        <f>IFERROR(IF(VLOOKUP($A43,'Inscription UFOLEP'!#REF!,6,0)&lt;&gt;"",1,""),"")</f>
        <v/>
      </c>
      <c r="AE43" s="320" t="str">
        <f>IFERROR(IF(VLOOKUP($A43,'Inscription UFOLEP'!#REF!,6,0)&lt;&gt;"",1,""),"")</f>
        <v/>
      </c>
      <c r="AF43" s="320" t="str">
        <f>IFERROR(IF(VLOOKUP($A43,'Inscription UFOLEP'!#REF!,6,0)&lt;&gt;"",1,""),"")</f>
        <v/>
      </c>
      <c r="AG43" s="320" t="str">
        <f>IFERROR(IF(VLOOKUP($A43,'Inscription UFOLEP'!#REF!,6,0)&lt;&gt;"",1,""),"")</f>
        <v/>
      </c>
      <c r="AH43" s="320" t="str">
        <f>IFERROR(IF(VLOOKUP($A43,'Inscription UFOLEP'!#REF!,6,0)&lt;&gt;"",1,""),"")</f>
        <v/>
      </c>
      <c r="AI43" s="320" t="str">
        <f>IFERROR(IF(VLOOKUP($A43,'Inscription UFOLEP'!#REF!,6,0)&lt;&gt;"",1,""),"")</f>
        <v/>
      </c>
      <c r="AJ43" s="320" t="str">
        <f>IFERROR(IF(VLOOKUP($A43,'Inscription UFOLEP'!#REF!,6,0)&lt;&gt;"",1,""),"")</f>
        <v/>
      </c>
      <c r="AK43" s="320" t="str">
        <f>IFERROR(IF(VLOOKUP($A43,'Inscription UFOLEP'!#REF!,6,0)&lt;&gt;"",1,""),"")</f>
        <v/>
      </c>
      <c r="AL43" s="320" t="str">
        <f>IFERROR(IF(VLOOKUP($A43,'Inscription UFOLEP'!#REF!,6,0)&lt;&gt;"",1,""),"")</f>
        <v/>
      </c>
      <c r="AM43" s="320" t="str">
        <f>IFERROR(IF(VLOOKUP($A43,'Inscription UFOLEP'!#REF!,6,0)&lt;&gt;"",1,""),"")</f>
        <v/>
      </c>
      <c r="AN43" s="320" t="str">
        <f>IFERROR(IF(VLOOKUP($A43,'Inscription UFOLEP'!#REF!,6,0)&lt;&gt;"",1,""),"")</f>
        <v/>
      </c>
      <c r="AO43" s="320" t="str">
        <f>IFERROR(IF(VLOOKUP($A43,'Inscription UFOLEP'!#REF!,6,0)&lt;&gt;"",1,""),"")</f>
        <v/>
      </c>
      <c r="AP43" s="320" t="str">
        <f>IFERROR(IF(VLOOKUP($A43,'Inscription UFOLEP'!#REF!,6,0)&lt;&gt;"",1,""),"")</f>
        <v/>
      </c>
      <c r="AQ43" s="320" t="str">
        <f>IFERROR(IF(VLOOKUP($A43,'Inscription UFOLEP'!#REF!,6,0)&lt;&gt;"",1,""),"")</f>
        <v/>
      </c>
      <c r="AR43" s="320" t="str">
        <f>IFERROR(IF(VLOOKUP($A43,'Inscription UFOLEP'!#REF!,6,0)&lt;&gt;"",1,""),"")</f>
        <v/>
      </c>
      <c r="AS43" s="320" t="str">
        <f>IFERROR(IF(VLOOKUP($A43,'Inscription UFOLEP'!#REF!,6,0)&lt;&gt;"",1,""),"")</f>
        <v/>
      </c>
      <c r="AT43" s="320" t="str">
        <f>IFERROR(IF(VLOOKUP($A43,'Inscription UFOLEP'!#REF!,6,0)&lt;&gt;"",1,""),"")</f>
        <v/>
      </c>
      <c r="AU43" s="320" t="str">
        <f>IFERROR(IF(VLOOKUP($A43,'Inscription UFOLEP'!#REF!,6,0)&lt;&gt;"",1,""),"")</f>
        <v/>
      </c>
      <c r="AV43" s="320" t="str">
        <f>IFERROR(IF(VLOOKUP($A43,'Inscription UFOLEP'!#REF!,6,0)&lt;&gt;"",1,""),"")</f>
        <v/>
      </c>
      <c r="AW43" s="320" t="str">
        <f>IFERROR(IF(VLOOKUP($A43,'Inscription UFOLEP'!#REF!,6,0)&lt;&gt;"",1,""),"")</f>
        <v/>
      </c>
      <c r="AX43" s="320" t="str">
        <f>IFERROR(IF(VLOOKUP($A43,'Inscription UFOLEP'!#REF!,6,0)&lt;&gt;"",1,""),"")</f>
        <v/>
      </c>
      <c r="AY43" s="320" t="str">
        <f>IFERROR(IF(VLOOKUP($A43,'Inscription UFOLEP'!#REF!,6,0)&lt;&gt;"",1,""),"")</f>
        <v/>
      </c>
      <c r="AZ43" s="320" t="str">
        <f>IFERROR(IF(VLOOKUP($A43,'Inscription UFOLEP'!#REF!,6,0)&lt;&gt;"",1,""),"")</f>
        <v/>
      </c>
      <c r="BA43" s="320" t="str">
        <f>IFERROR(IF(VLOOKUP($A43,'Inscription UFOLEP'!#REF!,6,0)&lt;&gt;"",1,""),"")</f>
        <v/>
      </c>
      <c r="BB43" s="320" t="str">
        <f>IFERROR(IF(VLOOKUP($A43,'Inscription UFOLEP'!#REF!,6,0)&lt;&gt;"",1,""),"")</f>
        <v/>
      </c>
      <c r="BC43" s="320" t="str">
        <f>IFERROR(IF(VLOOKUP($A43,'Inscription UFOLEP'!#REF!,6,0)&lt;&gt;"",1,""),"")</f>
        <v/>
      </c>
      <c r="BD43" s="320" t="str">
        <f>IFERROR(IF(VLOOKUP($A43,'Inscription UFOLEP'!#REF!,6,0)&lt;&gt;"",1,""),"")</f>
        <v/>
      </c>
      <c r="BE43" s="320" t="str">
        <f>IFERROR(IF(VLOOKUP($A43,'Inscription UFOLEP'!#REF!,6,0)&lt;&gt;"",1,""),"")</f>
        <v/>
      </c>
      <c r="BF43" s="320" t="str">
        <f>IFERROR(IF(VLOOKUP($A43,'Inscription UFOLEP'!#REF!,6,0)&lt;&gt;"",1,""),"")</f>
        <v/>
      </c>
      <c r="BG43" s="252"/>
      <c r="BH43" s="252"/>
      <c r="BI43" s="256">
        <f t="shared" si="1"/>
        <v>0</v>
      </c>
    </row>
    <row r="44" spans="1:61" x14ac:dyDescent="0.25">
      <c r="A44" s="252">
        <f t="shared" si="0"/>
        <v>42</v>
      </c>
      <c r="B44" s="252" t="str">
        <f>IF('[1]Listing des coursiers '!C43="","",'[1]Listing des coursiers '!C43)</f>
        <v>TOURY</v>
      </c>
      <c r="C44" s="317" t="str">
        <f>IF('[1]Listing des coursiers '!D43="","",'[1]Listing des coursiers '!D43)</f>
        <v>Jean Marie</v>
      </c>
      <c r="D44" s="320" t="str">
        <f>IFERROR(IF(VLOOKUP(A44,'Inscription UFOLEP'!#REF!,6,0)&lt;&gt;"",1,""),"")</f>
        <v/>
      </c>
      <c r="E44" s="320" t="str">
        <f>IFERROR(IF(VLOOKUP($A44,'Inscription UFOLEP'!#REF!,6,0)&lt;&gt;"",1,""),"")</f>
        <v/>
      </c>
      <c r="F44" s="320" t="str">
        <f>IFERROR(IF(VLOOKUP($A44,'Inscription UFOLEP'!#REF!,6,0)&lt;&gt;"",1,""),"")</f>
        <v/>
      </c>
      <c r="G44" s="320" t="str">
        <f>IFERROR(IF(VLOOKUP($A44,'Inscription UFOLEP'!#REF!,6,0)&lt;&gt;"",1,""),"")</f>
        <v/>
      </c>
      <c r="H44" s="320" t="str">
        <f>IFERROR(IF(VLOOKUP($A44,'Inscription UFOLEP'!#REF!,6,0)&lt;&gt;"",1,""),"")</f>
        <v/>
      </c>
      <c r="I44" s="320" t="str">
        <f>IFERROR(IF(VLOOKUP($A44,'Inscription UFOLEP'!#REF!,6,0)&lt;&gt;"",1,""),"")</f>
        <v/>
      </c>
      <c r="J44" s="320" t="str">
        <f>IFERROR(IF(VLOOKUP($A44,'Inscription UFOLEP'!#REF!,6,0)&lt;&gt;"",1,""),"")</f>
        <v/>
      </c>
      <c r="K44" s="320" t="str">
        <f>IFERROR(IF(VLOOKUP($A44,'Inscription UFOLEP'!#REF!,6,0)&lt;&gt;"",1,""),"")</f>
        <v/>
      </c>
      <c r="L44" s="320" t="str">
        <f>IFERROR(IF(VLOOKUP($A44,'Inscription UFOLEP'!$AI$6:$VU$60,6,0)&lt;&gt;"",1,""),"")</f>
        <v/>
      </c>
      <c r="M44" s="320" t="str">
        <f>IFERROR(IF(VLOOKUP($A44,'Inscription UFOLEP'!#REF!,6,0)&lt;&gt;"",1,""),"")</f>
        <v/>
      </c>
      <c r="N44" s="320" t="str">
        <f>IFERROR(IF(VLOOKUP($A44,'Inscription UFOLEP'!#REF!,6,0)&lt;&gt;"",1,""),"")</f>
        <v/>
      </c>
      <c r="O44" s="320" t="str">
        <f>IFERROR(IF(VLOOKUP($A44,'Inscription UFOLEP'!#REF!,6,0)&lt;&gt;"",1,""),"")</f>
        <v/>
      </c>
      <c r="P44" s="320" t="str">
        <f>IFERROR(IF(VLOOKUP($A44,'Inscription UFOLEP'!#REF!,6,0)&lt;&gt;"",1,""),"")</f>
        <v/>
      </c>
      <c r="Q44" s="320" t="str">
        <f>IFERROR(IF(VLOOKUP($A44,'Inscription UFOLEP'!#REF!,6,0)&lt;&gt;"",1,""),"")</f>
        <v/>
      </c>
      <c r="R44" s="320" t="str">
        <f>IFERROR(IF(VLOOKUP($A44,'Inscription UFOLEP'!#REF!,6,0)&lt;&gt;"",1,""),"")</f>
        <v/>
      </c>
      <c r="S44" s="320" t="str">
        <f>IFERROR(IF(VLOOKUP($A44,'Inscription UFOLEP'!#REF!,6,0)&lt;&gt;"",1,""),"")</f>
        <v/>
      </c>
      <c r="T44" s="320" t="str">
        <f>IFERROR(IF(VLOOKUP($A44,'Inscription UFOLEP'!#REF!,6,0)&lt;&gt;"",1,""),"")</f>
        <v/>
      </c>
      <c r="U44" s="320" t="str">
        <f>IFERROR(IF(VLOOKUP($A44,'Inscription UFOLEP'!#REF!,6,0)&lt;&gt;"",1,""),"")</f>
        <v/>
      </c>
      <c r="V44" s="320" t="str">
        <f>IFERROR(IF(VLOOKUP($A44,'Inscription UFOLEP'!#REF!,6,0)&lt;&gt;"",1,""),"")</f>
        <v/>
      </c>
      <c r="W44" s="320" t="str">
        <f>IFERROR(IF(VLOOKUP($A44,'Inscription UFOLEP'!#REF!,6,0)&lt;&gt;"",1,""),"")</f>
        <v/>
      </c>
      <c r="X44" s="320" t="str">
        <f>IFERROR(IF(VLOOKUP($A44,'Inscription UFOLEP'!#REF!,6,0)&lt;&gt;"",1,""),"")</f>
        <v/>
      </c>
      <c r="Y44" s="320" t="str">
        <f>IFERROR(IF(VLOOKUP($A44,'Inscription UFOLEP'!#REF!,6,0)&lt;&gt;"",1,""),"")</f>
        <v/>
      </c>
      <c r="Z44" s="320" t="str">
        <f>IFERROR(IF(VLOOKUP($A44,'Inscription UFOLEP'!#REF!,6,0)&lt;&gt;"",1,""),"")</f>
        <v/>
      </c>
      <c r="AA44" s="320" t="str">
        <f>IFERROR(IF(VLOOKUP($A44,'Inscription UFOLEP'!#REF!,6,0)&lt;&gt;"",1,""),"")</f>
        <v/>
      </c>
      <c r="AB44" s="320" t="str">
        <f>IFERROR(IF(VLOOKUP($A44,'Inscription UFOLEP'!#REF!,6,0)&lt;&gt;"",1,""),"")</f>
        <v/>
      </c>
      <c r="AC44" s="320" t="str">
        <f>IFERROR(IF(VLOOKUP($A44,'Inscription UFOLEP'!#REF!,6,0)&lt;&gt;"",1,""),"")</f>
        <v/>
      </c>
      <c r="AD44" s="320" t="str">
        <f>IFERROR(IF(VLOOKUP($A44,'Inscription UFOLEP'!#REF!,6,0)&lt;&gt;"",1,""),"")</f>
        <v/>
      </c>
      <c r="AE44" s="320" t="str">
        <f>IFERROR(IF(VLOOKUP($A44,'Inscription UFOLEP'!#REF!,6,0)&lt;&gt;"",1,""),"")</f>
        <v/>
      </c>
      <c r="AF44" s="320" t="str">
        <f>IFERROR(IF(VLOOKUP($A44,'Inscription UFOLEP'!#REF!,6,0)&lt;&gt;"",1,""),"")</f>
        <v/>
      </c>
      <c r="AG44" s="320" t="str">
        <f>IFERROR(IF(VLOOKUP($A44,'Inscription UFOLEP'!#REF!,6,0)&lt;&gt;"",1,""),"")</f>
        <v/>
      </c>
      <c r="AH44" s="320" t="str">
        <f>IFERROR(IF(VLOOKUP($A44,'Inscription UFOLEP'!#REF!,6,0)&lt;&gt;"",1,""),"")</f>
        <v/>
      </c>
      <c r="AI44" s="320" t="str">
        <f>IFERROR(IF(VLOOKUP($A44,'Inscription UFOLEP'!#REF!,6,0)&lt;&gt;"",1,""),"")</f>
        <v/>
      </c>
      <c r="AJ44" s="320" t="str">
        <f>IFERROR(IF(VLOOKUP($A44,'Inscription UFOLEP'!#REF!,6,0)&lt;&gt;"",1,""),"")</f>
        <v/>
      </c>
      <c r="AK44" s="320" t="str">
        <f>IFERROR(IF(VLOOKUP($A44,'Inscription UFOLEP'!#REF!,6,0)&lt;&gt;"",1,""),"")</f>
        <v/>
      </c>
      <c r="AL44" s="320" t="str">
        <f>IFERROR(IF(VLOOKUP($A44,'Inscription UFOLEP'!#REF!,6,0)&lt;&gt;"",1,""),"")</f>
        <v/>
      </c>
      <c r="AM44" s="320" t="str">
        <f>IFERROR(IF(VLOOKUP($A44,'Inscription UFOLEP'!#REF!,6,0)&lt;&gt;"",1,""),"")</f>
        <v/>
      </c>
      <c r="AN44" s="320" t="str">
        <f>IFERROR(IF(VLOOKUP($A44,'Inscription UFOLEP'!#REF!,6,0)&lt;&gt;"",1,""),"")</f>
        <v/>
      </c>
      <c r="AO44" s="320" t="str">
        <f>IFERROR(IF(VLOOKUP($A44,'Inscription UFOLEP'!#REF!,6,0)&lt;&gt;"",1,""),"")</f>
        <v/>
      </c>
      <c r="AP44" s="320" t="str">
        <f>IFERROR(IF(VLOOKUP($A44,'Inscription UFOLEP'!#REF!,6,0)&lt;&gt;"",1,""),"")</f>
        <v/>
      </c>
      <c r="AQ44" s="320" t="str">
        <f>IFERROR(IF(VLOOKUP($A44,'Inscription UFOLEP'!#REF!,6,0)&lt;&gt;"",1,""),"")</f>
        <v/>
      </c>
      <c r="AR44" s="320" t="str">
        <f>IFERROR(IF(VLOOKUP($A44,'Inscription UFOLEP'!#REF!,6,0)&lt;&gt;"",1,""),"")</f>
        <v/>
      </c>
      <c r="AS44" s="320" t="str">
        <f>IFERROR(IF(VLOOKUP($A44,'Inscription UFOLEP'!#REF!,6,0)&lt;&gt;"",1,""),"")</f>
        <v/>
      </c>
      <c r="AT44" s="320" t="str">
        <f>IFERROR(IF(VLOOKUP($A44,'Inscription UFOLEP'!#REF!,6,0)&lt;&gt;"",1,""),"")</f>
        <v/>
      </c>
      <c r="AU44" s="320" t="str">
        <f>IFERROR(IF(VLOOKUP($A44,'Inscription UFOLEP'!#REF!,6,0)&lt;&gt;"",1,""),"")</f>
        <v/>
      </c>
      <c r="AV44" s="320" t="str">
        <f>IFERROR(IF(VLOOKUP($A44,'Inscription UFOLEP'!#REF!,6,0)&lt;&gt;"",1,""),"")</f>
        <v/>
      </c>
      <c r="AW44" s="320" t="str">
        <f>IFERROR(IF(VLOOKUP($A44,'Inscription UFOLEP'!#REF!,6,0)&lt;&gt;"",1,""),"")</f>
        <v/>
      </c>
      <c r="AX44" s="320" t="str">
        <f>IFERROR(IF(VLOOKUP($A44,'Inscription UFOLEP'!#REF!,6,0)&lt;&gt;"",1,""),"")</f>
        <v/>
      </c>
      <c r="AY44" s="320" t="str">
        <f>IFERROR(IF(VLOOKUP($A44,'Inscription UFOLEP'!#REF!,6,0)&lt;&gt;"",1,""),"")</f>
        <v/>
      </c>
      <c r="AZ44" s="320" t="str">
        <f>IFERROR(IF(VLOOKUP($A44,'Inscription UFOLEP'!#REF!,6,0)&lt;&gt;"",1,""),"")</f>
        <v/>
      </c>
      <c r="BA44" s="320" t="str">
        <f>IFERROR(IF(VLOOKUP($A44,'Inscription UFOLEP'!#REF!,6,0)&lt;&gt;"",1,""),"")</f>
        <v/>
      </c>
      <c r="BB44" s="320" t="str">
        <f>IFERROR(IF(VLOOKUP($A44,'Inscription UFOLEP'!#REF!,6,0)&lt;&gt;"",1,""),"")</f>
        <v/>
      </c>
      <c r="BC44" s="320" t="str">
        <f>IFERROR(IF(VLOOKUP($A44,'Inscription UFOLEP'!#REF!,6,0)&lt;&gt;"",1,""),"")</f>
        <v/>
      </c>
      <c r="BD44" s="320" t="str">
        <f>IFERROR(IF(VLOOKUP($A44,'Inscription UFOLEP'!#REF!,6,0)&lt;&gt;"",1,""),"")</f>
        <v/>
      </c>
      <c r="BE44" s="320" t="str">
        <f>IFERROR(IF(VLOOKUP($A44,'Inscription UFOLEP'!#REF!,6,0)&lt;&gt;"",1,""),"")</f>
        <v/>
      </c>
      <c r="BF44" s="320" t="str">
        <f>IFERROR(IF(VLOOKUP($A44,'Inscription UFOLEP'!#REF!,6,0)&lt;&gt;"",1,""),"")</f>
        <v/>
      </c>
      <c r="BG44" s="252"/>
      <c r="BH44" s="252"/>
      <c r="BI44" s="256">
        <f t="shared" si="1"/>
        <v>0</v>
      </c>
    </row>
    <row r="45" spans="1:61" x14ac:dyDescent="0.25">
      <c r="A45" s="252">
        <f t="shared" si="0"/>
        <v>43</v>
      </c>
      <c r="B45" s="252" t="str">
        <f>IF('[1]Listing des coursiers '!C44="","",'[1]Listing des coursiers '!C44)</f>
        <v>VERGNE</v>
      </c>
      <c r="C45" s="317" t="str">
        <f>IF('[1]Listing des coursiers '!D44="","",'[1]Listing des coursiers '!D44)</f>
        <v>Jean Pierre</v>
      </c>
      <c r="D45" s="320" t="str">
        <f>IFERROR(IF(VLOOKUP(A45,'Inscription UFOLEP'!#REF!,6,0)&lt;&gt;"",1,""),"")</f>
        <v/>
      </c>
      <c r="E45" s="320" t="str">
        <f>IFERROR(IF(VLOOKUP($A45,'Inscription UFOLEP'!#REF!,6,0)&lt;&gt;"",1,""),"")</f>
        <v/>
      </c>
      <c r="F45" s="320" t="str">
        <f>IFERROR(IF(VLOOKUP($A45,'Inscription UFOLEP'!#REF!,6,0)&lt;&gt;"",1,""),"")</f>
        <v/>
      </c>
      <c r="G45" s="320" t="str">
        <f>IFERROR(IF(VLOOKUP($A45,'Inscription UFOLEP'!#REF!,6,0)&lt;&gt;"",1,""),"")</f>
        <v/>
      </c>
      <c r="H45" s="320" t="str">
        <f>IFERROR(IF(VLOOKUP($A45,'Inscription UFOLEP'!#REF!,6,0)&lt;&gt;"",1,""),"")</f>
        <v/>
      </c>
      <c r="I45" s="320" t="str">
        <f>IFERROR(IF(VLOOKUP($A45,'Inscription UFOLEP'!#REF!,6,0)&lt;&gt;"",1,""),"")</f>
        <v/>
      </c>
      <c r="J45" s="320" t="str">
        <f>IFERROR(IF(VLOOKUP($A45,'Inscription UFOLEP'!#REF!,6,0)&lt;&gt;"",1,""),"")</f>
        <v/>
      </c>
      <c r="K45" s="320" t="str">
        <f>IFERROR(IF(VLOOKUP($A45,'Inscription UFOLEP'!#REF!,6,0)&lt;&gt;"",1,""),"")</f>
        <v/>
      </c>
      <c r="L45" s="320" t="str">
        <f>IFERROR(IF(VLOOKUP($A45,'Inscription UFOLEP'!$AI$6:$VU$60,6,0)&lt;&gt;"",1,""),"")</f>
        <v/>
      </c>
      <c r="M45" s="320" t="str">
        <f>IFERROR(IF(VLOOKUP($A45,'Inscription UFOLEP'!#REF!,6,0)&lt;&gt;"",1,""),"")</f>
        <v/>
      </c>
      <c r="N45" s="320" t="str">
        <f>IFERROR(IF(VLOOKUP($A45,'Inscription UFOLEP'!#REF!,6,0)&lt;&gt;"",1,""),"")</f>
        <v/>
      </c>
      <c r="O45" s="320" t="str">
        <f>IFERROR(IF(VLOOKUP($A45,'Inscription UFOLEP'!#REF!,6,0)&lt;&gt;"",1,""),"")</f>
        <v/>
      </c>
      <c r="P45" s="320" t="str">
        <f>IFERROR(IF(VLOOKUP($A45,'Inscription UFOLEP'!#REF!,6,0)&lt;&gt;"",1,""),"")</f>
        <v/>
      </c>
      <c r="Q45" s="320" t="str">
        <f>IFERROR(IF(VLOOKUP($A45,'Inscription UFOLEP'!#REF!,6,0)&lt;&gt;"",1,""),"")</f>
        <v/>
      </c>
      <c r="R45" s="320" t="str">
        <f>IFERROR(IF(VLOOKUP($A45,'Inscription UFOLEP'!#REF!,6,0)&lt;&gt;"",1,""),"")</f>
        <v/>
      </c>
      <c r="S45" s="320" t="str">
        <f>IFERROR(IF(VLOOKUP($A45,'Inscription UFOLEP'!#REF!,6,0)&lt;&gt;"",1,""),"")</f>
        <v/>
      </c>
      <c r="T45" s="320" t="str">
        <f>IFERROR(IF(VLOOKUP($A45,'Inscription UFOLEP'!#REF!,6,0)&lt;&gt;"",1,""),"")</f>
        <v/>
      </c>
      <c r="U45" s="320" t="str">
        <f>IFERROR(IF(VLOOKUP($A45,'Inscription UFOLEP'!#REF!,6,0)&lt;&gt;"",1,""),"")</f>
        <v/>
      </c>
      <c r="V45" s="320" t="str">
        <f>IFERROR(IF(VLOOKUP($A45,'Inscription UFOLEP'!#REF!,6,0)&lt;&gt;"",1,""),"")</f>
        <v/>
      </c>
      <c r="W45" s="320" t="str">
        <f>IFERROR(IF(VLOOKUP($A45,'Inscription UFOLEP'!#REF!,6,0)&lt;&gt;"",1,""),"")</f>
        <v/>
      </c>
      <c r="X45" s="320" t="str">
        <f>IFERROR(IF(VLOOKUP($A45,'Inscription UFOLEP'!#REF!,6,0)&lt;&gt;"",1,""),"")</f>
        <v/>
      </c>
      <c r="Y45" s="320" t="str">
        <f>IFERROR(IF(VLOOKUP($A45,'Inscription UFOLEP'!#REF!,6,0)&lt;&gt;"",1,""),"")</f>
        <v/>
      </c>
      <c r="Z45" s="320" t="str">
        <f>IFERROR(IF(VLOOKUP($A45,'Inscription UFOLEP'!#REF!,6,0)&lt;&gt;"",1,""),"")</f>
        <v/>
      </c>
      <c r="AA45" s="320" t="str">
        <f>IFERROR(IF(VLOOKUP($A45,'Inscription UFOLEP'!#REF!,6,0)&lt;&gt;"",1,""),"")</f>
        <v/>
      </c>
      <c r="AB45" s="320" t="str">
        <f>IFERROR(IF(VLOOKUP($A45,'Inscription UFOLEP'!#REF!,6,0)&lt;&gt;"",1,""),"")</f>
        <v/>
      </c>
      <c r="AC45" s="320" t="str">
        <f>IFERROR(IF(VLOOKUP($A45,'Inscription UFOLEP'!#REF!,6,0)&lt;&gt;"",1,""),"")</f>
        <v/>
      </c>
      <c r="AD45" s="320" t="str">
        <f>IFERROR(IF(VLOOKUP($A45,'Inscription UFOLEP'!#REF!,6,0)&lt;&gt;"",1,""),"")</f>
        <v/>
      </c>
      <c r="AE45" s="320" t="str">
        <f>IFERROR(IF(VLOOKUP($A45,'Inscription UFOLEP'!#REF!,6,0)&lt;&gt;"",1,""),"")</f>
        <v/>
      </c>
      <c r="AF45" s="320" t="str">
        <f>IFERROR(IF(VLOOKUP($A45,'Inscription UFOLEP'!#REF!,6,0)&lt;&gt;"",1,""),"")</f>
        <v/>
      </c>
      <c r="AG45" s="320" t="str">
        <f>IFERROR(IF(VLOOKUP($A45,'Inscription UFOLEP'!#REF!,6,0)&lt;&gt;"",1,""),"")</f>
        <v/>
      </c>
      <c r="AH45" s="320" t="str">
        <f>IFERROR(IF(VLOOKUP($A45,'Inscription UFOLEP'!#REF!,6,0)&lt;&gt;"",1,""),"")</f>
        <v/>
      </c>
      <c r="AI45" s="320" t="str">
        <f>IFERROR(IF(VLOOKUP($A45,'Inscription UFOLEP'!#REF!,6,0)&lt;&gt;"",1,""),"")</f>
        <v/>
      </c>
      <c r="AJ45" s="320" t="str">
        <f>IFERROR(IF(VLOOKUP($A45,'Inscription UFOLEP'!#REF!,6,0)&lt;&gt;"",1,""),"")</f>
        <v/>
      </c>
      <c r="AK45" s="320" t="str">
        <f>IFERROR(IF(VLOOKUP($A45,'Inscription UFOLEP'!#REF!,6,0)&lt;&gt;"",1,""),"")</f>
        <v/>
      </c>
      <c r="AL45" s="320" t="str">
        <f>IFERROR(IF(VLOOKUP($A45,'Inscription UFOLEP'!#REF!,6,0)&lt;&gt;"",1,""),"")</f>
        <v/>
      </c>
      <c r="AM45" s="320" t="str">
        <f>IFERROR(IF(VLOOKUP($A45,'Inscription UFOLEP'!#REF!,6,0)&lt;&gt;"",1,""),"")</f>
        <v/>
      </c>
      <c r="AN45" s="320" t="str">
        <f>IFERROR(IF(VLOOKUP($A45,'Inscription UFOLEP'!#REF!,6,0)&lt;&gt;"",1,""),"")</f>
        <v/>
      </c>
      <c r="AO45" s="320" t="str">
        <f>IFERROR(IF(VLOOKUP($A45,'Inscription UFOLEP'!#REF!,6,0)&lt;&gt;"",1,""),"")</f>
        <v/>
      </c>
      <c r="AP45" s="320" t="str">
        <f>IFERROR(IF(VLOOKUP($A45,'Inscription UFOLEP'!#REF!,6,0)&lt;&gt;"",1,""),"")</f>
        <v/>
      </c>
      <c r="AQ45" s="320" t="str">
        <f>IFERROR(IF(VLOOKUP($A45,'Inscription UFOLEP'!#REF!,6,0)&lt;&gt;"",1,""),"")</f>
        <v/>
      </c>
      <c r="AR45" s="320" t="str">
        <f>IFERROR(IF(VLOOKUP($A45,'Inscription UFOLEP'!#REF!,6,0)&lt;&gt;"",1,""),"")</f>
        <v/>
      </c>
      <c r="AS45" s="320" t="str">
        <f>IFERROR(IF(VLOOKUP($A45,'Inscription UFOLEP'!#REF!,6,0)&lt;&gt;"",1,""),"")</f>
        <v/>
      </c>
      <c r="AT45" s="320" t="str">
        <f>IFERROR(IF(VLOOKUP($A45,'Inscription UFOLEP'!#REF!,6,0)&lt;&gt;"",1,""),"")</f>
        <v/>
      </c>
      <c r="AU45" s="320" t="str">
        <f>IFERROR(IF(VLOOKUP($A45,'Inscription UFOLEP'!#REF!,6,0)&lt;&gt;"",1,""),"")</f>
        <v/>
      </c>
      <c r="AV45" s="320" t="str">
        <f>IFERROR(IF(VLOOKUP($A45,'Inscription UFOLEP'!#REF!,6,0)&lt;&gt;"",1,""),"")</f>
        <v/>
      </c>
      <c r="AW45" s="320" t="str">
        <f>IFERROR(IF(VLOOKUP($A45,'Inscription UFOLEP'!#REF!,6,0)&lt;&gt;"",1,""),"")</f>
        <v/>
      </c>
      <c r="AX45" s="320" t="str">
        <f>IFERROR(IF(VLOOKUP($A45,'Inscription UFOLEP'!#REF!,6,0)&lt;&gt;"",1,""),"")</f>
        <v/>
      </c>
      <c r="AY45" s="320" t="str">
        <f>IFERROR(IF(VLOOKUP($A45,'Inscription UFOLEP'!#REF!,6,0)&lt;&gt;"",1,""),"")</f>
        <v/>
      </c>
      <c r="AZ45" s="320" t="str">
        <f>IFERROR(IF(VLOOKUP($A45,'Inscription UFOLEP'!#REF!,6,0)&lt;&gt;"",1,""),"")</f>
        <v/>
      </c>
      <c r="BA45" s="320" t="str">
        <f>IFERROR(IF(VLOOKUP($A45,'Inscription UFOLEP'!#REF!,6,0)&lt;&gt;"",1,""),"")</f>
        <v/>
      </c>
      <c r="BB45" s="320" t="str">
        <f>IFERROR(IF(VLOOKUP($A45,'Inscription UFOLEP'!#REF!,6,0)&lt;&gt;"",1,""),"")</f>
        <v/>
      </c>
      <c r="BC45" s="320" t="str">
        <f>IFERROR(IF(VLOOKUP($A45,'Inscription UFOLEP'!#REF!,6,0)&lt;&gt;"",1,""),"")</f>
        <v/>
      </c>
      <c r="BD45" s="320" t="str">
        <f>IFERROR(IF(VLOOKUP($A45,'Inscription UFOLEP'!#REF!,6,0)&lt;&gt;"",1,""),"")</f>
        <v/>
      </c>
      <c r="BE45" s="320" t="str">
        <f>IFERROR(IF(VLOOKUP($A45,'Inscription UFOLEP'!#REF!,6,0)&lt;&gt;"",1,""),"")</f>
        <v/>
      </c>
      <c r="BF45" s="320" t="str">
        <f>IFERROR(IF(VLOOKUP($A45,'Inscription UFOLEP'!#REF!,6,0)&lt;&gt;"",1,""),"")</f>
        <v/>
      </c>
      <c r="BG45" s="253"/>
      <c r="BH45" s="253"/>
      <c r="BI45" s="256">
        <f t="shared" si="1"/>
        <v>0</v>
      </c>
    </row>
    <row r="46" spans="1:61" x14ac:dyDescent="0.25">
      <c r="A46" s="254">
        <f t="shared" si="0"/>
        <v>44</v>
      </c>
      <c r="B46" s="254" t="str">
        <f>IF('[1]Listing des coursiers '!C45="","",'[1]Listing des coursiers '!C45)</f>
        <v>VONDERLINN</v>
      </c>
      <c r="C46" s="318" t="str">
        <f>IF('[1]Listing des coursiers '!D45="","",'[1]Listing des coursiers '!D45)</f>
        <v>Jérémy</v>
      </c>
      <c r="D46" s="320" t="str">
        <f>IFERROR(IF(VLOOKUP(A46,'Inscription UFOLEP'!#REF!,6,0)&lt;&gt;"",1,""),"")</f>
        <v/>
      </c>
      <c r="E46" s="320" t="str">
        <f>IFERROR(IF(VLOOKUP($A46,'Inscription UFOLEP'!#REF!,6,0)&lt;&gt;"",1,""),"")</f>
        <v/>
      </c>
      <c r="F46" s="320" t="str">
        <f>IFERROR(IF(VLOOKUP($A46,'Inscription UFOLEP'!#REF!,6,0)&lt;&gt;"",1,""),"")</f>
        <v/>
      </c>
      <c r="G46" s="320" t="str">
        <f>IFERROR(IF(VLOOKUP($A46,'Inscription UFOLEP'!#REF!,6,0)&lt;&gt;"",1,""),"")</f>
        <v/>
      </c>
      <c r="H46" s="320" t="str">
        <f>IFERROR(IF(VLOOKUP($A46,'Inscription UFOLEP'!#REF!,6,0)&lt;&gt;"",1,""),"")</f>
        <v/>
      </c>
      <c r="I46" s="320" t="str">
        <f>IFERROR(IF(VLOOKUP($A46,'Inscription UFOLEP'!#REF!,6,0)&lt;&gt;"",1,""),"")</f>
        <v/>
      </c>
      <c r="J46" s="320" t="str">
        <f>IFERROR(IF(VLOOKUP($A46,'Inscription UFOLEP'!#REF!,6,0)&lt;&gt;"",1,""),"")</f>
        <v/>
      </c>
      <c r="K46" s="320" t="str">
        <f>IFERROR(IF(VLOOKUP($A46,'Inscription UFOLEP'!#REF!,6,0)&lt;&gt;"",1,""),"")</f>
        <v/>
      </c>
      <c r="L46" s="320" t="str">
        <f>IFERROR(IF(VLOOKUP($A46,'Inscription UFOLEP'!$AI$6:$VU$60,6,0)&lt;&gt;"",1,""),"")</f>
        <v/>
      </c>
      <c r="M46" s="320" t="str">
        <f>IFERROR(IF(VLOOKUP($A46,'Inscription UFOLEP'!#REF!,6,0)&lt;&gt;"",1,""),"")</f>
        <v/>
      </c>
      <c r="N46" s="320" t="str">
        <f>IFERROR(IF(VLOOKUP($A46,'Inscription UFOLEP'!#REF!,6,0)&lt;&gt;"",1,""),"")</f>
        <v/>
      </c>
      <c r="O46" s="320" t="str">
        <f>IFERROR(IF(VLOOKUP($A46,'Inscription UFOLEP'!#REF!,6,0)&lt;&gt;"",1,""),"")</f>
        <v/>
      </c>
      <c r="P46" s="320" t="str">
        <f>IFERROR(IF(VLOOKUP($A46,'Inscription UFOLEP'!#REF!,6,0)&lt;&gt;"",1,""),"")</f>
        <v/>
      </c>
      <c r="Q46" s="320" t="str">
        <f>IFERROR(IF(VLOOKUP($A46,'Inscription UFOLEP'!#REF!,6,0)&lt;&gt;"",1,""),"")</f>
        <v/>
      </c>
      <c r="R46" s="320" t="str">
        <f>IFERROR(IF(VLOOKUP($A46,'Inscription UFOLEP'!#REF!,6,0)&lt;&gt;"",1,""),"")</f>
        <v/>
      </c>
      <c r="S46" s="320" t="str">
        <f>IFERROR(IF(VLOOKUP($A46,'Inscription UFOLEP'!#REF!,6,0)&lt;&gt;"",1,""),"")</f>
        <v/>
      </c>
      <c r="T46" s="320" t="str">
        <f>IFERROR(IF(VLOOKUP($A46,'Inscription UFOLEP'!#REF!,6,0)&lt;&gt;"",1,""),"")</f>
        <v/>
      </c>
      <c r="U46" s="320" t="str">
        <f>IFERROR(IF(VLOOKUP($A46,'Inscription UFOLEP'!#REF!,6,0)&lt;&gt;"",1,""),"")</f>
        <v/>
      </c>
      <c r="V46" s="320" t="str">
        <f>IFERROR(IF(VLOOKUP($A46,'Inscription UFOLEP'!#REF!,6,0)&lt;&gt;"",1,""),"")</f>
        <v/>
      </c>
      <c r="W46" s="320" t="str">
        <f>IFERROR(IF(VLOOKUP($A46,'Inscription UFOLEP'!#REF!,6,0)&lt;&gt;"",1,""),"")</f>
        <v/>
      </c>
      <c r="X46" s="320" t="str">
        <f>IFERROR(IF(VLOOKUP($A46,'Inscription UFOLEP'!#REF!,6,0)&lt;&gt;"",1,""),"")</f>
        <v/>
      </c>
      <c r="Y46" s="320" t="str">
        <f>IFERROR(IF(VLOOKUP($A46,'Inscription UFOLEP'!#REF!,6,0)&lt;&gt;"",1,""),"")</f>
        <v/>
      </c>
      <c r="Z46" s="320" t="str">
        <f>IFERROR(IF(VLOOKUP($A46,'Inscription UFOLEP'!#REF!,6,0)&lt;&gt;"",1,""),"")</f>
        <v/>
      </c>
      <c r="AA46" s="320" t="str">
        <f>IFERROR(IF(VLOOKUP($A46,'Inscription UFOLEP'!#REF!,6,0)&lt;&gt;"",1,""),"")</f>
        <v/>
      </c>
      <c r="AB46" s="320" t="str">
        <f>IFERROR(IF(VLOOKUP($A46,'Inscription UFOLEP'!#REF!,6,0)&lt;&gt;"",1,""),"")</f>
        <v/>
      </c>
      <c r="AC46" s="320" t="str">
        <f>IFERROR(IF(VLOOKUP($A46,'Inscription UFOLEP'!#REF!,6,0)&lt;&gt;"",1,""),"")</f>
        <v/>
      </c>
      <c r="AD46" s="320" t="str">
        <f>IFERROR(IF(VLOOKUP($A46,'Inscription UFOLEP'!#REF!,6,0)&lt;&gt;"",1,""),"")</f>
        <v/>
      </c>
      <c r="AE46" s="320" t="str">
        <f>IFERROR(IF(VLOOKUP($A46,'Inscription UFOLEP'!#REF!,6,0)&lt;&gt;"",1,""),"")</f>
        <v/>
      </c>
      <c r="AF46" s="320" t="str">
        <f>IFERROR(IF(VLOOKUP($A46,'Inscription UFOLEP'!#REF!,6,0)&lt;&gt;"",1,""),"")</f>
        <v/>
      </c>
      <c r="AG46" s="320" t="str">
        <f>IFERROR(IF(VLOOKUP($A46,'Inscription UFOLEP'!#REF!,6,0)&lt;&gt;"",1,""),"")</f>
        <v/>
      </c>
      <c r="AH46" s="320" t="str">
        <f>IFERROR(IF(VLOOKUP($A46,'Inscription UFOLEP'!#REF!,6,0)&lt;&gt;"",1,""),"")</f>
        <v/>
      </c>
      <c r="AI46" s="320" t="str">
        <f>IFERROR(IF(VLOOKUP($A46,'Inscription UFOLEP'!#REF!,6,0)&lt;&gt;"",1,""),"")</f>
        <v/>
      </c>
      <c r="AJ46" s="320" t="str">
        <f>IFERROR(IF(VLOOKUP($A46,'Inscription UFOLEP'!#REF!,6,0)&lt;&gt;"",1,""),"")</f>
        <v/>
      </c>
      <c r="AK46" s="320" t="str">
        <f>IFERROR(IF(VLOOKUP($A46,'Inscription UFOLEP'!#REF!,6,0)&lt;&gt;"",1,""),"")</f>
        <v/>
      </c>
      <c r="AL46" s="320" t="str">
        <f>IFERROR(IF(VLOOKUP($A46,'Inscription UFOLEP'!#REF!,6,0)&lt;&gt;"",1,""),"")</f>
        <v/>
      </c>
      <c r="AM46" s="320" t="str">
        <f>IFERROR(IF(VLOOKUP($A46,'Inscription UFOLEP'!#REF!,6,0)&lt;&gt;"",1,""),"")</f>
        <v/>
      </c>
      <c r="AN46" s="320" t="str">
        <f>IFERROR(IF(VLOOKUP($A46,'Inscription UFOLEP'!#REF!,6,0)&lt;&gt;"",1,""),"")</f>
        <v/>
      </c>
      <c r="AO46" s="320" t="str">
        <f>IFERROR(IF(VLOOKUP($A46,'Inscription UFOLEP'!#REF!,6,0)&lt;&gt;"",1,""),"")</f>
        <v/>
      </c>
      <c r="AP46" s="320" t="str">
        <f>IFERROR(IF(VLOOKUP($A46,'Inscription UFOLEP'!#REF!,6,0)&lt;&gt;"",1,""),"")</f>
        <v/>
      </c>
      <c r="AQ46" s="320" t="str">
        <f>IFERROR(IF(VLOOKUP($A46,'Inscription UFOLEP'!#REF!,6,0)&lt;&gt;"",1,""),"")</f>
        <v/>
      </c>
      <c r="AR46" s="320" t="str">
        <f>IFERROR(IF(VLOOKUP($A46,'Inscription UFOLEP'!#REF!,6,0)&lt;&gt;"",1,""),"")</f>
        <v/>
      </c>
      <c r="AS46" s="320" t="str">
        <f>IFERROR(IF(VLOOKUP($A46,'Inscription UFOLEP'!#REF!,6,0)&lt;&gt;"",1,""),"")</f>
        <v/>
      </c>
      <c r="AT46" s="320" t="str">
        <f>IFERROR(IF(VLOOKUP($A46,'Inscription UFOLEP'!#REF!,6,0)&lt;&gt;"",1,""),"")</f>
        <v/>
      </c>
      <c r="AU46" s="320" t="str">
        <f>IFERROR(IF(VLOOKUP($A46,'Inscription UFOLEP'!#REF!,6,0)&lt;&gt;"",1,""),"")</f>
        <v/>
      </c>
      <c r="AV46" s="320" t="str">
        <f>IFERROR(IF(VLOOKUP($A46,'Inscription UFOLEP'!#REF!,6,0)&lt;&gt;"",1,""),"")</f>
        <v/>
      </c>
      <c r="AW46" s="320" t="str">
        <f>IFERROR(IF(VLOOKUP($A46,'Inscription UFOLEP'!#REF!,6,0)&lt;&gt;"",1,""),"")</f>
        <v/>
      </c>
      <c r="AX46" s="320" t="str">
        <f>IFERROR(IF(VLOOKUP($A46,'Inscription UFOLEP'!#REF!,6,0)&lt;&gt;"",1,""),"")</f>
        <v/>
      </c>
      <c r="AY46" s="320" t="str">
        <f>IFERROR(IF(VLOOKUP($A46,'Inscription UFOLEP'!#REF!,6,0)&lt;&gt;"",1,""),"")</f>
        <v/>
      </c>
      <c r="AZ46" s="320" t="str">
        <f>IFERROR(IF(VLOOKUP($A46,'Inscription UFOLEP'!#REF!,6,0)&lt;&gt;"",1,""),"")</f>
        <v/>
      </c>
      <c r="BA46" s="320" t="str">
        <f>IFERROR(IF(VLOOKUP($A46,'Inscription UFOLEP'!#REF!,6,0)&lt;&gt;"",1,""),"")</f>
        <v/>
      </c>
      <c r="BB46" s="320" t="str">
        <f>IFERROR(IF(VLOOKUP($A46,'Inscription UFOLEP'!#REF!,6,0)&lt;&gt;"",1,""),"")</f>
        <v/>
      </c>
      <c r="BC46" s="320" t="str">
        <f>IFERROR(IF(VLOOKUP($A46,'Inscription UFOLEP'!#REF!,6,0)&lt;&gt;"",1,""),"")</f>
        <v/>
      </c>
      <c r="BD46" s="320" t="str">
        <f>IFERROR(IF(VLOOKUP($A46,'Inscription UFOLEP'!#REF!,6,0)&lt;&gt;"",1,""),"")</f>
        <v/>
      </c>
      <c r="BE46" s="320" t="str">
        <f>IFERROR(IF(VLOOKUP($A46,'Inscription UFOLEP'!#REF!,6,0)&lt;&gt;"",1,""),"")</f>
        <v/>
      </c>
      <c r="BF46" s="320" t="str">
        <f>IFERROR(IF(VLOOKUP($A46,'Inscription UFOLEP'!#REF!,6,0)&lt;&gt;"",1,""),"")</f>
        <v/>
      </c>
      <c r="BG46" s="255"/>
      <c r="BH46" s="255"/>
      <c r="BI46" s="256">
        <f t="shared" si="1"/>
        <v>0</v>
      </c>
    </row>
    <row r="47" spans="1:61" x14ac:dyDescent="0.25">
      <c r="A47" s="254">
        <f t="shared" si="0"/>
        <v>45</v>
      </c>
      <c r="B47" s="261"/>
      <c r="C47" s="261"/>
      <c r="D47" s="320" t="str">
        <f>IFERROR(IF(VLOOKUP(A47,'Inscription UFOLEP'!#REF!,6,0)&lt;&gt;"",1,""),"")</f>
        <v/>
      </c>
      <c r="E47" s="320" t="str">
        <f>IFERROR(IF(VLOOKUP($A47,'Inscription UFOLEP'!#REF!,6,0)&lt;&gt;"",1,""),"")</f>
        <v/>
      </c>
      <c r="F47" s="320" t="str">
        <f>IFERROR(IF(VLOOKUP($A47,'Inscription UFOLEP'!#REF!,6,0)&lt;&gt;"",1,""),"")</f>
        <v/>
      </c>
      <c r="G47" s="320" t="str">
        <f>IFERROR(IF(VLOOKUP($A47,'Inscription UFOLEP'!#REF!,6,0)&lt;&gt;"",1,""),"")</f>
        <v/>
      </c>
      <c r="H47" s="320" t="str">
        <f>IFERROR(IF(VLOOKUP($A47,'Inscription UFOLEP'!#REF!,6,0)&lt;&gt;"",1,""),"")</f>
        <v/>
      </c>
      <c r="I47" s="320" t="str">
        <f>IFERROR(IF(VLOOKUP($A47,'Inscription UFOLEP'!#REF!,6,0)&lt;&gt;"",1,""),"")</f>
        <v/>
      </c>
      <c r="J47" s="320" t="str">
        <f>IFERROR(IF(VLOOKUP($A47,'Inscription UFOLEP'!#REF!,6,0)&lt;&gt;"",1,""),"")</f>
        <v/>
      </c>
      <c r="K47" s="320" t="str">
        <f>IFERROR(IF(VLOOKUP($A47,'Inscription UFOLEP'!#REF!,6,0)&lt;&gt;"",1,""),"")</f>
        <v/>
      </c>
      <c r="L47" s="320" t="str">
        <f>IFERROR(IF(VLOOKUP($A47,'Inscription UFOLEP'!$AI$6:$VU$60,6,0)&lt;&gt;"",1,""),"")</f>
        <v/>
      </c>
      <c r="M47" s="320" t="str">
        <f>IFERROR(IF(VLOOKUP($A47,'Inscription UFOLEP'!#REF!,6,0)&lt;&gt;"",1,""),"")</f>
        <v/>
      </c>
      <c r="N47" s="320" t="str">
        <f>IFERROR(IF(VLOOKUP($A47,'Inscription UFOLEP'!#REF!,6,0)&lt;&gt;"",1,""),"")</f>
        <v/>
      </c>
      <c r="O47" s="320" t="str">
        <f>IFERROR(IF(VLOOKUP($A47,'Inscription UFOLEP'!#REF!,6,0)&lt;&gt;"",1,""),"")</f>
        <v/>
      </c>
      <c r="P47" s="320" t="str">
        <f>IFERROR(IF(VLOOKUP($A47,'Inscription UFOLEP'!#REF!,6,0)&lt;&gt;"",1,""),"")</f>
        <v/>
      </c>
      <c r="Q47" s="320" t="str">
        <f>IFERROR(IF(VLOOKUP($A47,'Inscription UFOLEP'!#REF!,6,0)&lt;&gt;"",1,""),"")</f>
        <v/>
      </c>
      <c r="R47" s="320" t="str">
        <f>IFERROR(IF(VLOOKUP($A47,'Inscription UFOLEP'!#REF!,6,0)&lt;&gt;"",1,""),"")</f>
        <v/>
      </c>
      <c r="S47" s="320" t="str">
        <f>IFERROR(IF(VLOOKUP($A47,'Inscription UFOLEP'!#REF!,6,0)&lt;&gt;"",1,""),"")</f>
        <v/>
      </c>
      <c r="T47" s="320" t="str">
        <f>IFERROR(IF(VLOOKUP($A47,'Inscription UFOLEP'!#REF!,6,0)&lt;&gt;"",1,""),"")</f>
        <v/>
      </c>
      <c r="U47" s="320" t="str">
        <f>IFERROR(IF(VLOOKUP($A47,'Inscription UFOLEP'!#REF!,6,0)&lt;&gt;"",1,""),"")</f>
        <v/>
      </c>
      <c r="V47" s="320" t="str">
        <f>IFERROR(IF(VLOOKUP($A47,'Inscription UFOLEP'!#REF!,6,0)&lt;&gt;"",1,""),"")</f>
        <v/>
      </c>
      <c r="W47" s="320" t="str">
        <f>IFERROR(IF(VLOOKUP($A47,'Inscription UFOLEP'!#REF!,6,0)&lt;&gt;"",1,""),"")</f>
        <v/>
      </c>
      <c r="X47" s="320" t="str">
        <f>IFERROR(IF(VLOOKUP($A47,'Inscription UFOLEP'!#REF!,6,0)&lt;&gt;"",1,""),"")</f>
        <v/>
      </c>
      <c r="Y47" s="320" t="str">
        <f>IFERROR(IF(VLOOKUP($A47,'Inscription UFOLEP'!#REF!,6,0)&lt;&gt;"",1,""),"")</f>
        <v/>
      </c>
      <c r="Z47" s="320" t="str">
        <f>IFERROR(IF(VLOOKUP($A47,'Inscription UFOLEP'!#REF!,6,0)&lt;&gt;"",1,""),"")</f>
        <v/>
      </c>
      <c r="AA47" s="320" t="str">
        <f>IFERROR(IF(VLOOKUP($A47,'Inscription UFOLEP'!#REF!,6,0)&lt;&gt;"",1,""),"")</f>
        <v/>
      </c>
      <c r="AB47" s="320" t="str">
        <f>IFERROR(IF(VLOOKUP($A47,'Inscription UFOLEP'!#REF!,6,0)&lt;&gt;"",1,""),"")</f>
        <v/>
      </c>
      <c r="AC47" s="320" t="str">
        <f>IFERROR(IF(VLOOKUP($A47,'Inscription UFOLEP'!#REF!,6,0)&lt;&gt;"",1,""),"")</f>
        <v/>
      </c>
      <c r="AD47" s="320" t="str">
        <f>IFERROR(IF(VLOOKUP($A47,'Inscription UFOLEP'!#REF!,6,0)&lt;&gt;"",1,""),"")</f>
        <v/>
      </c>
      <c r="AE47" s="320" t="str">
        <f>IFERROR(IF(VLOOKUP($A47,'Inscription UFOLEP'!#REF!,6,0)&lt;&gt;"",1,""),"")</f>
        <v/>
      </c>
      <c r="AF47" s="320" t="str">
        <f>IFERROR(IF(VLOOKUP($A47,'Inscription UFOLEP'!#REF!,6,0)&lt;&gt;"",1,""),"")</f>
        <v/>
      </c>
      <c r="AG47" s="320" t="str">
        <f>IFERROR(IF(VLOOKUP($A47,'Inscription UFOLEP'!#REF!,6,0)&lt;&gt;"",1,""),"")</f>
        <v/>
      </c>
      <c r="AH47" s="320" t="str">
        <f>IFERROR(IF(VLOOKUP($A47,'Inscription UFOLEP'!#REF!,6,0)&lt;&gt;"",1,""),"")</f>
        <v/>
      </c>
      <c r="AI47" s="320" t="str">
        <f>IFERROR(IF(VLOOKUP($A47,'Inscription UFOLEP'!#REF!,6,0)&lt;&gt;"",1,""),"")</f>
        <v/>
      </c>
      <c r="AJ47" s="320" t="str">
        <f>IFERROR(IF(VLOOKUP($A47,'Inscription UFOLEP'!#REF!,6,0)&lt;&gt;"",1,""),"")</f>
        <v/>
      </c>
      <c r="AK47" s="320" t="str">
        <f>IFERROR(IF(VLOOKUP($A47,'Inscription UFOLEP'!#REF!,6,0)&lt;&gt;"",1,""),"")</f>
        <v/>
      </c>
      <c r="AL47" s="320" t="str">
        <f>IFERROR(IF(VLOOKUP($A47,'Inscription UFOLEP'!#REF!,6,0)&lt;&gt;"",1,""),"")</f>
        <v/>
      </c>
      <c r="AM47" s="320" t="str">
        <f>IFERROR(IF(VLOOKUP($A47,'Inscription UFOLEP'!#REF!,6,0)&lt;&gt;"",1,""),"")</f>
        <v/>
      </c>
      <c r="AN47" s="320" t="str">
        <f>IFERROR(IF(VLOOKUP($A47,'Inscription UFOLEP'!#REF!,6,0)&lt;&gt;"",1,""),"")</f>
        <v/>
      </c>
      <c r="AO47" s="320" t="str">
        <f>IFERROR(IF(VLOOKUP($A47,'Inscription UFOLEP'!#REF!,6,0)&lt;&gt;"",1,""),"")</f>
        <v/>
      </c>
      <c r="AP47" s="320" t="str">
        <f>IFERROR(IF(VLOOKUP($A47,'Inscription UFOLEP'!#REF!,6,0)&lt;&gt;"",1,""),"")</f>
        <v/>
      </c>
      <c r="AQ47" s="320" t="str">
        <f>IFERROR(IF(VLOOKUP($A47,'Inscription UFOLEP'!#REF!,6,0)&lt;&gt;"",1,""),"")</f>
        <v/>
      </c>
      <c r="AR47" s="320" t="str">
        <f>IFERROR(IF(VLOOKUP($A47,'Inscription UFOLEP'!#REF!,6,0)&lt;&gt;"",1,""),"")</f>
        <v/>
      </c>
      <c r="AS47" s="320" t="str">
        <f>IFERROR(IF(VLOOKUP($A47,'Inscription UFOLEP'!#REF!,6,0)&lt;&gt;"",1,""),"")</f>
        <v/>
      </c>
      <c r="AT47" s="320" t="str">
        <f>IFERROR(IF(VLOOKUP($A47,'Inscription UFOLEP'!#REF!,6,0)&lt;&gt;"",1,""),"")</f>
        <v/>
      </c>
      <c r="AU47" s="320" t="str">
        <f>IFERROR(IF(VLOOKUP($A47,'Inscription UFOLEP'!#REF!,6,0)&lt;&gt;"",1,""),"")</f>
        <v/>
      </c>
      <c r="AV47" s="320" t="str">
        <f>IFERROR(IF(VLOOKUP($A47,'Inscription UFOLEP'!#REF!,6,0)&lt;&gt;"",1,""),"")</f>
        <v/>
      </c>
      <c r="AW47" s="320" t="str">
        <f>IFERROR(IF(VLOOKUP($A47,'Inscription UFOLEP'!#REF!,6,0)&lt;&gt;"",1,""),"")</f>
        <v/>
      </c>
      <c r="AX47" s="320" t="str">
        <f>IFERROR(IF(VLOOKUP($A47,'Inscription UFOLEP'!#REF!,6,0)&lt;&gt;"",1,""),"")</f>
        <v/>
      </c>
      <c r="AY47" s="320" t="str">
        <f>IFERROR(IF(VLOOKUP($A47,'Inscription UFOLEP'!#REF!,6,0)&lt;&gt;"",1,""),"")</f>
        <v/>
      </c>
      <c r="AZ47" s="320" t="str">
        <f>IFERROR(IF(VLOOKUP($A47,'Inscription UFOLEP'!#REF!,6,0)&lt;&gt;"",1,""),"")</f>
        <v/>
      </c>
      <c r="BA47" s="320" t="str">
        <f>IFERROR(IF(VLOOKUP($A47,'Inscription UFOLEP'!#REF!,6,0)&lt;&gt;"",1,""),"")</f>
        <v/>
      </c>
      <c r="BB47" s="320" t="str">
        <f>IFERROR(IF(VLOOKUP($A47,'Inscription UFOLEP'!#REF!,6,0)&lt;&gt;"",1,""),"")</f>
        <v/>
      </c>
      <c r="BC47" s="320" t="str">
        <f>IFERROR(IF(VLOOKUP($A47,'Inscription UFOLEP'!#REF!,6,0)&lt;&gt;"",1,""),"")</f>
        <v/>
      </c>
      <c r="BD47" s="320" t="str">
        <f>IFERROR(IF(VLOOKUP($A47,'Inscription UFOLEP'!#REF!,6,0)&lt;&gt;"",1,""),"")</f>
        <v/>
      </c>
      <c r="BE47" s="320" t="str">
        <f>IFERROR(IF(VLOOKUP($A47,'Inscription UFOLEP'!#REF!,6,0)&lt;&gt;"",1,""),"")</f>
        <v/>
      </c>
      <c r="BF47" s="320" t="str">
        <f>IFERROR(IF(VLOOKUP($A47,'Inscription UFOLEP'!#REF!,6,0)&lt;&gt;"",1,""),"")</f>
        <v/>
      </c>
      <c r="BG47" s="255"/>
      <c r="BH47" s="255"/>
      <c r="BI47" s="256">
        <f t="shared" si="1"/>
        <v>0</v>
      </c>
    </row>
    <row r="48" spans="1:61" x14ac:dyDescent="0.25">
      <c r="A48" s="254">
        <f t="shared" si="0"/>
        <v>46</v>
      </c>
      <c r="B48" s="261"/>
      <c r="C48" s="261"/>
      <c r="D48" s="320" t="str">
        <f>IFERROR(IF(VLOOKUP(A48,'Inscription UFOLEP'!#REF!,6,0)&lt;&gt;"",1,""),"")</f>
        <v/>
      </c>
      <c r="E48" s="320" t="str">
        <f>IFERROR(IF(VLOOKUP($A48,'Inscription UFOLEP'!#REF!,6,0)&lt;&gt;"",1,""),"")</f>
        <v/>
      </c>
      <c r="F48" s="320" t="str">
        <f>IFERROR(IF(VLOOKUP($A48,'Inscription UFOLEP'!#REF!,6,0)&lt;&gt;"",1,""),"")</f>
        <v/>
      </c>
      <c r="G48" s="320" t="str">
        <f>IFERROR(IF(VLOOKUP($A48,'Inscription UFOLEP'!#REF!,6,0)&lt;&gt;"",1,""),"")</f>
        <v/>
      </c>
      <c r="H48" s="320" t="str">
        <f>IFERROR(IF(VLOOKUP($A48,'Inscription UFOLEP'!#REF!,6,0)&lt;&gt;"",1,""),"")</f>
        <v/>
      </c>
      <c r="I48" s="320" t="str">
        <f>IFERROR(IF(VLOOKUP($A48,'Inscription UFOLEP'!#REF!,6,0)&lt;&gt;"",1,""),"")</f>
        <v/>
      </c>
      <c r="J48" s="320" t="str">
        <f>IFERROR(IF(VLOOKUP($A48,'Inscription UFOLEP'!#REF!,6,0)&lt;&gt;"",1,""),"")</f>
        <v/>
      </c>
      <c r="K48" s="320" t="str">
        <f>IFERROR(IF(VLOOKUP($A48,'Inscription UFOLEP'!#REF!,6,0)&lt;&gt;"",1,""),"")</f>
        <v/>
      </c>
      <c r="L48" s="320" t="str">
        <f>IFERROR(IF(VLOOKUP($A48,'Inscription UFOLEP'!$AI$6:$VU$60,6,0)&lt;&gt;"",1,""),"")</f>
        <v/>
      </c>
      <c r="M48" s="320" t="str">
        <f>IFERROR(IF(VLOOKUP($A48,'Inscription UFOLEP'!#REF!,6,0)&lt;&gt;"",1,""),"")</f>
        <v/>
      </c>
      <c r="N48" s="320" t="str">
        <f>IFERROR(IF(VLOOKUP($A48,'Inscription UFOLEP'!#REF!,6,0)&lt;&gt;"",1,""),"")</f>
        <v/>
      </c>
      <c r="O48" s="320" t="str">
        <f>IFERROR(IF(VLOOKUP($A48,'Inscription UFOLEP'!#REF!,6,0)&lt;&gt;"",1,""),"")</f>
        <v/>
      </c>
      <c r="P48" s="320" t="str">
        <f>IFERROR(IF(VLOOKUP($A48,'Inscription UFOLEP'!#REF!,6,0)&lt;&gt;"",1,""),"")</f>
        <v/>
      </c>
      <c r="Q48" s="320" t="str">
        <f>IFERROR(IF(VLOOKUP($A48,'Inscription UFOLEP'!#REF!,6,0)&lt;&gt;"",1,""),"")</f>
        <v/>
      </c>
      <c r="R48" s="320" t="str">
        <f>IFERROR(IF(VLOOKUP($A48,'Inscription UFOLEP'!#REF!,6,0)&lt;&gt;"",1,""),"")</f>
        <v/>
      </c>
      <c r="S48" s="320" t="str">
        <f>IFERROR(IF(VLOOKUP($A48,'Inscription UFOLEP'!#REF!,6,0)&lt;&gt;"",1,""),"")</f>
        <v/>
      </c>
      <c r="T48" s="320" t="str">
        <f>IFERROR(IF(VLOOKUP($A48,'Inscription UFOLEP'!#REF!,6,0)&lt;&gt;"",1,""),"")</f>
        <v/>
      </c>
      <c r="U48" s="320" t="str">
        <f>IFERROR(IF(VLOOKUP($A48,'Inscription UFOLEP'!#REF!,6,0)&lt;&gt;"",1,""),"")</f>
        <v/>
      </c>
      <c r="V48" s="320" t="str">
        <f>IFERROR(IF(VLOOKUP($A48,'Inscription UFOLEP'!#REF!,6,0)&lt;&gt;"",1,""),"")</f>
        <v/>
      </c>
      <c r="W48" s="320" t="str">
        <f>IFERROR(IF(VLOOKUP($A48,'Inscription UFOLEP'!#REF!,6,0)&lt;&gt;"",1,""),"")</f>
        <v/>
      </c>
      <c r="X48" s="320" t="str">
        <f>IFERROR(IF(VLOOKUP($A48,'Inscription UFOLEP'!#REF!,6,0)&lt;&gt;"",1,""),"")</f>
        <v/>
      </c>
      <c r="Y48" s="320" t="str">
        <f>IFERROR(IF(VLOOKUP($A48,'Inscription UFOLEP'!#REF!,6,0)&lt;&gt;"",1,""),"")</f>
        <v/>
      </c>
      <c r="Z48" s="320" t="str">
        <f>IFERROR(IF(VLOOKUP($A48,'Inscription UFOLEP'!#REF!,6,0)&lt;&gt;"",1,""),"")</f>
        <v/>
      </c>
      <c r="AA48" s="320" t="str">
        <f>IFERROR(IF(VLOOKUP($A48,'Inscription UFOLEP'!#REF!,6,0)&lt;&gt;"",1,""),"")</f>
        <v/>
      </c>
      <c r="AB48" s="320" t="str">
        <f>IFERROR(IF(VLOOKUP($A48,'Inscription UFOLEP'!#REF!,6,0)&lt;&gt;"",1,""),"")</f>
        <v/>
      </c>
      <c r="AC48" s="320" t="str">
        <f>IFERROR(IF(VLOOKUP($A48,'Inscription UFOLEP'!#REF!,6,0)&lt;&gt;"",1,""),"")</f>
        <v/>
      </c>
      <c r="AD48" s="320" t="str">
        <f>IFERROR(IF(VLOOKUP($A48,'Inscription UFOLEP'!#REF!,6,0)&lt;&gt;"",1,""),"")</f>
        <v/>
      </c>
      <c r="AE48" s="320" t="str">
        <f>IFERROR(IF(VLOOKUP($A48,'Inscription UFOLEP'!#REF!,6,0)&lt;&gt;"",1,""),"")</f>
        <v/>
      </c>
      <c r="AF48" s="320" t="str">
        <f>IFERROR(IF(VLOOKUP($A48,'Inscription UFOLEP'!#REF!,6,0)&lt;&gt;"",1,""),"")</f>
        <v/>
      </c>
      <c r="AG48" s="320" t="str">
        <f>IFERROR(IF(VLOOKUP($A48,'Inscription UFOLEP'!#REF!,6,0)&lt;&gt;"",1,""),"")</f>
        <v/>
      </c>
      <c r="AH48" s="320" t="str">
        <f>IFERROR(IF(VLOOKUP($A48,'Inscription UFOLEP'!#REF!,6,0)&lt;&gt;"",1,""),"")</f>
        <v/>
      </c>
      <c r="AI48" s="320" t="str">
        <f>IFERROR(IF(VLOOKUP($A48,'Inscription UFOLEP'!#REF!,6,0)&lt;&gt;"",1,""),"")</f>
        <v/>
      </c>
      <c r="AJ48" s="320" t="str">
        <f>IFERROR(IF(VLOOKUP($A48,'Inscription UFOLEP'!#REF!,6,0)&lt;&gt;"",1,""),"")</f>
        <v/>
      </c>
      <c r="AK48" s="320" t="str">
        <f>IFERROR(IF(VLOOKUP($A48,'Inscription UFOLEP'!#REF!,6,0)&lt;&gt;"",1,""),"")</f>
        <v/>
      </c>
      <c r="AL48" s="320" t="str">
        <f>IFERROR(IF(VLOOKUP($A48,'Inscription UFOLEP'!#REF!,6,0)&lt;&gt;"",1,""),"")</f>
        <v/>
      </c>
      <c r="AM48" s="320" t="str">
        <f>IFERROR(IF(VLOOKUP($A48,'Inscription UFOLEP'!#REF!,6,0)&lt;&gt;"",1,""),"")</f>
        <v/>
      </c>
      <c r="AN48" s="320" t="str">
        <f>IFERROR(IF(VLOOKUP($A48,'Inscription UFOLEP'!#REF!,6,0)&lt;&gt;"",1,""),"")</f>
        <v/>
      </c>
      <c r="AO48" s="320" t="str">
        <f>IFERROR(IF(VLOOKUP($A48,'Inscription UFOLEP'!#REF!,6,0)&lt;&gt;"",1,""),"")</f>
        <v/>
      </c>
      <c r="AP48" s="320" t="str">
        <f>IFERROR(IF(VLOOKUP($A48,'Inscription UFOLEP'!#REF!,6,0)&lt;&gt;"",1,""),"")</f>
        <v/>
      </c>
      <c r="AQ48" s="320" t="str">
        <f>IFERROR(IF(VLOOKUP($A48,'Inscription UFOLEP'!#REF!,6,0)&lt;&gt;"",1,""),"")</f>
        <v/>
      </c>
      <c r="AR48" s="320" t="str">
        <f>IFERROR(IF(VLOOKUP($A48,'Inscription UFOLEP'!#REF!,6,0)&lt;&gt;"",1,""),"")</f>
        <v/>
      </c>
      <c r="AS48" s="320" t="str">
        <f>IFERROR(IF(VLOOKUP($A48,'Inscription UFOLEP'!#REF!,6,0)&lt;&gt;"",1,""),"")</f>
        <v/>
      </c>
      <c r="AT48" s="320" t="str">
        <f>IFERROR(IF(VLOOKUP($A48,'Inscription UFOLEP'!#REF!,6,0)&lt;&gt;"",1,""),"")</f>
        <v/>
      </c>
      <c r="AU48" s="320" t="str">
        <f>IFERROR(IF(VLOOKUP($A48,'Inscription UFOLEP'!#REF!,6,0)&lt;&gt;"",1,""),"")</f>
        <v/>
      </c>
      <c r="AV48" s="320" t="str">
        <f>IFERROR(IF(VLOOKUP($A48,'Inscription UFOLEP'!#REF!,6,0)&lt;&gt;"",1,""),"")</f>
        <v/>
      </c>
      <c r="AW48" s="320" t="str">
        <f>IFERROR(IF(VLOOKUP($A48,'Inscription UFOLEP'!#REF!,6,0)&lt;&gt;"",1,""),"")</f>
        <v/>
      </c>
      <c r="AX48" s="320" t="str">
        <f>IFERROR(IF(VLOOKUP($A48,'Inscription UFOLEP'!#REF!,6,0)&lt;&gt;"",1,""),"")</f>
        <v/>
      </c>
      <c r="AY48" s="320" t="str">
        <f>IFERROR(IF(VLOOKUP($A48,'Inscription UFOLEP'!#REF!,6,0)&lt;&gt;"",1,""),"")</f>
        <v/>
      </c>
      <c r="AZ48" s="320" t="str">
        <f>IFERROR(IF(VLOOKUP($A48,'Inscription UFOLEP'!#REF!,6,0)&lt;&gt;"",1,""),"")</f>
        <v/>
      </c>
      <c r="BA48" s="320" t="str">
        <f>IFERROR(IF(VLOOKUP($A48,'Inscription UFOLEP'!#REF!,6,0)&lt;&gt;"",1,""),"")</f>
        <v/>
      </c>
      <c r="BB48" s="320" t="str">
        <f>IFERROR(IF(VLOOKUP($A48,'Inscription UFOLEP'!#REF!,6,0)&lt;&gt;"",1,""),"")</f>
        <v/>
      </c>
      <c r="BC48" s="320" t="str">
        <f>IFERROR(IF(VLOOKUP($A48,'Inscription UFOLEP'!#REF!,6,0)&lt;&gt;"",1,""),"")</f>
        <v/>
      </c>
      <c r="BD48" s="320" t="str">
        <f>IFERROR(IF(VLOOKUP($A48,'Inscription UFOLEP'!#REF!,6,0)&lt;&gt;"",1,""),"")</f>
        <v/>
      </c>
      <c r="BE48" s="320" t="str">
        <f>IFERROR(IF(VLOOKUP($A48,'Inscription UFOLEP'!#REF!,6,0)&lt;&gt;"",1,""),"")</f>
        <v/>
      </c>
      <c r="BF48" s="320" t="str">
        <f>IFERROR(IF(VLOOKUP($A48,'Inscription UFOLEP'!#REF!,6,0)&lt;&gt;"",1,""),"")</f>
        <v/>
      </c>
      <c r="BG48" s="255"/>
      <c r="BH48" s="255"/>
      <c r="BI48" s="256">
        <f t="shared" si="1"/>
        <v>0</v>
      </c>
    </row>
    <row r="49" spans="1:61" x14ac:dyDescent="0.25">
      <c r="A49" s="254">
        <f t="shared" si="0"/>
        <v>47</v>
      </c>
      <c r="B49" s="261"/>
      <c r="C49" s="261"/>
      <c r="D49" s="320" t="str">
        <f>IFERROR(IF(VLOOKUP(A49,'Inscription UFOLEP'!#REF!,6,0)&lt;&gt;"",1,""),"")</f>
        <v/>
      </c>
      <c r="E49" s="320" t="str">
        <f>IFERROR(IF(VLOOKUP($A49,'Inscription UFOLEP'!#REF!,6,0)&lt;&gt;"",1,""),"")</f>
        <v/>
      </c>
      <c r="F49" s="320" t="str">
        <f>IFERROR(IF(VLOOKUP($A49,'Inscription UFOLEP'!#REF!,6,0)&lt;&gt;"",1,""),"")</f>
        <v/>
      </c>
      <c r="G49" s="320" t="str">
        <f>IFERROR(IF(VLOOKUP($A49,'Inscription UFOLEP'!#REF!,6,0)&lt;&gt;"",1,""),"")</f>
        <v/>
      </c>
      <c r="H49" s="320" t="str">
        <f>IFERROR(IF(VLOOKUP($A49,'Inscription UFOLEP'!#REF!,6,0)&lt;&gt;"",1,""),"")</f>
        <v/>
      </c>
      <c r="I49" s="320" t="str">
        <f>IFERROR(IF(VLOOKUP($A49,'Inscription UFOLEP'!#REF!,6,0)&lt;&gt;"",1,""),"")</f>
        <v/>
      </c>
      <c r="J49" s="320" t="str">
        <f>IFERROR(IF(VLOOKUP($A49,'Inscription UFOLEP'!#REF!,6,0)&lt;&gt;"",1,""),"")</f>
        <v/>
      </c>
      <c r="K49" s="320" t="str">
        <f>IFERROR(IF(VLOOKUP($A49,'Inscription UFOLEP'!#REF!,6,0)&lt;&gt;"",1,""),"")</f>
        <v/>
      </c>
      <c r="L49" s="320" t="str">
        <f>IFERROR(IF(VLOOKUP($A49,'Inscription UFOLEP'!$AI$6:$VU$60,6,0)&lt;&gt;"",1,""),"")</f>
        <v/>
      </c>
      <c r="M49" s="320" t="str">
        <f>IFERROR(IF(VLOOKUP($A49,'Inscription UFOLEP'!#REF!,6,0)&lt;&gt;"",1,""),"")</f>
        <v/>
      </c>
      <c r="N49" s="320" t="str">
        <f>IFERROR(IF(VLOOKUP($A49,'Inscription UFOLEP'!#REF!,6,0)&lt;&gt;"",1,""),"")</f>
        <v/>
      </c>
      <c r="O49" s="320" t="str">
        <f>IFERROR(IF(VLOOKUP($A49,'Inscription UFOLEP'!#REF!,6,0)&lt;&gt;"",1,""),"")</f>
        <v/>
      </c>
      <c r="P49" s="320" t="str">
        <f>IFERROR(IF(VLOOKUP($A49,'Inscription UFOLEP'!#REF!,6,0)&lt;&gt;"",1,""),"")</f>
        <v/>
      </c>
      <c r="Q49" s="320" t="str">
        <f>IFERROR(IF(VLOOKUP($A49,'Inscription UFOLEP'!#REF!,6,0)&lt;&gt;"",1,""),"")</f>
        <v/>
      </c>
      <c r="R49" s="320" t="str">
        <f>IFERROR(IF(VLOOKUP($A49,'Inscription UFOLEP'!#REF!,6,0)&lt;&gt;"",1,""),"")</f>
        <v/>
      </c>
      <c r="S49" s="320" t="str">
        <f>IFERROR(IF(VLOOKUP($A49,'Inscription UFOLEP'!#REF!,6,0)&lt;&gt;"",1,""),"")</f>
        <v/>
      </c>
      <c r="T49" s="320" t="str">
        <f>IFERROR(IF(VLOOKUP($A49,'Inscription UFOLEP'!#REF!,6,0)&lt;&gt;"",1,""),"")</f>
        <v/>
      </c>
      <c r="U49" s="320" t="str">
        <f>IFERROR(IF(VLOOKUP($A49,'Inscription UFOLEP'!#REF!,6,0)&lt;&gt;"",1,""),"")</f>
        <v/>
      </c>
      <c r="V49" s="320" t="str">
        <f>IFERROR(IF(VLOOKUP($A49,'Inscription UFOLEP'!#REF!,6,0)&lt;&gt;"",1,""),"")</f>
        <v/>
      </c>
      <c r="W49" s="320" t="str">
        <f>IFERROR(IF(VLOOKUP($A49,'Inscription UFOLEP'!#REF!,6,0)&lt;&gt;"",1,""),"")</f>
        <v/>
      </c>
      <c r="X49" s="320" t="str">
        <f>IFERROR(IF(VLOOKUP($A49,'Inscription UFOLEP'!#REF!,6,0)&lt;&gt;"",1,""),"")</f>
        <v/>
      </c>
      <c r="Y49" s="320" t="str">
        <f>IFERROR(IF(VLOOKUP($A49,'Inscription UFOLEP'!#REF!,6,0)&lt;&gt;"",1,""),"")</f>
        <v/>
      </c>
      <c r="Z49" s="320" t="str">
        <f>IFERROR(IF(VLOOKUP($A49,'Inscription UFOLEP'!#REF!,6,0)&lt;&gt;"",1,""),"")</f>
        <v/>
      </c>
      <c r="AA49" s="320" t="str">
        <f>IFERROR(IF(VLOOKUP($A49,'Inscription UFOLEP'!#REF!,6,0)&lt;&gt;"",1,""),"")</f>
        <v/>
      </c>
      <c r="AB49" s="320" t="str">
        <f>IFERROR(IF(VLOOKUP($A49,'Inscription UFOLEP'!#REF!,6,0)&lt;&gt;"",1,""),"")</f>
        <v/>
      </c>
      <c r="AC49" s="320" t="str">
        <f>IFERROR(IF(VLOOKUP($A49,'Inscription UFOLEP'!#REF!,6,0)&lt;&gt;"",1,""),"")</f>
        <v/>
      </c>
      <c r="AD49" s="320" t="str">
        <f>IFERROR(IF(VLOOKUP($A49,'Inscription UFOLEP'!#REF!,6,0)&lt;&gt;"",1,""),"")</f>
        <v/>
      </c>
      <c r="AE49" s="320" t="str">
        <f>IFERROR(IF(VLOOKUP($A49,'Inscription UFOLEP'!#REF!,6,0)&lt;&gt;"",1,""),"")</f>
        <v/>
      </c>
      <c r="AF49" s="320" t="str">
        <f>IFERROR(IF(VLOOKUP($A49,'Inscription UFOLEP'!#REF!,6,0)&lt;&gt;"",1,""),"")</f>
        <v/>
      </c>
      <c r="AG49" s="320" t="str">
        <f>IFERROR(IF(VLOOKUP($A49,'Inscription UFOLEP'!#REF!,6,0)&lt;&gt;"",1,""),"")</f>
        <v/>
      </c>
      <c r="AH49" s="320" t="str">
        <f>IFERROR(IF(VLOOKUP($A49,'Inscription UFOLEP'!#REF!,6,0)&lt;&gt;"",1,""),"")</f>
        <v/>
      </c>
      <c r="AI49" s="320" t="str">
        <f>IFERROR(IF(VLOOKUP($A49,'Inscription UFOLEP'!#REF!,6,0)&lt;&gt;"",1,""),"")</f>
        <v/>
      </c>
      <c r="AJ49" s="320" t="str">
        <f>IFERROR(IF(VLOOKUP($A49,'Inscription UFOLEP'!#REF!,6,0)&lt;&gt;"",1,""),"")</f>
        <v/>
      </c>
      <c r="AK49" s="320" t="str">
        <f>IFERROR(IF(VLOOKUP($A49,'Inscription UFOLEP'!#REF!,6,0)&lt;&gt;"",1,""),"")</f>
        <v/>
      </c>
      <c r="AL49" s="320" t="str">
        <f>IFERROR(IF(VLOOKUP($A49,'Inscription UFOLEP'!#REF!,6,0)&lt;&gt;"",1,""),"")</f>
        <v/>
      </c>
      <c r="AM49" s="320" t="str">
        <f>IFERROR(IF(VLOOKUP($A49,'Inscription UFOLEP'!#REF!,6,0)&lt;&gt;"",1,""),"")</f>
        <v/>
      </c>
      <c r="AN49" s="320" t="str">
        <f>IFERROR(IF(VLOOKUP($A49,'Inscription UFOLEP'!#REF!,6,0)&lt;&gt;"",1,""),"")</f>
        <v/>
      </c>
      <c r="AO49" s="320" t="str">
        <f>IFERROR(IF(VLOOKUP($A49,'Inscription UFOLEP'!#REF!,6,0)&lt;&gt;"",1,""),"")</f>
        <v/>
      </c>
      <c r="AP49" s="320" t="str">
        <f>IFERROR(IF(VLOOKUP($A49,'Inscription UFOLEP'!#REF!,6,0)&lt;&gt;"",1,""),"")</f>
        <v/>
      </c>
      <c r="AQ49" s="320" t="str">
        <f>IFERROR(IF(VLOOKUP($A49,'Inscription UFOLEP'!#REF!,6,0)&lt;&gt;"",1,""),"")</f>
        <v/>
      </c>
      <c r="AR49" s="320" t="str">
        <f>IFERROR(IF(VLOOKUP($A49,'Inscription UFOLEP'!#REF!,6,0)&lt;&gt;"",1,""),"")</f>
        <v/>
      </c>
      <c r="AS49" s="320" t="str">
        <f>IFERROR(IF(VLOOKUP($A49,'Inscription UFOLEP'!#REF!,6,0)&lt;&gt;"",1,""),"")</f>
        <v/>
      </c>
      <c r="AT49" s="320" t="str">
        <f>IFERROR(IF(VLOOKUP($A49,'Inscription UFOLEP'!#REF!,6,0)&lt;&gt;"",1,""),"")</f>
        <v/>
      </c>
      <c r="AU49" s="320" t="str">
        <f>IFERROR(IF(VLOOKUP($A49,'Inscription UFOLEP'!#REF!,6,0)&lt;&gt;"",1,""),"")</f>
        <v/>
      </c>
      <c r="AV49" s="320" t="str">
        <f>IFERROR(IF(VLOOKUP($A49,'Inscription UFOLEP'!#REF!,6,0)&lt;&gt;"",1,""),"")</f>
        <v/>
      </c>
      <c r="AW49" s="320" t="str">
        <f>IFERROR(IF(VLOOKUP($A49,'Inscription UFOLEP'!#REF!,6,0)&lt;&gt;"",1,""),"")</f>
        <v/>
      </c>
      <c r="AX49" s="320" t="str">
        <f>IFERROR(IF(VLOOKUP($A49,'Inscription UFOLEP'!#REF!,6,0)&lt;&gt;"",1,""),"")</f>
        <v/>
      </c>
      <c r="AY49" s="320" t="str">
        <f>IFERROR(IF(VLOOKUP($A49,'Inscription UFOLEP'!#REF!,6,0)&lt;&gt;"",1,""),"")</f>
        <v/>
      </c>
      <c r="AZ49" s="320" t="str">
        <f>IFERROR(IF(VLOOKUP($A49,'Inscription UFOLEP'!#REF!,6,0)&lt;&gt;"",1,""),"")</f>
        <v/>
      </c>
      <c r="BA49" s="320" t="str">
        <f>IFERROR(IF(VLOOKUP($A49,'Inscription UFOLEP'!#REF!,6,0)&lt;&gt;"",1,""),"")</f>
        <v/>
      </c>
      <c r="BB49" s="320" t="str">
        <f>IFERROR(IF(VLOOKUP($A49,'Inscription UFOLEP'!#REF!,6,0)&lt;&gt;"",1,""),"")</f>
        <v/>
      </c>
      <c r="BC49" s="320" t="str">
        <f>IFERROR(IF(VLOOKUP($A49,'Inscription UFOLEP'!#REF!,6,0)&lt;&gt;"",1,""),"")</f>
        <v/>
      </c>
      <c r="BD49" s="320" t="str">
        <f>IFERROR(IF(VLOOKUP($A49,'Inscription UFOLEP'!#REF!,6,0)&lt;&gt;"",1,""),"")</f>
        <v/>
      </c>
      <c r="BE49" s="320" t="str">
        <f>IFERROR(IF(VLOOKUP($A49,'Inscription UFOLEP'!#REF!,6,0)&lt;&gt;"",1,""),"")</f>
        <v/>
      </c>
      <c r="BF49" s="320" t="str">
        <f>IFERROR(IF(VLOOKUP($A49,'Inscription UFOLEP'!#REF!,6,0)&lt;&gt;"",1,""),"")</f>
        <v/>
      </c>
      <c r="BG49" s="255"/>
      <c r="BH49" s="255"/>
      <c r="BI49" s="256">
        <f t="shared" si="1"/>
        <v>0</v>
      </c>
    </row>
    <row r="50" spans="1:61" x14ac:dyDescent="0.25">
      <c r="A50" s="254">
        <f t="shared" si="0"/>
        <v>48</v>
      </c>
      <c r="B50" s="261"/>
      <c r="C50" s="261"/>
      <c r="D50" s="320" t="str">
        <f>IFERROR(IF(VLOOKUP(A50,'Inscription UFOLEP'!#REF!,6,0)&lt;&gt;"",1,""),"")</f>
        <v/>
      </c>
      <c r="E50" s="320" t="str">
        <f>IFERROR(IF(VLOOKUP($A50,'Inscription UFOLEP'!#REF!,6,0)&lt;&gt;"",1,""),"")</f>
        <v/>
      </c>
      <c r="F50" s="320" t="str">
        <f>IFERROR(IF(VLOOKUP($A50,'Inscription UFOLEP'!#REF!,6,0)&lt;&gt;"",1,""),"")</f>
        <v/>
      </c>
      <c r="G50" s="320" t="str">
        <f>IFERROR(IF(VLOOKUP($A50,'Inscription UFOLEP'!#REF!,6,0)&lt;&gt;"",1,""),"")</f>
        <v/>
      </c>
      <c r="H50" s="320" t="str">
        <f>IFERROR(IF(VLOOKUP($A50,'Inscription UFOLEP'!#REF!,6,0)&lt;&gt;"",1,""),"")</f>
        <v/>
      </c>
      <c r="I50" s="320" t="str">
        <f>IFERROR(IF(VLOOKUP($A50,'Inscription UFOLEP'!#REF!,6,0)&lt;&gt;"",1,""),"")</f>
        <v/>
      </c>
      <c r="J50" s="320" t="str">
        <f>IFERROR(IF(VLOOKUP($A50,'Inscription UFOLEP'!#REF!,6,0)&lt;&gt;"",1,""),"")</f>
        <v/>
      </c>
      <c r="K50" s="320" t="str">
        <f>IFERROR(IF(VLOOKUP($A50,'Inscription UFOLEP'!#REF!,6,0)&lt;&gt;"",1,""),"")</f>
        <v/>
      </c>
      <c r="L50" s="320" t="str">
        <f>IFERROR(IF(VLOOKUP($A50,'Inscription UFOLEP'!$AI$6:$VU$60,6,0)&lt;&gt;"",1,""),"")</f>
        <v/>
      </c>
      <c r="M50" s="320" t="str">
        <f>IFERROR(IF(VLOOKUP($A50,'Inscription UFOLEP'!#REF!,6,0)&lt;&gt;"",1,""),"")</f>
        <v/>
      </c>
      <c r="N50" s="320" t="str">
        <f>IFERROR(IF(VLOOKUP($A50,'Inscription UFOLEP'!#REF!,6,0)&lt;&gt;"",1,""),"")</f>
        <v/>
      </c>
      <c r="O50" s="320" t="str">
        <f>IFERROR(IF(VLOOKUP($A50,'Inscription UFOLEP'!#REF!,6,0)&lt;&gt;"",1,""),"")</f>
        <v/>
      </c>
      <c r="P50" s="320" t="str">
        <f>IFERROR(IF(VLOOKUP($A50,'Inscription UFOLEP'!#REF!,6,0)&lt;&gt;"",1,""),"")</f>
        <v/>
      </c>
      <c r="Q50" s="320" t="str">
        <f>IFERROR(IF(VLOOKUP($A50,'Inscription UFOLEP'!#REF!,6,0)&lt;&gt;"",1,""),"")</f>
        <v/>
      </c>
      <c r="R50" s="320" t="str">
        <f>IFERROR(IF(VLOOKUP($A50,'Inscription UFOLEP'!#REF!,6,0)&lt;&gt;"",1,""),"")</f>
        <v/>
      </c>
      <c r="S50" s="320" t="str">
        <f>IFERROR(IF(VLOOKUP($A50,'Inscription UFOLEP'!#REF!,6,0)&lt;&gt;"",1,""),"")</f>
        <v/>
      </c>
      <c r="T50" s="320" t="str">
        <f>IFERROR(IF(VLOOKUP($A50,'Inscription UFOLEP'!#REF!,6,0)&lt;&gt;"",1,""),"")</f>
        <v/>
      </c>
      <c r="U50" s="320" t="str">
        <f>IFERROR(IF(VLOOKUP($A50,'Inscription UFOLEP'!#REF!,6,0)&lt;&gt;"",1,""),"")</f>
        <v/>
      </c>
      <c r="V50" s="320" t="str">
        <f>IFERROR(IF(VLOOKUP($A50,'Inscription UFOLEP'!#REF!,6,0)&lt;&gt;"",1,""),"")</f>
        <v/>
      </c>
      <c r="W50" s="320" t="str">
        <f>IFERROR(IF(VLOOKUP($A50,'Inscription UFOLEP'!#REF!,6,0)&lt;&gt;"",1,""),"")</f>
        <v/>
      </c>
      <c r="X50" s="320" t="str">
        <f>IFERROR(IF(VLOOKUP($A50,'Inscription UFOLEP'!#REF!,6,0)&lt;&gt;"",1,""),"")</f>
        <v/>
      </c>
      <c r="Y50" s="320" t="str">
        <f>IFERROR(IF(VLOOKUP($A50,'Inscription UFOLEP'!#REF!,6,0)&lt;&gt;"",1,""),"")</f>
        <v/>
      </c>
      <c r="Z50" s="320" t="str">
        <f>IFERROR(IF(VLOOKUP($A50,'Inscription UFOLEP'!#REF!,6,0)&lt;&gt;"",1,""),"")</f>
        <v/>
      </c>
      <c r="AA50" s="320" t="str">
        <f>IFERROR(IF(VLOOKUP($A50,'Inscription UFOLEP'!#REF!,6,0)&lt;&gt;"",1,""),"")</f>
        <v/>
      </c>
      <c r="AB50" s="320" t="str">
        <f>IFERROR(IF(VLOOKUP($A50,'Inscription UFOLEP'!#REF!,6,0)&lt;&gt;"",1,""),"")</f>
        <v/>
      </c>
      <c r="AC50" s="320" t="str">
        <f>IFERROR(IF(VLOOKUP($A50,'Inscription UFOLEP'!#REF!,6,0)&lt;&gt;"",1,""),"")</f>
        <v/>
      </c>
      <c r="AD50" s="320" t="str">
        <f>IFERROR(IF(VLOOKUP($A50,'Inscription UFOLEP'!#REF!,6,0)&lt;&gt;"",1,""),"")</f>
        <v/>
      </c>
      <c r="AE50" s="320" t="str">
        <f>IFERROR(IF(VLOOKUP($A50,'Inscription UFOLEP'!#REF!,6,0)&lt;&gt;"",1,""),"")</f>
        <v/>
      </c>
      <c r="AF50" s="320" t="str">
        <f>IFERROR(IF(VLOOKUP($A50,'Inscription UFOLEP'!#REF!,6,0)&lt;&gt;"",1,""),"")</f>
        <v/>
      </c>
      <c r="AG50" s="320" t="str">
        <f>IFERROR(IF(VLOOKUP($A50,'Inscription UFOLEP'!#REF!,6,0)&lt;&gt;"",1,""),"")</f>
        <v/>
      </c>
      <c r="AH50" s="320" t="str">
        <f>IFERROR(IF(VLOOKUP($A50,'Inscription UFOLEP'!#REF!,6,0)&lt;&gt;"",1,""),"")</f>
        <v/>
      </c>
      <c r="AI50" s="320" t="str">
        <f>IFERROR(IF(VLOOKUP($A50,'Inscription UFOLEP'!#REF!,6,0)&lt;&gt;"",1,""),"")</f>
        <v/>
      </c>
      <c r="AJ50" s="320" t="str">
        <f>IFERROR(IF(VLOOKUP($A50,'Inscription UFOLEP'!#REF!,6,0)&lt;&gt;"",1,""),"")</f>
        <v/>
      </c>
      <c r="AK50" s="320" t="str">
        <f>IFERROR(IF(VLOOKUP($A50,'Inscription UFOLEP'!#REF!,6,0)&lt;&gt;"",1,""),"")</f>
        <v/>
      </c>
      <c r="AL50" s="320" t="str">
        <f>IFERROR(IF(VLOOKUP($A50,'Inscription UFOLEP'!#REF!,6,0)&lt;&gt;"",1,""),"")</f>
        <v/>
      </c>
      <c r="AM50" s="320" t="str">
        <f>IFERROR(IF(VLOOKUP($A50,'Inscription UFOLEP'!#REF!,6,0)&lt;&gt;"",1,""),"")</f>
        <v/>
      </c>
      <c r="AN50" s="320" t="str">
        <f>IFERROR(IF(VLOOKUP($A50,'Inscription UFOLEP'!#REF!,6,0)&lt;&gt;"",1,""),"")</f>
        <v/>
      </c>
      <c r="AO50" s="320" t="str">
        <f>IFERROR(IF(VLOOKUP($A50,'Inscription UFOLEP'!#REF!,6,0)&lt;&gt;"",1,""),"")</f>
        <v/>
      </c>
      <c r="AP50" s="320" t="str">
        <f>IFERROR(IF(VLOOKUP($A50,'Inscription UFOLEP'!#REF!,6,0)&lt;&gt;"",1,""),"")</f>
        <v/>
      </c>
      <c r="AQ50" s="320" t="str">
        <f>IFERROR(IF(VLOOKUP($A50,'Inscription UFOLEP'!#REF!,6,0)&lt;&gt;"",1,""),"")</f>
        <v/>
      </c>
      <c r="AR50" s="320" t="str">
        <f>IFERROR(IF(VLOOKUP($A50,'Inscription UFOLEP'!#REF!,6,0)&lt;&gt;"",1,""),"")</f>
        <v/>
      </c>
      <c r="AS50" s="320" t="str">
        <f>IFERROR(IF(VLOOKUP($A50,'Inscription UFOLEP'!#REF!,6,0)&lt;&gt;"",1,""),"")</f>
        <v/>
      </c>
      <c r="AT50" s="320" t="str">
        <f>IFERROR(IF(VLOOKUP($A50,'Inscription UFOLEP'!#REF!,6,0)&lt;&gt;"",1,""),"")</f>
        <v/>
      </c>
      <c r="AU50" s="320" t="str">
        <f>IFERROR(IF(VLOOKUP($A50,'Inscription UFOLEP'!#REF!,6,0)&lt;&gt;"",1,""),"")</f>
        <v/>
      </c>
      <c r="AV50" s="320" t="str">
        <f>IFERROR(IF(VLOOKUP($A50,'Inscription UFOLEP'!#REF!,6,0)&lt;&gt;"",1,""),"")</f>
        <v/>
      </c>
      <c r="AW50" s="320" t="str">
        <f>IFERROR(IF(VLOOKUP($A50,'Inscription UFOLEP'!#REF!,6,0)&lt;&gt;"",1,""),"")</f>
        <v/>
      </c>
      <c r="AX50" s="320" t="str">
        <f>IFERROR(IF(VLOOKUP($A50,'Inscription UFOLEP'!#REF!,6,0)&lt;&gt;"",1,""),"")</f>
        <v/>
      </c>
      <c r="AY50" s="320" t="str">
        <f>IFERROR(IF(VLOOKUP($A50,'Inscription UFOLEP'!#REF!,6,0)&lt;&gt;"",1,""),"")</f>
        <v/>
      </c>
      <c r="AZ50" s="320" t="str">
        <f>IFERROR(IF(VLOOKUP($A50,'Inscription UFOLEP'!#REF!,6,0)&lt;&gt;"",1,""),"")</f>
        <v/>
      </c>
      <c r="BA50" s="320" t="str">
        <f>IFERROR(IF(VLOOKUP($A50,'Inscription UFOLEP'!#REF!,6,0)&lt;&gt;"",1,""),"")</f>
        <v/>
      </c>
      <c r="BB50" s="320" t="str">
        <f>IFERROR(IF(VLOOKUP($A50,'Inscription UFOLEP'!#REF!,6,0)&lt;&gt;"",1,""),"")</f>
        <v/>
      </c>
      <c r="BC50" s="320" t="str">
        <f>IFERROR(IF(VLOOKUP($A50,'Inscription UFOLEP'!#REF!,6,0)&lt;&gt;"",1,""),"")</f>
        <v/>
      </c>
      <c r="BD50" s="320" t="str">
        <f>IFERROR(IF(VLOOKUP($A50,'Inscription UFOLEP'!#REF!,6,0)&lt;&gt;"",1,""),"")</f>
        <v/>
      </c>
      <c r="BE50" s="320" t="str">
        <f>IFERROR(IF(VLOOKUP($A50,'Inscription UFOLEP'!#REF!,6,0)&lt;&gt;"",1,""),"")</f>
        <v/>
      </c>
      <c r="BF50" s="320" t="str">
        <f>IFERROR(IF(VLOOKUP($A50,'Inscription UFOLEP'!#REF!,6,0)&lt;&gt;"",1,""),"")</f>
        <v/>
      </c>
      <c r="BG50" s="255"/>
      <c r="BH50" s="255"/>
      <c r="BI50" s="256">
        <f t="shared" si="1"/>
        <v>0</v>
      </c>
    </row>
    <row r="51" spans="1:61" x14ac:dyDescent="0.25">
      <c r="A51" s="254">
        <f t="shared" si="0"/>
        <v>49</v>
      </c>
      <c r="B51" s="261"/>
      <c r="C51" s="261"/>
      <c r="D51" s="320" t="str">
        <f>IFERROR(IF(VLOOKUP(A51,'Inscription UFOLEP'!#REF!,6,0)&lt;&gt;"",1,""),"")</f>
        <v/>
      </c>
      <c r="E51" s="320" t="str">
        <f>IFERROR(IF(VLOOKUP($A51,'Inscription UFOLEP'!#REF!,6,0)&lt;&gt;"",1,""),"")</f>
        <v/>
      </c>
      <c r="F51" s="320" t="str">
        <f>IFERROR(IF(VLOOKUP($A51,'Inscription UFOLEP'!#REF!,6,0)&lt;&gt;"",1,""),"")</f>
        <v/>
      </c>
      <c r="G51" s="320" t="str">
        <f>IFERROR(IF(VLOOKUP($A51,'Inscription UFOLEP'!#REF!,6,0)&lt;&gt;"",1,""),"")</f>
        <v/>
      </c>
      <c r="H51" s="320" t="str">
        <f>IFERROR(IF(VLOOKUP($A51,'Inscription UFOLEP'!#REF!,6,0)&lt;&gt;"",1,""),"")</f>
        <v/>
      </c>
      <c r="I51" s="320" t="str">
        <f>IFERROR(IF(VLOOKUP($A51,'Inscription UFOLEP'!#REF!,6,0)&lt;&gt;"",1,""),"")</f>
        <v/>
      </c>
      <c r="J51" s="320" t="str">
        <f>IFERROR(IF(VLOOKUP($A51,'Inscription UFOLEP'!#REF!,6,0)&lt;&gt;"",1,""),"")</f>
        <v/>
      </c>
      <c r="K51" s="320" t="str">
        <f>IFERROR(IF(VLOOKUP($A51,'Inscription UFOLEP'!#REF!,6,0)&lt;&gt;"",1,""),"")</f>
        <v/>
      </c>
      <c r="L51" s="320" t="str">
        <f>IFERROR(IF(VLOOKUP($A51,'Inscription UFOLEP'!$AI$6:$VU$60,6,0)&lt;&gt;"",1,""),"")</f>
        <v/>
      </c>
      <c r="M51" s="320" t="str">
        <f>IFERROR(IF(VLOOKUP($A51,'Inscription UFOLEP'!#REF!,6,0)&lt;&gt;"",1,""),"")</f>
        <v/>
      </c>
      <c r="N51" s="320" t="str">
        <f>IFERROR(IF(VLOOKUP($A51,'Inscription UFOLEP'!#REF!,6,0)&lt;&gt;"",1,""),"")</f>
        <v/>
      </c>
      <c r="O51" s="320" t="str">
        <f>IFERROR(IF(VLOOKUP($A51,'Inscription UFOLEP'!#REF!,6,0)&lt;&gt;"",1,""),"")</f>
        <v/>
      </c>
      <c r="P51" s="320" t="str">
        <f>IFERROR(IF(VLOOKUP($A51,'Inscription UFOLEP'!#REF!,6,0)&lt;&gt;"",1,""),"")</f>
        <v/>
      </c>
      <c r="Q51" s="320" t="str">
        <f>IFERROR(IF(VLOOKUP($A51,'Inscription UFOLEP'!#REF!,6,0)&lt;&gt;"",1,""),"")</f>
        <v/>
      </c>
      <c r="R51" s="320" t="str">
        <f>IFERROR(IF(VLOOKUP($A51,'Inscription UFOLEP'!#REF!,6,0)&lt;&gt;"",1,""),"")</f>
        <v/>
      </c>
      <c r="S51" s="320" t="str">
        <f>IFERROR(IF(VLOOKUP($A51,'Inscription UFOLEP'!#REF!,6,0)&lt;&gt;"",1,""),"")</f>
        <v/>
      </c>
      <c r="T51" s="320" t="str">
        <f>IFERROR(IF(VLOOKUP($A51,'Inscription UFOLEP'!#REF!,6,0)&lt;&gt;"",1,""),"")</f>
        <v/>
      </c>
      <c r="U51" s="320" t="str">
        <f>IFERROR(IF(VLOOKUP($A51,'Inscription UFOLEP'!#REF!,6,0)&lt;&gt;"",1,""),"")</f>
        <v/>
      </c>
      <c r="V51" s="320" t="str">
        <f>IFERROR(IF(VLOOKUP($A51,'Inscription UFOLEP'!#REF!,6,0)&lt;&gt;"",1,""),"")</f>
        <v/>
      </c>
      <c r="W51" s="320" t="str">
        <f>IFERROR(IF(VLOOKUP($A51,'Inscription UFOLEP'!#REF!,6,0)&lt;&gt;"",1,""),"")</f>
        <v/>
      </c>
      <c r="X51" s="320" t="str">
        <f>IFERROR(IF(VLOOKUP($A51,'Inscription UFOLEP'!#REF!,6,0)&lt;&gt;"",1,""),"")</f>
        <v/>
      </c>
      <c r="Y51" s="320" t="str">
        <f>IFERROR(IF(VLOOKUP($A51,'Inscription UFOLEP'!#REF!,6,0)&lt;&gt;"",1,""),"")</f>
        <v/>
      </c>
      <c r="Z51" s="320" t="str">
        <f>IFERROR(IF(VLOOKUP($A51,'Inscription UFOLEP'!#REF!,6,0)&lt;&gt;"",1,""),"")</f>
        <v/>
      </c>
      <c r="AA51" s="320" t="str">
        <f>IFERROR(IF(VLOOKUP($A51,'Inscription UFOLEP'!#REF!,6,0)&lt;&gt;"",1,""),"")</f>
        <v/>
      </c>
      <c r="AB51" s="320" t="str">
        <f>IFERROR(IF(VLOOKUP($A51,'Inscription UFOLEP'!#REF!,6,0)&lt;&gt;"",1,""),"")</f>
        <v/>
      </c>
      <c r="AC51" s="320" t="str">
        <f>IFERROR(IF(VLOOKUP($A51,'Inscription UFOLEP'!#REF!,6,0)&lt;&gt;"",1,""),"")</f>
        <v/>
      </c>
      <c r="AD51" s="320" t="str">
        <f>IFERROR(IF(VLOOKUP($A51,'Inscription UFOLEP'!#REF!,6,0)&lt;&gt;"",1,""),"")</f>
        <v/>
      </c>
      <c r="AE51" s="320" t="str">
        <f>IFERROR(IF(VLOOKUP($A51,'Inscription UFOLEP'!#REF!,6,0)&lt;&gt;"",1,""),"")</f>
        <v/>
      </c>
      <c r="AF51" s="320" t="str">
        <f>IFERROR(IF(VLOOKUP($A51,'Inscription UFOLEP'!#REF!,6,0)&lt;&gt;"",1,""),"")</f>
        <v/>
      </c>
      <c r="AG51" s="320" t="str">
        <f>IFERROR(IF(VLOOKUP($A51,'Inscription UFOLEP'!#REF!,6,0)&lt;&gt;"",1,""),"")</f>
        <v/>
      </c>
      <c r="AH51" s="320" t="str">
        <f>IFERROR(IF(VLOOKUP($A51,'Inscription UFOLEP'!#REF!,6,0)&lt;&gt;"",1,""),"")</f>
        <v/>
      </c>
      <c r="AI51" s="320" t="str">
        <f>IFERROR(IF(VLOOKUP($A51,'Inscription UFOLEP'!#REF!,6,0)&lt;&gt;"",1,""),"")</f>
        <v/>
      </c>
      <c r="AJ51" s="320" t="str">
        <f>IFERROR(IF(VLOOKUP($A51,'Inscription UFOLEP'!#REF!,6,0)&lt;&gt;"",1,""),"")</f>
        <v/>
      </c>
      <c r="AK51" s="320" t="str">
        <f>IFERROR(IF(VLOOKUP($A51,'Inscription UFOLEP'!#REF!,6,0)&lt;&gt;"",1,""),"")</f>
        <v/>
      </c>
      <c r="AL51" s="320" t="str">
        <f>IFERROR(IF(VLOOKUP($A51,'Inscription UFOLEP'!#REF!,6,0)&lt;&gt;"",1,""),"")</f>
        <v/>
      </c>
      <c r="AM51" s="320" t="str">
        <f>IFERROR(IF(VLOOKUP($A51,'Inscription UFOLEP'!#REF!,6,0)&lt;&gt;"",1,""),"")</f>
        <v/>
      </c>
      <c r="AN51" s="320" t="str">
        <f>IFERROR(IF(VLOOKUP($A51,'Inscription UFOLEP'!#REF!,6,0)&lt;&gt;"",1,""),"")</f>
        <v/>
      </c>
      <c r="AO51" s="320" t="str">
        <f>IFERROR(IF(VLOOKUP($A51,'Inscription UFOLEP'!#REF!,6,0)&lt;&gt;"",1,""),"")</f>
        <v/>
      </c>
      <c r="AP51" s="320" t="str">
        <f>IFERROR(IF(VLOOKUP($A51,'Inscription UFOLEP'!#REF!,6,0)&lt;&gt;"",1,""),"")</f>
        <v/>
      </c>
      <c r="AQ51" s="320" t="str">
        <f>IFERROR(IF(VLOOKUP($A51,'Inscription UFOLEP'!#REF!,6,0)&lt;&gt;"",1,""),"")</f>
        <v/>
      </c>
      <c r="AR51" s="320" t="str">
        <f>IFERROR(IF(VLOOKUP($A51,'Inscription UFOLEP'!#REF!,6,0)&lt;&gt;"",1,""),"")</f>
        <v/>
      </c>
      <c r="AS51" s="320" t="str">
        <f>IFERROR(IF(VLOOKUP($A51,'Inscription UFOLEP'!#REF!,6,0)&lt;&gt;"",1,""),"")</f>
        <v/>
      </c>
      <c r="AT51" s="320" t="str">
        <f>IFERROR(IF(VLOOKUP($A51,'Inscription UFOLEP'!#REF!,6,0)&lt;&gt;"",1,""),"")</f>
        <v/>
      </c>
      <c r="AU51" s="320" t="str">
        <f>IFERROR(IF(VLOOKUP($A51,'Inscription UFOLEP'!#REF!,6,0)&lt;&gt;"",1,""),"")</f>
        <v/>
      </c>
      <c r="AV51" s="320" t="str">
        <f>IFERROR(IF(VLOOKUP($A51,'Inscription UFOLEP'!#REF!,6,0)&lt;&gt;"",1,""),"")</f>
        <v/>
      </c>
      <c r="AW51" s="320" t="str">
        <f>IFERROR(IF(VLOOKUP($A51,'Inscription UFOLEP'!#REF!,6,0)&lt;&gt;"",1,""),"")</f>
        <v/>
      </c>
      <c r="AX51" s="320" t="str">
        <f>IFERROR(IF(VLOOKUP($A51,'Inscription UFOLEP'!#REF!,6,0)&lt;&gt;"",1,""),"")</f>
        <v/>
      </c>
      <c r="AY51" s="320" t="str">
        <f>IFERROR(IF(VLOOKUP($A51,'Inscription UFOLEP'!#REF!,6,0)&lt;&gt;"",1,""),"")</f>
        <v/>
      </c>
      <c r="AZ51" s="320" t="str">
        <f>IFERROR(IF(VLOOKUP($A51,'Inscription UFOLEP'!#REF!,6,0)&lt;&gt;"",1,""),"")</f>
        <v/>
      </c>
      <c r="BA51" s="320" t="str">
        <f>IFERROR(IF(VLOOKUP($A51,'Inscription UFOLEP'!#REF!,6,0)&lt;&gt;"",1,""),"")</f>
        <v/>
      </c>
      <c r="BB51" s="320" t="str">
        <f>IFERROR(IF(VLOOKUP($A51,'Inscription UFOLEP'!#REF!,6,0)&lt;&gt;"",1,""),"")</f>
        <v/>
      </c>
      <c r="BC51" s="320" t="str">
        <f>IFERROR(IF(VLOOKUP($A51,'Inscription UFOLEP'!#REF!,6,0)&lt;&gt;"",1,""),"")</f>
        <v/>
      </c>
      <c r="BD51" s="320" t="str">
        <f>IFERROR(IF(VLOOKUP($A51,'Inscription UFOLEP'!#REF!,6,0)&lt;&gt;"",1,""),"")</f>
        <v/>
      </c>
      <c r="BE51" s="320" t="str">
        <f>IFERROR(IF(VLOOKUP($A51,'Inscription UFOLEP'!#REF!,6,0)&lt;&gt;"",1,""),"")</f>
        <v/>
      </c>
      <c r="BF51" s="320" t="str">
        <f>IFERROR(IF(VLOOKUP($A51,'Inscription UFOLEP'!#REF!,6,0)&lt;&gt;"",1,""),"")</f>
        <v/>
      </c>
      <c r="BG51" s="255"/>
      <c r="BH51" s="255"/>
      <c r="BI51" s="256">
        <f t="shared" si="1"/>
        <v>0</v>
      </c>
    </row>
    <row r="52" spans="1:61" x14ac:dyDescent="0.25">
      <c r="A52" s="254">
        <f t="shared" si="0"/>
        <v>50</v>
      </c>
      <c r="B52" s="261"/>
      <c r="C52" s="261"/>
      <c r="D52" s="320" t="str">
        <f>IFERROR(IF(VLOOKUP(A52,'Inscription UFOLEP'!#REF!,6,0)&lt;&gt;"",1,""),"")</f>
        <v/>
      </c>
      <c r="E52" s="320" t="str">
        <f>IFERROR(IF(VLOOKUP($A52,'Inscription UFOLEP'!#REF!,6,0)&lt;&gt;"",1,""),"")</f>
        <v/>
      </c>
      <c r="F52" s="320" t="str">
        <f>IFERROR(IF(VLOOKUP($A52,'Inscription UFOLEP'!#REF!,6,0)&lt;&gt;"",1,""),"")</f>
        <v/>
      </c>
      <c r="G52" s="320" t="str">
        <f>IFERROR(IF(VLOOKUP($A52,'Inscription UFOLEP'!#REF!,6,0)&lt;&gt;"",1,""),"")</f>
        <v/>
      </c>
      <c r="H52" s="320" t="str">
        <f>IFERROR(IF(VLOOKUP($A52,'Inscription UFOLEP'!#REF!,6,0)&lt;&gt;"",1,""),"")</f>
        <v/>
      </c>
      <c r="I52" s="320" t="str">
        <f>IFERROR(IF(VLOOKUP($A52,'Inscription UFOLEP'!#REF!,6,0)&lt;&gt;"",1,""),"")</f>
        <v/>
      </c>
      <c r="J52" s="320" t="str">
        <f>IFERROR(IF(VLOOKUP($A52,'Inscription UFOLEP'!#REF!,6,0)&lt;&gt;"",1,""),"")</f>
        <v/>
      </c>
      <c r="K52" s="320" t="str">
        <f>IFERROR(IF(VLOOKUP($A52,'Inscription UFOLEP'!#REF!,6,0)&lt;&gt;"",1,""),"")</f>
        <v/>
      </c>
      <c r="L52" s="320" t="str">
        <f>IFERROR(IF(VLOOKUP($A52,'Inscription UFOLEP'!$AI$6:$VU$60,6,0)&lt;&gt;"",1,""),"")</f>
        <v/>
      </c>
      <c r="M52" s="320" t="str">
        <f>IFERROR(IF(VLOOKUP($A52,'Inscription UFOLEP'!#REF!,6,0)&lt;&gt;"",1,""),"")</f>
        <v/>
      </c>
      <c r="N52" s="320" t="str">
        <f>IFERROR(IF(VLOOKUP($A52,'Inscription UFOLEP'!#REF!,6,0)&lt;&gt;"",1,""),"")</f>
        <v/>
      </c>
      <c r="O52" s="320" t="str">
        <f>IFERROR(IF(VLOOKUP($A52,'Inscription UFOLEP'!#REF!,6,0)&lt;&gt;"",1,""),"")</f>
        <v/>
      </c>
      <c r="P52" s="320" t="str">
        <f>IFERROR(IF(VLOOKUP($A52,'Inscription UFOLEP'!#REF!,6,0)&lt;&gt;"",1,""),"")</f>
        <v/>
      </c>
      <c r="Q52" s="320" t="str">
        <f>IFERROR(IF(VLOOKUP($A52,'Inscription UFOLEP'!#REF!,6,0)&lt;&gt;"",1,""),"")</f>
        <v/>
      </c>
      <c r="R52" s="320" t="str">
        <f>IFERROR(IF(VLOOKUP($A52,'Inscription UFOLEP'!#REF!,6,0)&lt;&gt;"",1,""),"")</f>
        <v/>
      </c>
      <c r="S52" s="320" t="str">
        <f>IFERROR(IF(VLOOKUP($A52,'Inscription UFOLEP'!#REF!,6,0)&lt;&gt;"",1,""),"")</f>
        <v/>
      </c>
      <c r="T52" s="320" t="str">
        <f>IFERROR(IF(VLOOKUP($A52,'Inscription UFOLEP'!#REF!,6,0)&lt;&gt;"",1,""),"")</f>
        <v/>
      </c>
      <c r="U52" s="320" t="str">
        <f>IFERROR(IF(VLOOKUP($A52,'Inscription UFOLEP'!#REF!,6,0)&lt;&gt;"",1,""),"")</f>
        <v/>
      </c>
      <c r="V52" s="320" t="str">
        <f>IFERROR(IF(VLOOKUP($A52,'Inscription UFOLEP'!#REF!,6,0)&lt;&gt;"",1,""),"")</f>
        <v/>
      </c>
      <c r="W52" s="320" t="str">
        <f>IFERROR(IF(VLOOKUP($A52,'Inscription UFOLEP'!#REF!,6,0)&lt;&gt;"",1,""),"")</f>
        <v/>
      </c>
      <c r="X52" s="320" t="str">
        <f>IFERROR(IF(VLOOKUP($A52,'Inscription UFOLEP'!#REF!,6,0)&lt;&gt;"",1,""),"")</f>
        <v/>
      </c>
      <c r="Y52" s="320" t="str">
        <f>IFERROR(IF(VLOOKUP($A52,'Inscription UFOLEP'!#REF!,6,0)&lt;&gt;"",1,""),"")</f>
        <v/>
      </c>
      <c r="Z52" s="320" t="str">
        <f>IFERROR(IF(VLOOKUP($A52,'Inscription UFOLEP'!#REF!,6,0)&lt;&gt;"",1,""),"")</f>
        <v/>
      </c>
      <c r="AA52" s="320" t="str">
        <f>IFERROR(IF(VLOOKUP($A52,'Inscription UFOLEP'!#REF!,6,0)&lt;&gt;"",1,""),"")</f>
        <v/>
      </c>
      <c r="AB52" s="320" t="str">
        <f>IFERROR(IF(VLOOKUP($A52,'Inscription UFOLEP'!#REF!,6,0)&lt;&gt;"",1,""),"")</f>
        <v/>
      </c>
      <c r="AC52" s="320" t="str">
        <f>IFERROR(IF(VLOOKUP($A52,'Inscription UFOLEP'!#REF!,6,0)&lt;&gt;"",1,""),"")</f>
        <v/>
      </c>
      <c r="AD52" s="320" t="str">
        <f>IFERROR(IF(VLOOKUP($A52,'Inscription UFOLEP'!#REF!,6,0)&lt;&gt;"",1,""),"")</f>
        <v/>
      </c>
      <c r="AE52" s="320" t="str">
        <f>IFERROR(IF(VLOOKUP($A52,'Inscription UFOLEP'!#REF!,6,0)&lt;&gt;"",1,""),"")</f>
        <v/>
      </c>
      <c r="AF52" s="320" t="str">
        <f>IFERROR(IF(VLOOKUP($A52,'Inscription UFOLEP'!#REF!,6,0)&lt;&gt;"",1,""),"")</f>
        <v/>
      </c>
      <c r="AG52" s="320" t="str">
        <f>IFERROR(IF(VLOOKUP($A52,'Inscription UFOLEP'!#REF!,6,0)&lt;&gt;"",1,""),"")</f>
        <v/>
      </c>
      <c r="AH52" s="320" t="str">
        <f>IFERROR(IF(VLOOKUP($A52,'Inscription UFOLEP'!#REF!,6,0)&lt;&gt;"",1,""),"")</f>
        <v/>
      </c>
      <c r="AI52" s="320" t="str">
        <f>IFERROR(IF(VLOOKUP($A52,'Inscription UFOLEP'!#REF!,6,0)&lt;&gt;"",1,""),"")</f>
        <v/>
      </c>
      <c r="AJ52" s="320" t="str">
        <f>IFERROR(IF(VLOOKUP($A52,'Inscription UFOLEP'!#REF!,6,0)&lt;&gt;"",1,""),"")</f>
        <v/>
      </c>
      <c r="AK52" s="320" t="str">
        <f>IFERROR(IF(VLOOKUP($A52,'Inscription UFOLEP'!#REF!,6,0)&lt;&gt;"",1,""),"")</f>
        <v/>
      </c>
      <c r="AL52" s="320" t="str">
        <f>IFERROR(IF(VLOOKUP($A52,'Inscription UFOLEP'!#REF!,6,0)&lt;&gt;"",1,""),"")</f>
        <v/>
      </c>
      <c r="AM52" s="320" t="str">
        <f>IFERROR(IF(VLOOKUP($A52,'Inscription UFOLEP'!#REF!,6,0)&lt;&gt;"",1,""),"")</f>
        <v/>
      </c>
      <c r="AN52" s="320" t="str">
        <f>IFERROR(IF(VLOOKUP($A52,'Inscription UFOLEP'!#REF!,6,0)&lt;&gt;"",1,""),"")</f>
        <v/>
      </c>
      <c r="AO52" s="320" t="str">
        <f>IFERROR(IF(VLOOKUP($A52,'Inscription UFOLEP'!#REF!,6,0)&lt;&gt;"",1,""),"")</f>
        <v/>
      </c>
      <c r="AP52" s="320" t="str">
        <f>IFERROR(IF(VLOOKUP($A52,'Inscription UFOLEP'!#REF!,6,0)&lt;&gt;"",1,""),"")</f>
        <v/>
      </c>
      <c r="AQ52" s="320" t="str">
        <f>IFERROR(IF(VLOOKUP($A52,'Inscription UFOLEP'!#REF!,6,0)&lt;&gt;"",1,""),"")</f>
        <v/>
      </c>
      <c r="AR52" s="320" t="str">
        <f>IFERROR(IF(VLOOKUP($A52,'Inscription UFOLEP'!#REF!,6,0)&lt;&gt;"",1,""),"")</f>
        <v/>
      </c>
      <c r="AS52" s="320" t="str">
        <f>IFERROR(IF(VLOOKUP($A52,'Inscription UFOLEP'!#REF!,6,0)&lt;&gt;"",1,""),"")</f>
        <v/>
      </c>
      <c r="AT52" s="320" t="str">
        <f>IFERROR(IF(VLOOKUP($A52,'Inscription UFOLEP'!#REF!,6,0)&lt;&gt;"",1,""),"")</f>
        <v/>
      </c>
      <c r="AU52" s="320" t="str">
        <f>IFERROR(IF(VLOOKUP($A52,'Inscription UFOLEP'!#REF!,6,0)&lt;&gt;"",1,""),"")</f>
        <v/>
      </c>
      <c r="AV52" s="320" t="str">
        <f>IFERROR(IF(VLOOKUP($A52,'Inscription UFOLEP'!#REF!,6,0)&lt;&gt;"",1,""),"")</f>
        <v/>
      </c>
      <c r="AW52" s="320" t="str">
        <f>IFERROR(IF(VLOOKUP($A52,'Inscription UFOLEP'!#REF!,6,0)&lt;&gt;"",1,""),"")</f>
        <v/>
      </c>
      <c r="AX52" s="320" t="str">
        <f>IFERROR(IF(VLOOKUP($A52,'Inscription UFOLEP'!#REF!,6,0)&lt;&gt;"",1,""),"")</f>
        <v/>
      </c>
      <c r="AY52" s="320" t="str">
        <f>IFERROR(IF(VLOOKUP($A52,'Inscription UFOLEP'!#REF!,6,0)&lt;&gt;"",1,""),"")</f>
        <v/>
      </c>
      <c r="AZ52" s="320" t="str">
        <f>IFERROR(IF(VLOOKUP($A52,'Inscription UFOLEP'!#REF!,6,0)&lt;&gt;"",1,""),"")</f>
        <v/>
      </c>
      <c r="BA52" s="320" t="str">
        <f>IFERROR(IF(VLOOKUP($A52,'Inscription UFOLEP'!#REF!,6,0)&lt;&gt;"",1,""),"")</f>
        <v/>
      </c>
      <c r="BB52" s="320" t="str">
        <f>IFERROR(IF(VLOOKUP($A52,'Inscription UFOLEP'!#REF!,6,0)&lt;&gt;"",1,""),"")</f>
        <v/>
      </c>
      <c r="BC52" s="320" t="str">
        <f>IFERROR(IF(VLOOKUP($A52,'Inscription UFOLEP'!#REF!,6,0)&lt;&gt;"",1,""),"")</f>
        <v/>
      </c>
      <c r="BD52" s="320" t="str">
        <f>IFERROR(IF(VLOOKUP($A52,'Inscription UFOLEP'!#REF!,6,0)&lt;&gt;"",1,""),"")</f>
        <v/>
      </c>
      <c r="BE52" s="320" t="str">
        <f>IFERROR(IF(VLOOKUP($A52,'Inscription UFOLEP'!#REF!,6,0)&lt;&gt;"",1,""),"")</f>
        <v/>
      </c>
      <c r="BF52" s="320" t="str">
        <f>IFERROR(IF(VLOOKUP($A52,'Inscription UFOLEP'!#REF!,6,0)&lt;&gt;"",1,""),"")</f>
        <v/>
      </c>
      <c r="BG52" s="255"/>
      <c r="BH52" s="255"/>
      <c r="BI52" s="256">
        <f t="shared" si="1"/>
        <v>0</v>
      </c>
    </row>
    <row r="53" spans="1:61" x14ac:dyDescent="0.25">
      <c r="A53" s="254">
        <f t="shared" si="0"/>
        <v>51</v>
      </c>
      <c r="B53" s="261"/>
      <c r="C53" s="261"/>
      <c r="D53" s="320" t="str">
        <f>IFERROR(IF(VLOOKUP(A53,'Inscription UFOLEP'!#REF!,6,0)&lt;&gt;"",1,""),"")</f>
        <v/>
      </c>
      <c r="E53" s="320" t="str">
        <f>IFERROR(IF(VLOOKUP($A53,'Inscription UFOLEP'!#REF!,6,0)&lt;&gt;"",1,""),"")</f>
        <v/>
      </c>
      <c r="F53" s="320" t="str">
        <f>IFERROR(IF(VLOOKUP($A53,'Inscription UFOLEP'!#REF!,6,0)&lt;&gt;"",1,""),"")</f>
        <v/>
      </c>
      <c r="G53" s="320" t="str">
        <f>IFERROR(IF(VLOOKUP($A53,'Inscription UFOLEP'!#REF!,6,0)&lt;&gt;"",1,""),"")</f>
        <v/>
      </c>
      <c r="H53" s="320" t="str">
        <f>IFERROR(IF(VLOOKUP($A53,'Inscription UFOLEP'!#REF!,6,0)&lt;&gt;"",1,""),"")</f>
        <v/>
      </c>
      <c r="I53" s="320" t="str">
        <f>IFERROR(IF(VLOOKUP($A53,'Inscription UFOLEP'!#REF!,6,0)&lt;&gt;"",1,""),"")</f>
        <v/>
      </c>
      <c r="J53" s="320" t="str">
        <f>IFERROR(IF(VLOOKUP($A53,'Inscription UFOLEP'!#REF!,6,0)&lt;&gt;"",1,""),"")</f>
        <v/>
      </c>
      <c r="K53" s="320" t="str">
        <f>IFERROR(IF(VLOOKUP($A53,'Inscription UFOLEP'!#REF!,6,0)&lt;&gt;"",1,""),"")</f>
        <v/>
      </c>
      <c r="L53" s="320" t="str">
        <f>IFERROR(IF(VLOOKUP($A53,'Inscription UFOLEP'!$AI$6:$VU$60,6,0)&lt;&gt;"",1,""),"")</f>
        <v/>
      </c>
      <c r="M53" s="320" t="str">
        <f>IFERROR(IF(VLOOKUP($A53,'Inscription UFOLEP'!#REF!,6,0)&lt;&gt;"",1,""),"")</f>
        <v/>
      </c>
      <c r="N53" s="320" t="str">
        <f>IFERROR(IF(VLOOKUP($A53,'Inscription UFOLEP'!#REF!,6,0)&lt;&gt;"",1,""),"")</f>
        <v/>
      </c>
      <c r="O53" s="320" t="str">
        <f>IFERROR(IF(VLOOKUP($A53,'Inscription UFOLEP'!#REF!,6,0)&lt;&gt;"",1,""),"")</f>
        <v/>
      </c>
      <c r="P53" s="320" t="str">
        <f>IFERROR(IF(VLOOKUP($A53,'Inscription UFOLEP'!#REF!,6,0)&lt;&gt;"",1,""),"")</f>
        <v/>
      </c>
      <c r="Q53" s="320" t="str">
        <f>IFERROR(IF(VLOOKUP($A53,'Inscription UFOLEP'!#REF!,6,0)&lt;&gt;"",1,""),"")</f>
        <v/>
      </c>
      <c r="R53" s="320" t="str">
        <f>IFERROR(IF(VLOOKUP($A53,'Inscription UFOLEP'!#REF!,6,0)&lt;&gt;"",1,""),"")</f>
        <v/>
      </c>
      <c r="S53" s="320" t="str">
        <f>IFERROR(IF(VLOOKUP($A53,'Inscription UFOLEP'!#REF!,6,0)&lt;&gt;"",1,""),"")</f>
        <v/>
      </c>
      <c r="T53" s="320" t="str">
        <f>IFERROR(IF(VLOOKUP($A53,'Inscription UFOLEP'!#REF!,6,0)&lt;&gt;"",1,""),"")</f>
        <v/>
      </c>
      <c r="U53" s="320" t="str">
        <f>IFERROR(IF(VLOOKUP($A53,'Inscription UFOLEP'!#REF!,6,0)&lt;&gt;"",1,""),"")</f>
        <v/>
      </c>
      <c r="V53" s="320" t="str">
        <f>IFERROR(IF(VLOOKUP($A53,'Inscription UFOLEP'!#REF!,6,0)&lt;&gt;"",1,""),"")</f>
        <v/>
      </c>
      <c r="W53" s="320" t="str">
        <f>IFERROR(IF(VLOOKUP($A53,'Inscription UFOLEP'!#REF!,6,0)&lt;&gt;"",1,""),"")</f>
        <v/>
      </c>
      <c r="X53" s="320" t="str">
        <f>IFERROR(IF(VLOOKUP($A53,'Inscription UFOLEP'!#REF!,6,0)&lt;&gt;"",1,""),"")</f>
        <v/>
      </c>
      <c r="Y53" s="320" t="str">
        <f>IFERROR(IF(VLOOKUP($A53,'Inscription UFOLEP'!#REF!,6,0)&lt;&gt;"",1,""),"")</f>
        <v/>
      </c>
      <c r="Z53" s="320" t="str">
        <f>IFERROR(IF(VLOOKUP($A53,'Inscription UFOLEP'!#REF!,6,0)&lt;&gt;"",1,""),"")</f>
        <v/>
      </c>
      <c r="AA53" s="320" t="str">
        <f>IFERROR(IF(VLOOKUP($A53,'Inscription UFOLEP'!#REF!,6,0)&lt;&gt;"",1,""),"")</f>
        <v/>
      </c>
      <c r="AB53" s="320" t="str">
        <f>IFERROR(IF(VLOOKUP($A53,'Inscription UFOLEP'!#REF!,6,0)&lt;&gt;"",1,""),"")</f>
        <v/>
      </c>
      <c r="AC53" s="320" t="str">
        <f>IFERROR(IF(VLOOKUP($A53,'Inscription UFOLEP'!#REF!,6,0)&lt;&gt;"",1,""),"")</f>
        <v/>
      </c>
      <c r="AD53" s="320" t="str">
        <f>IFERROR(IF(VLOOKUP($A53,'Inscription UFOLEP'!#REF!,6,0)&lt;&gt;"",1,""),"")</f>
        <v/>
      </c>
      <c r="AE53" s="320" t="str">
        <f>IFERROR(IF(VLOOKUP($A53,'Inscription UFOLEP'!#REF!,6,0)&lt;&gt;"",1,""),"")</f>
        <v/>
      </c>
      <c r="AF53" s="320" t="str">
        <f>IFERROR(IF(VLOOKUP($A53,'Inscription UFOLEP'!#REF!,6,0)&lt;&gt;"",1,""),"")</f>
        <v/>
      </c>
      <c r="AG53" s="320" t="str">
        <f>IFERROR(IF(VLOOKUP($A53,'Inscription UFOLEP'!#REF!,6,0)&lt;&gt;"",1,""),"")</f>
        <v/>
      </c>
      <c r="AH53" s="320" t="str">
        <f>IFERROR(IF(VLOOKUP($A53,'Inscription UFOLEP'!#REF!,6,0)&lt;&gt;"",1,""),"")</f>
        <v/>
      </c>
      <c r="AI53" s="320" t="str">
        <f>IFERROR(IF(VLOOKUP($A53,'Inscription UFOLEP'!#REF!,6,0)&lt;&gt;"",1,""),"")</f>
        <v/>
      </c>
      <c r="AJ53" s="320" t="str">
        <f>IFERROR(IF(VLOOKUP($A53,'Inscription UFOLEP'!#REF!,6,0)&lt;&gt;"",1,""),"")</f>
        <v/>
      </c>
      <c r="AK53" s="320" t="str">
        <f>IFERROR(IF(VLOOKUP($A53,'Inscription UFOLEP'!#REF!,6,0)&lt;&gt;"",1,""),"")</f>
        <v/>
      </c>
      <c r="AL53" s="320" t="str">
        <f>IFERROR(IF(VLOOKUP($A53,'Inscription UFOLEP'!#REF!,6,0)&lt;&gt;"",1,""),"")</f>
        <v/>
      </c>
      <c r="AM53" s="320" t="str">
        <f>IFERROR(IF(VLOOKUP($A53,'Inscription UFOLEP'!#REF!,6,0)&lt;&gt;"",1,""),"")</f>
        <v/>
      </c>
      <c r="AN53" s="320" t="str">
        <f>IFERROR(IF(VLOOKUP($A53,'Inscription UFOLEP'!#REF!,6,0)&lt;&gt;"",1,""),"")</f>
        <v/>
      </c>
      <c r="AO53" s="320" t="str">
        <f>IFERROR(IF(VLOOKUP($A53,'Inscription UFOLEP'!#REF!,6,0)&lt;&gt;"",1,""),"")</f>
        <v/>
      </c>
      <c r="AP53" s="320" t="str">
        <f>IFERROR(IF(VLOOKUP($A53,'Inscription UFOLEP'!#REF!,6,0)&lt;&gt;"",1,""),"")</f>
        <v/>
      </c>
      <c r="AQ53" s="320" t="str">
        <f>IFERROR(IF(VLOOKUP($A53,'Inscription UFOLEP'!#REF!,6,0)&lt;&gt;"",1,""),"")</f>
        <v/>
      </c>
      <c r="AR53" s="320" t="str">
        <f>IFERROR(IF(VLOOKUP($A53,'Inscription UFOLEP'!#REF!,6,0)&lt;&gt;"",1,""),"")</f>
        <v/>
      </c>
      <c r="AS53" s="320" t="str">
        <f>IFERROR(IF(VLOOKUP($A53,'Inscription UFOLEP'!#REF!,6,0)&lt;&gt;"",1,""),"")</f>
        <v/>
      </c>
      <c r="AT53" s="320" t="str">
        <f>IFERROR(IF(VLOOKUP($A53,'Inscription UFOLEP'!#REF!,6,0)&lt;&gt;"",1,""),"")</f>
        <v/>
      </c>
      <c r="AU53" s="320" t="str">
        <f>IFERROR(IF(VLOOKUP($A53,'Inscription UFOLEP'!#REF!,6,0)&lt;&gt;"",1,""),"")</f>
        <v/>
      </c>
      <c r="AV53" s="320" t="str">
        <f>IFERROR(IF(VLOOKUP($A53,'Inscription UFOLEP'!#REF!,6,0)&lt;&gt;"",1,""),"")</f>
        <v/>
      </c>
      <c r="AW53" s="320" t="str">
        <f>IFERROR(IF(VLOOKUP($A53,'Inscription UFOLEP'!#REF!,6,0)&lt;&gt;"",1,""),"")</f>
        <v/>
      </c>
      <c r="AX53" s="320" t="str">
        <f>IFERROR(IF(VLOOKUP($A53,'Inscription UFOLEP'!#REF!,6,0)&lt;&gt;"",1,""),"")</f>
        <v/>
      </c>
      <c r="AY53" s="320" t="str">
        <f>IFERROR(IF(VLOOKUP($A53,'Inscription UFOLEP'!#REF!,6,0)&lt;&gt;"",1,""),"")</f>
        <v/>
      </c>
      <c r="AZ53" s="320" t="str">
        <f>IFERROR(IF(VLOOKUP($A53,'Inscription UFOLEP'!#REF!,6,0)&lt;&gt;"",1,""),"")</f>
        <v/>
      </c>
      <c r="BA53" s="320" t="str">
        <f>IFERROR(IF(VLOOKUP($A53,'Inscription UFOLEP'!#REF!,6,0)&lt;&gt;"",1,""),"")</f>
        <v/>
      </c>
      <c r="BB53" s="320" t="str">
        <f>IFERROR(IF(VLOOKUP($A53,'Inscription UFOLEP'!#REF!,6,0)&lt;&gt;"",1,""),"")</f>
        <v/>
      </c>
      <c r="BC53" s="320" t="str">
        <f>IFERROR(IF(VLOOKUP($A53,'Inscription UFOLEP'!#REF!,6,0)&lt;&gt;"",1,""),"")</f>
        <v/>
      </c>
      <c r="BD53" s="320" t="str">
        <f>IFERROR(IF(VLOOKUP($A53,'Inscription UFOLEP'!#REF!,6,0)&lt;&gt;"",1,""),"")</f>
        <v/>
      </c>
      <c r="BE53" s="320" t="str">
        <f>IFERROR(IF(VLOOKUP($A53,'Inscription UFOLEP'!#REF!,6,0)&lt;&gt;"",1,""),"")</f>
        <v/>
      </c>
      <c r="BF53" s="320" t="str">
        <f>IFERROR(IF(VLOOKUP($A53,'Inscription UFOLEP'!#REF!,6,0)&lt;&gt;"",1,""),"")</f>
        <v/>
      </c>
      <c r="BG53" s="255"/>
      <c r="BH53" s="255"/>
      <c r="BI53" s="256">
        <f t="shared" si="1"/>
        <v>0</v>
      </c>
    </row>
    <row r="54" spans="1:61" x14ac:dyDescent="0.25">
      <c r="A54" s="254">
        <f t="shared" si="0"/>
        <v>52</v>
      </c>
      <c r="B54" s="261"/>
      <c r="C54" s="261"/>
      <c r="D54" s="320" t="str">
        <f>IFERROR(IF(VLOOKUP(A54,'Inscription UFOLEP'!#REF!,6,0)&lt;&gt;"",1,""),"")</f>
        <v/>
      </c>
      <c r="E54" s="320" t="str">
        <f>IFERROR(IF(VLOOKUP($A54,'Inscription UFOLEP'!#REF!,6,0)&lt;&gt;"",1,""),"")</f>
        <v/>
      </c>
      <c r="F54" s="320" t="str">
        <f>IFERROR(IF(VLOOKUP($A54,'Inscription UFOLEP'!#REF!,6,0)&lt;&gt;"",1,""),"")</f>
        <v/>
      </c>
      <c r="G54" s="320" t="str">
        <f>IFERROR(IF(VLOOKUP($A54,'Inscription UFOLEP'!#REF!,6,0)&lt;&gt;"",1,""),"")</f>
        <v/>
      </c>
      <c r="H54" s="320" t="str">
        <f>IFERROR(IF(VLOOKUP($A54,'Inscription UFOLEP'!#REF!,6,0)&lt;&gt;"",1,""),"")</f>
        <v/>
      </c>
      <c r="I54" s="320" t="str">
        <f>IFERROR(IF(VLOOKUP($A54,'Inscription UFOLEP'!#REF!,6,0)&lt;&gt;"",1,""),"")</f>
        <v/>
      </c>
      <c r="J54" s="320" t="str">
        <f>IFERROR(IF(VLOOKUP($A54,'Inscription UFOLEP'!#REF!,6,0)&lt;&gt;"",1,""),"")</f>
        <v/>
      </c>
      <c r="K54" s="320" t="str">
        <f>IFERROR(IF(VLOOKUP($A54,'Inscription UFOLEP'!#REF!,6,0)&lt;&gt;"",1,""),"")</f>
        <v/>
      </c>
      <c r="L54" s="320" t="str">
        <f>IFERROR(IF(VLOOKUP($A54,'Inscription UFOLEP'!$AI$6:$VU$60,6,0)&lt;&gt;"",1,""),"")</f>
        <v/>
      </c>
      <c r="M54" s="320" t="str">
        <f>IFERROR(IF(VLOOKUP($A54,'Inscription UFOLEP'!#REF!,6,0)&lt;&gt;"",1,""),"")</f>
        <v/>
      </c>
      <c r="N54" s="320" t="str">
        <f>IFERROR(IF(VLOOKUP($A54,'Inscription UFOLEP'!#REF!,6,0)&lt;&gt;"",1,""),"")</f>
        <v/>
      </c>
      <c r="O54" s="320" t="str">
        <f>IFERROR(IF(VLOOKUP($A54,'Inscription UFOLEP'!#REF!,6,0)&lt;&gt;"",1,""),"")</f>
        <v/>
      </c>
      <c r="P54" s="320" t="str">
        <f>IFERROR(IF(VLOOKUP($A54,'Inscription UFOLEP'!#REF!,6,0)&lt;&gt;"",1,""),"")</f>
        <v/>
      </c>
      <c r="Q54" s="320" t="str">
        <f>IFERROR(IF(VLOOKUP($A54,'Inscription UFOLEP'!#REF!,6,0)&lt;&gt;"",1,""),"")</f>
        <v/>
      </c>
      <c r="R54" s="320" t="str">
        <f>IFERROR(IF(VLOOKUP($A54,'Inscription UFOLEP'!#REF!,6,0)&lt;&gt;"",1,""),"")</f>
        <v/>
      </c>
      <c r="S54" s="320" t="str">
        <f>IFERROR(IF(VLOOKUP($A54,'Inscription UFOLEP'!#REF!,6,0)&lt;&gt;"",1,""),"")</f>
        <v/>
      </c>
      <c r="T54" s="320" t="str">
        <f>IFERROR(IF(VLOOKUP($A54,'Inscription UFOLEP'!#REF!,6,0)&lt;&gt;"",1,""),"")</f>
        <v/>
      </c>
      <c r="U54" s="320" t="str">
        <f>IFERROR(IF(VLOOKUP($A54,'Inscription UFOLEP'!#REF!,6,0)&lt;&gt;"",1,""),"")</f>
        <v/>
      </c>
      <c r="V54" s="320" t="str">
        <f>IFERROR(IF(VLOOKUP($A54,'Inscription UFOLEP'!#REF!,6,0)&lt;&gt;"",1,""),"")</f>
        <v/>
      </c>
      <c r="W54" s="320" t="str">
        <f>IFERROR(IF(VLOOKUP($A54,'Inscription UFOLEP'!#REF!,6,0)&lt;&gt;"",1,""),"")</f>
        <v/>
      </c>
      <c r="X54" s="320" t="str">
        <f>IFERROR(IF(VLOOKUP($A54,'Inscription UFOLEP'!#REF!,6,0)&lt;&gt;"",1,""),"")</f>
        <v/>
      </c>
      <c r="Y54" s="320" t="str">
        <f>IFERROR(IF(VLOOKUP($A54,'Inscription UFOLEP'!#REF!,6,0)&lt;&gt;"",1,""),"")</f>
        <v/>
      </c>
      <c r="Z54" s="320" t="str">
        <f>IFERROR(IF(VLOOKUP($A54,'Inscription UFOLEP'!#REF!,6,0)&lt;&gt;"",1,""),"")</f>
        <v/>
      </c>
      <c r="AA54" s="320" t="str">
        <f>IFERROR(IF(VLOOKUP($A54,'Inscription UFOLEP'!#REF!,6,0)&lt;&gt;"",1,""),"")</f>
        <v/>
      </c>
      <c r="AB54" s="320" t="str">
        <f>IFERROR(IF(VLOOKUP($A54,'Inscription UFOLEP'!#REF!,6,0)&lt;&gt;"",1,""),"")</f>
        <v/>
      </c>
      <c r="AC54" s="320" t="str">
        <f>IFERROR(IF(VLOOKUP($A54,'Inscription UFOLEP'!#REF!,6,0)&lt;&gt;"",1,""),"")</f>
        <v/>
      </c>
      <c r="AD54" s="320" t="str">
        <f>IFERROR(IF(VLOOKUP($A54,'Inscription UFOLEP'!#REF!,6,0)&lt;&gt;"",1,""),"")</f>
        <v/>
      </c>
      <c r="AE54" s="320" t="str">
        <f>IFERROR(IF(VLOOKUP($A54,'Inscription UFOLEP'!#REF!,6,0)&lt;&gt;"",1,""),"")</f>
        <v/>
      </c>
      <c r="AF54" s="320" t="str">
        <f>IFERROR(IF(VLOOKUP($A54,'Inscription UFOLEP'!#REF!,6,0)&lt;&gt;"",1,""),"")</f>
        <v/>
      </c>
      <c r="AG54" s="320" t="str">
        <f>IFERROR(IF(VLOOKUP($A54,'Inscription UFOLEP'!#REF!,6,0)&lt;&gt;"",1,""),"")</f>
        <v/>
      </c>
      <c r="AH54" s="320" t="str">
        <f>IFERROR(IF(VLOOKUP($A54,'Inscription UFOLEP'!#REF!,6,0)&lt;&gt;"",1,""),"")</f>
        <v/>
      </c>
      <c r="AI54" s="320" t="str">
        <f>IFERROR(IF(VLOOKUP($A54,'Inscription UFOLEP'!#REF!,6,0)&lt;&gt;"",1,""),"")</f>
        <v/>
      </c>
      <c r="AJ54" s="320" t="str">
        <f>IFERROR(IF(VLOOKUP($A54,'Inscription UFOLEP'!#REF!,6,0)&lt;&gt;"",1,""),"")</f>
        <v/>
      </c>
      <c r="AK54" s="320" t="str">
        <f>IFERROR(IF(VLOOKUP($A54,'Inscription UFOLEP'!#REF!,6,0)&lt;&gt;"",1,""),"")</f>
        <v/>
      </c>
      <c r="AL54" s="320" t="str">
        <f>IFERROR(IF(VLOOKUP($A54,'Inscription UFOLEP'!#REF!,6,0)&lt;&gt;"",1,""),"")</f>
        <v/>
      </c>
      <c r="AM54" s="320" t="str">
        <f>IFERROR(IF(VLOOKUP($A54,'Inscription UFOLEP'!#REF!,6,0)&lt;&gt;"",1,""),"")</f>
        <v/>
      </c>
      <c r="AN54" s="320" t="str">
        <f>IFERROR(IF(VLOOKUP($A54,'Inscription UFOLEP'!#REF!,6,0)&lt;&gt;"",1,""),"")</f>
        <v/>
      </c>
      <c r="AO54" s="320" t="str">
        <f>IFERROR(IF(VLOOKUP($A54,'Inscription UFOLEP'!#REF!,6,0)&lt;&gt;"",1,""),"")</f>
        <v/>
      </c>
      <c r="AP54" s="320" t="str">
        <f>IFERROR(IF(VLOOKUP($A54,'Inscription UFOLEP'!#REF!,6,0)&lt;&gt;"",1,""),"")</f>
        <v/>
      </c>
      <c r="AQ54" s="320" t="str">
        <f>IFERROR(IF(VLOOKUP($A54,'Inscription UFOLEP'!#REF!,6,0)&lt;&gt;"",1,""),"")</f>
        <v/>
      </c>
      <c r="AR54" s="320" t="str">
        <f>IFERROR(IF(VLOOKUP($A54,'Inscription UFOLEP'!#REF!,6,0)&lt;&gt;"",1,""),"")</f>
        <v/>
      </c>
      <c r="AS54" s="320" t="str">
        <f>IFERROR(IF(VLOOKUP($A54,'Inscription UFOLEP'!#REF!,6,0)&lt;&gt;"",1,""),"")</f>
        <v/>
      </c>
      <c r="AT54" s="320" t="str">
        <f>IFERROR(IF(VLOOKUP($A54,'Inscription UFOLEP'!#REF!,6,0)&lt;&gt;"",1,""),"")</f>
        <v/>
      </c>
      <c r="AU54" s="320" t="str">
        <f>IFERROR(IF(VLOOKUP($A54,'Inscription UFOLEP'!#REF!,6,0)&lt;&gt;"",1,""),"")</f>
        <v/>
      </c>
      <c r="AV54" s="320" t="str">
        <f>IFERROR(IF(VLOOKUP($A54,'Inscription UFOLEP'!#REF!,6,0)&lt;&gt;"",1,""),"")</f>
        <v/>
      </c>
      <c r="AW54" s="320" t="str">
        <f>IFERROR(IF(VLOOKUP($A54,'Inscription UFOLEP'!#REF!,6,0)&lt;&gt;"",1,""),"")</f>
        <v/>
      </c>
      <c r="AX54" s="320" t="str">
        <f>IFERROR(IF(VLOOKUP($A54,'Inscription UFOLEP'!#REF!,6,0)&lt;&gt;"",1,""),"")</f>
        <v/>
      </c>
      <c r="AY54" s="320" t="str">
        <f>IFERROR(IF(VLOOKUP($A54,'Inscription UFOLEP'!#REF!,6,0)&lt;&gt;"",1,""),"")</f>
        <v/>
      </c>
      <c r="AZ54" s="320" t="str">
        <f>IFERROR(IF(VLOOKUP($A54,'Inscription UFOLEP'!#REF!,6,0)&lt;&gt;"",1,""),"")</f>
        <v/>
      </c>
      <c r="BA54" s="320" t="str">
        <f>IFERROR(IF(VLOOKUP($A54,'Inscription UFOLEP'!#REF!,6,0)&lt;&gt;"",1,""),"")</f>
        <v/>
      </c>
      <c r="BB54" s="320" t="str">
        <f>IFERROR(IF(VLOOKUP($A54,'Inscription UFOLEP'!#REF!,6,0)&lt;&gt;"",1,""),"")</f>
        <v/>
      </c>
      <c r="BC54" s="320" t="str">
        <f>IFERROR(IF(VLOOKUP($A54,'Inscription UFOLEP'!#REF!,6,0)&lt;&gt;"",1,""),"")</f>
        <v/>
      </c>
      <c r="BD54" s="320" t="str">
        <f>IFERROR(IF(VLOOKUP($A54,'Inscription UFOLEP'!#REF!,6,0)&lt;&gt;"",1,""),"")</f>
        <v/>
      </c>
      <c r="BE54" s="320" t="str">
        <f>IFERROR(IF(VLOOKUP($A54,'Inscription UFOLEP'!#REF!,6,0)&lt;&gt;"",1,""),"")</f>
        <v/>
      </c>
      <c r="BF54" s="320" t="str">
        <f>IFERROR(IF(VLOOKUP($A54,'Inscription UFOLEP'!#REF!,6,0)&lt;&gt;"",1,""),"")</f>
        <v/>
      </c>
      <c r="BG54" s="255"/>
      <c r="BH54" s="255"/>
      <c r="BI54" s="256">
        <f t="shared" si="1"/>
        <v>0</v>
      </c>
    </row>
    <row r="55" spans="1:61" x14ac:dyDescent="0.25">
      <c r="A55" s="254">
        <f t="shared" si="0"/>
        <v>53</v>
      </c>
      <c r="B55" s="261"/>
      <c r="C55" s="261"/>
      <c r="D55" s="320" t="str">
        <f>IFERROR(IF(VLOOKUP(A55,'Inscription UFOLEP'!#REF!,6,0)&lt;&gt;"",1,""),"")</f>
        <v/>
      </c>
      <c r="E55" s="320" t="str">
        <f>IFERROR(IF(VLOOKUP($A55,'Inscription UFOLEP'!#REF!,6,0)&lt;&gt;"",1,""),"")</f>
        <v/>
      </c>
      <c r="F55" s="320" t="str">
        <f>IFERROR(IF(VLOOKUP($A55,'Inscription UFOLEP'!#REF!,6,0)&lt;&gt;"",1,""),"")</f>
        <v/>
      </c>
      <c r="G55" s="320" t="str">
        <f>IFERROR(IF(VLOOKUP($A55,'Inscription UFOLEP'!#REF!,6,0)&lt;&gt;"",1,""),"")</f>
        <v/>
      </c>
      <c r="H55" s="320" t="str">
        <f>IFERROR(IF(VLOOKUP($A55,'Inscription UFOLEP'!#REF!,6,0)&lt;&gt;"",1,""),"")</f>
        <v/>
      </c>
      <c r="I55" s="320" t="str">
        <f>IFERROR(IF(VLOOKUP($A55,'Inscription UFOLEP'!#REF!,6,0)&lt;&gt;"",1,""),"")</f>
        <v/>
      </c>
      <c r="J55" s="320" t="str">
        <f>IFERROR(IF(VLOOKUP($A55,'Inscription UFOLEP'!#REF!,6,0)&lt;&gt;"",1,""),"")</f>
        <v/>
      </c>
      <c r="K55" s="320" t="str">
        <f>IFERROR(IF(VLOOKUP($A55,'Inscription UFOLEP'!#REF!,6,0)&lt;&gt;"",1,""),"")</f>
        <v/>
      </c>
      <c r="L55" s="320" t="str">
        <f>IFERROR(IF(VLOOKUP($A55,'Inscription UFOLEP'!$AI$6:$VU$60,6,0)&lt;&gt;"",1,""),"")</f>
        <v/>
      </c>
      <c r="M55" s="320" t="str">
        <f>IFERROR(IF(VLOOKUP($A55,'Inscription UFOLEP'!#REF!,6,0)&lt;&gt;"",1,""),"")</f>
        <v/>
      </c>
      <c r="N55" s="320" t="str">
        <f>IFERROR(IF(VLOOKUP($A55,'Inscription UFOLEP'!#REF!,6,0)&lt;&gt;"",1,""),"")</f>
        <v/>
      </c>
      <c r="O55" s="320" t="str">
        <f>IFERROR(IF(VLOOKUP($A55,'Inscription UFOLEP'!#REF!,6,0)&lt;&gt;"",1,""),"")</f>
        <v/>
      </c>
      <c r="P55" s="320" t="str">
        <f>IFERROR(IF(VLOOKUP($A55,'Inscription UFOLEP'!#REF!,6,0)&lt;&gt;"",1,""),"")</f>
        <v/>
      </c>
      <c r="Q55" s="320" t="str">
        <f>IFERROR(IF(VLOOKUP($A55,'Inscription UFOLEP'!#REF!,6,0)&lt;&gt;"",1,""),"")</f>
        <v/>
      </c>
      <c r="R55" s="320" t="str">
        <f>IFERROR(IF(VLOOKUP($A55,'Inscription UFOLEP'!#REF!,6,0)&lt;&gt;"",1,""),"")</f>
        <v/>
      </c>
      <c r="S55" s="320" t="str">
        <f>IFERROR(IF(VLOOKUP($A55,'Inscription UFOLEP'!#REF!,6,0)&lt;&gt;"",1,""),"")</f>
        <v/>
      </c>
      <c r="T55" s="320" t="str">
        <f>IFERROR(IF(VLOOKUP($A55,'Inscription UFOLEP'!#REF!,6,0)&lt;&gt;"",1,""),"")</f>
        <v/>
      </c>
      <c r="U55" s="320" t="str">
        <f>IFERROR(IF(VLOOKUP($A55,'Inscription UFOLEP'!#REF!,6,0)&lt;&gt;"",1,""),"")</f>
        <v/>
      </c>
      <c r="V55" s="320" t="str">
        <f>IFERROR(IF(VLOOKUP($A55,'Inscription UFOLEP'!#REF!,6,0)&lt;&gt;"",1,""),"")</f>
        <v/>
      </c>
      <c r="W55" s="320" t="str">
        <f>IFERROR(IF(VLOOKUP($A55,'Inscription UFOLEP'!#REF!,6,0)&lt;&gt;"",1,""),"")</f>
        <v/>
      </c>
      <c r="X55" s="320" t="str">
        <f>IFERROR(IF(VLOOKUP($A55,'Inscription UFOLEP'!#REF!,6,0)&lt;&gt;"",1,""),"")</f>
        <v/>
      </c>
      <c r="Y55" s="320" t="str">
        <f>IFERROR(IF(VLOOKUP($A55,'Inscription UFOLEP'!#REF!,6,0)&lt;&gt;"",1,""),"")</f>
        <v/>
      </c>
      <c r="Z55" s="320" t="str">
        <f>IFERROR(IF(VLOOKUP($A55,'Inscription UFOLEP'!#REF!,6,0)&lt;&gt;"",1,""),"")</f>
        <v/>
      </c>
      <c r="AA55" s="320" t="str">
        <f>IFERROR(IF(VLOOKUP($A55,'Inscription UFOLEP'!#REF!,6,0)&lt;&gt;"",1,""),"")</f>
        <v/>
      </c>
      <c r="AB55" s="320" t="str">
        <f>IFERROR(IF(VLOOKUP($A55,'Inscription UFOLEP'!#REF!,6,0)&lt;&gt;"",1,""),"")</f>
        <v/>
      </c>
      <c r="AC55" s="320" t="str">
        <f>IFERROR(IF(VLOOKUP($A55,'Inscription UFOLEP'!#REF!,6,0)&lt;&gt;"",1,""),"")</f>
        <v/>
      </c>
      <c r="AD55" s="320" t="str">
        <f>IFERROR(IF(VLOOKUP($A55,'Inscription UFOLEP'!#REF!,6,0)&lt;&gt;"",1,""),"")</f>
        <v/>
      </c>
      <c r="AE55" s="320" t="str">
        <f>IFERROR(IF(VLOOKUP($A55,'Inscription UFOLEP'!#REF!,6,0)&lt;&gt;"",1,""),"")</f>
        <v/>
      </c>
      <c r="AF55" s="320" t="str">
        <f>IFERROR(IF(VLOOKUP($A55,'Inscription UFOLEP'!#REF!,6,0)&lt;&gt;"",1,""),"")</f>
        <v/>
      </c>
      <c r="AG55" s="320" t="str">
        <f>IFERROR(IF(VLOOKUP($A55,'Inscription UFOLEP'!#REF!,6,0)&lt;&gt;"",1,""),"")</f>
        <v/>
      </c>
      <c r="AH55" s="320" t="str">
        <f>IFERROR(IF(VLOOKUP($A55,'Inscription UFOLEP'!#REF!,6,0)&lt;&gt;"",1,""),"")</f>
        <v/>
      </c>
      <c r="AI55" s="320" t="str">
        <f>IFERROR(IF(VLOOKUP($A55,'Inscription UFOLEP'!#REF!,6,0)&lt;&gt;"",1,""),"")</f>
        <v/>
      </c>
      <c r="AJ55" s="320" t="str">
        <f>IFERROR(IF(VLOOKUP($A55,'Inscription UFOLEP'!#REF!,6,0)&lt;&gt;"",1,""),"")</f>
        <v/>
      </c>
      <c r="AK55" s="320" t="str">
        <f>IFERROR(IF(VLOOKUP($A55,'Inscription UFOLEP'!#REF!,6,0)&lt;&gt;"",1,""),"")</f>
        <v/>
      </c>
      <c r="AL55" s="320" t="str">
        <f>IFERROR(IF(VLOOKUP($A55,'Inscription UFOLEP'!#REF!,6,0)&lt;&gt;"",1,""),"")</f>
        <v/>
      </c>
      <c r="AM55" s="320" t="str">
        <f>IFERROR(IF(VLOOKUP($A55,'Inscription UFOLEP'!#REF!,6,0)&lt;&gt;"",1,""),"")</f>
        <v/>
      </c>
      <c r="AN55" s="320" t="str">
        <f>IFERROR(IF(VLOOKUP($A55,'Inscription UFOLEP'!#REF!,6,0)&lt;&gt;"",1,""),"")</f>
        <v/>
      </c>
      <c r="AO55" s="320" t="str">
        <f>IFERROR(IF(VLOOKUP($A55,'Inscription UFOLEP'!#REF!,6,0)&lt;&gt;"",1,""),"")</f>
        <v/>
      </c>
      <c r="AP55" s="320" t="str">
        <f>IFERROR(IF(VLOOKUP($A55,'Inscription UFOLEP'!#REF!,6,0)&lt;&gt;"",1,""),"")</f>
        <v/>
      </c>
      <c r="AQ55" s="320" t="str">
        <f>IFERROR(IF(VLOOKUP($A55,'Inscription UFOLEP'!#REF!,6,0)&lt;&gt;"",1,""),"")</f>
        <v/>
      </c>
      <c r="AR55" s="320" t="str">
        <f>IFERROR(IF(VLOOKUP($A55,'Inscription UFOLEP'!#REF!,6,0)&lt;&gt;"",1,""),"")</f>
        <v/>
      </c>
      <c r="AS55" s="320" t="str">
        <f>IFERROR(IF(VLOOKUP($A55,'Inscription UFOLEP'!#REF!,6,0)&lt;&gt;"",1,""),"")</f>
        <v/>
      </c>
      <c r="AT55" s="320" t="str">
        <f>IFERROR(IF(VLOOKUP($A55,'Inscription UFOLEP'!#REF!,6,0)&lt;&gt;"",1,""),"")</f>
        <v/>
      </c>
      <c r="AU55" s="320" t="str">
        <f>IFERROR(IF(VLOOKUP($A55,'Inscription UFOLEP'!#REF!,6,0)&lt;&gt;"",1,""),"")</f>
        <v/>
      </c>
      <c r="AV55" s="320" t="str">
        <f>IFERROR(IF(VLOOKUP($A55,'Inscription UFOLEP'!#REF!,6,0)&lt;&gt;"",1,""),"")</f>
        <v/>
      </c>
      <c r="AW55" s="320" t="str">
        <f>IFERROR(IF(VLOOKUP($A55,'Inscription UFOLEP'!#REF!,6,0)&lt;&gt;"",1,""),"")</f>
        <v/>
      </c>
      <c r="AX55" s="320" t="str">
        <f>IFERROR(IF(VLOOKUP($A55,'Inscription UFOLEP'!#REF!,6,0)&lt;&gt;"",1,""),"")</f>
        <v/>
      </c>
      <c r="AY55" s="320" t="str">
        <f>IFERROR(IF(VLOOKUP($A55,'Inscription UFOLEP'!#REF!,6,0)&lt;&gt;"",1,""),"")</f>
        <v/>
      </c>
      <c r="AZ55" s="320" t="str">
        <f>IFERROR(IF(VLOOKUP($A55,'Inscription UFOLEP'!#REF!,6,0)&lt;&gt;"",1,""),"")</f>
        <v/>
      </c>
      <c r="BA55" s="320" t="str">
        <f>IFERROR(IF(VLOOKUP($A55,'Inscription UFOLEP'!#REF!,6,0)&lt;&gt;"",1,""),"")</f>
        <v/>
      </c>
      <c r="BB55" s="320" t="str">
        <f>IFERROR(IF(VLOOKUP($A55,'Inscription UFOLEP'!#REF!,6,0)&lt;&gt;"",1,""),"")</f>
        <v/>
      </c>
      <c r="BC55" s="320" t="str">
        <f>IFERROR(IF(VLOOKUP($A55,'Inscription UFOLEP'!#REF!,6,0)&lt;&gt;"",1,""),"")</f>
        <v/>
      </c>
      <c r="BD55" s="320" t="str">
        <f>IFERROR(IF(VLOOKUP($A55,'Inscription UFOLEP'!#REF!,6,0)&lt;&gt;"",1,""),"")</f>
        <v/>
      </c>
      <c r="BE55" s="320" t="str">
        <f>IFERROR(IF(VLOOKUP($A55,'Inscription UFOLEP'!#REF!,6,0)&lt;&gt;"",1,""),"")</f>
        <v/>
      </c>
      <c r="BF55" s="320" t="str">
        <f>IFERROR(IF(VLOOKUP($A55,'Inscription UFOLEP'!#REF!,6,0)&lt;&gt;"",1,""),"")</f>
        <v/>
      </c>
      <c r="BG55" s="255"/>
      <c r="BH55" s="255"/>
      <c r="BI55" s="256">
        <f t="shared" si="1"/>
        <v>0</v>
      </c>
    </row>
    <row r="56" spans="1:61" x14ac:dyDescent="0.25">
      <c r="A56" s="254">
        <f t="shared" si="0"/>
        <v>54</v>
      </c>
      <c r="B56" s="261"/>
      <c r="C56" s="261"/>
      <c r="D56" s="320" t="str">
        <f>IFERROR(IF(VLOOKUP(A56,'Inscription UFOLEP'!#REF!,6,0)&lt;&gt;"",1,""),"")</f>
        <v/>
      </c>
      <c r="E56" s="320" t="str">
        <f>IFERROR(IF(VLOOKUP($A56,'Inscription UFOLEP'!#REF!,6,0)&lt;&gt;"",1,""),"")</f>
        <v/>
      </c>
      <c r="F56" s="320" t="str">
        <f>IFERROR(IF(VLOOKUP($A56,'Inscription UFOLEP'!#REF!,6,0)&lt;&gt;"",1,""),"")</f>
        <v/>
      </c>
      <c r="G56" s="320" t="str">
        <f>IFERROR(IF(VLOOKUP($A56,'Inscription UFOLEP'!#REF!,6,0)&lt;&gt;"",1,""),"")</f>
        <v/>
      </c>
      <c r="H56" s="320" t="str">
        <f>IFERROR(IF(VLOOKUP($A56,'Inscription UFOLEP'!#REF!,6,0)&lt;&gt;"",1,""),"")</f>
        <v/>
      </c>
      <c r="I56" s="320" t="str">
        <f>IFERROR(IF(VLOOKUP($A56,'Inscription UFOLEP'!#REF!,6,0)&lt;&gt;"",1,""),"")</f>
        <v/>
      </c>
      <c r="J56" s="320" t="str">
        <f>IFERROR(IF(VLOOKUP($A56,'Inscription UFOLEP'!#REF!,6,0)&lt;&gt;"",1,""),"")</f>
        <v/>
      </c>
      <c r="K56" s="320" t="str">
        <f>IFERROR(IF(VLOOKUP($A56,'Inscription UFOLEP'!#REF!,6,0)&lt;&gt;"",1,""),"")</f>
        <v/>
      </c>
      <c r="L56" s="320" t="str">
        <f>IFERROR(IF(VLOOKUP($A56,'Inscription UFOLEP'!$AI$6:$VU$60,6,0)&lt;&gt;"",1,""),"")</f>
        <v/>
      </c>
      <c r="M56" s="320" t="str">
        <f>IFERROR(IF(VLOOKUP($A56,'Inscription UFOLEP'!#REF!,6,0)&lt;&gt;"",1,""),"")</f>
        <v/>
      </c>
      <c r="N56" s="320" t="str">
        <f>IFERROR(IF(VLOOKUP($A56,'Inscription UFOLEP'!#REF!,6,0)&lt;&gt;"",1,""),"")</f>
        <v/>
      </c>
      <c r="O56" s="320" t="str">
        <f>IFERROR(IF(VLOOKUP($A56,'Inscription UFOLEP'!#REF!,6,0)&lt;&gt;"",1,""),"")</f>
        <v/>
      </c>
      <c r="P56" s="320" t="str">
        <f>IFERROR(IF(VLOOKUP($A56,'Inscription UFOLEP'!#REF!,6,0)&lt;&gt;"",1,""),"")</f>
        <v/>
      </c>
      <c r="Q56" s="320" t="str">
        <f>IFERROR(IF(VLOOKUP($A56,'Inscription UFOLEP'!#REF!,6,0)&lt;&gt;"",1,""),"")</f>
        <v/>
      </c>
      <c r="R56" s="320" t="str">
        <f>IFERROR(IF(VLOOKUP($A56,'Inscription UFOLEP'!#REF!,6,0)&lt;&gt;"",1,""),"")</f>
        <v/>
      </c>
      <c r="S56" s="320" t="str">
        <f>IFERROR(IF(VLOOKUP($A56,'Inscription UFOLEP'!#REF!,6,0)&lt;&gt;"",1,""),"")</f>
        <v/>
      </c>
      <c r="T56" s="320" t="str">
        <f>IFERROR(IF(VLOOKUP($A56,'Inscription UFOLEP'!#REF!,6,0)&lt;&gt;"",1,""),"")</f>
        <v/>
      </c>
      <c r="U56" s="320" t="str">
        <f>IFERROR(IF(VLOOKUP($A56,'Inscription UFOLEP'!#REF!,6,0)&lt;&gt;"",1,""),"")</f>
        <v/>
      </c>
      <c r="V56" s="320" t="str">
        <f>IFERROR(IF(VLOOKUP($A56,'Inscription UFOLEP'!#REF!,6,0)&lt;&gt;"",1,""),"")</f>
        <v/>
      </c>
      <c r="W56" s="320" t="str">
        <f>IFERROR(IF(VLOOKUP($A56,'Inscription UFOLEP'!#REF!,6,0)&lt;&gt;"",1,""),"")</f>
        <v/>
      </c>
      <c r="X56" s="320" t="str">
        <f>IFERROR(IF(VLOOKUP($A56,'Inscription UFOLEP'!#REF!,6,0)&lt;&gt;"",1,""),"")</f>
        <v/>
      </c>
      <c r="Y56" s="320" t="str">
        <f>IFERROR(IF(VLOOKUP($A56,'Inscription UFOLEP'!#REF!,6,0)&lt;&gt;"",1,""),"")</f>
        <v/>
      </c>
      <c r="Z56" s="320" t="str">
        <f>IFERROR(IF(VLOOKUP($A56,'Inscription UFOLEP'!#REF!,6,0)&lt;&gt;"",1,""),"")</f>
        <v/>
      </c>
      <c r="AA56" s="320" t="str">
        <f>IFERROR(IF(VLOOKUP($A56,'Inscription UFOLEP'!#REF!,6,0)&lt;&gt;"",1,""),"")</f>
        <v/>
      </c>
      <c r="AB56" s="320" t="str">
        <f>IFERROR(IF(VLOOKUP($A56,'Inscription UFOLEP'!#REF!,6,0)&lt;&gt;"",1,""),"")</f>
        <v/>
      </c>
      <c r="AC56" s="320" t="str">
        <f>IFERROR(IF(VLOOKUP($A56,'Inscription UFOLEP'!#REF!,6,0)&lt;&gt;"",1,""),"")</f>
        <v/>
      </c>
      <c r="AD56" s="320" t="str">
        <f>IFERROR(IF(VLOOKUP($A56,'Inscription UFOLEP'!#REF!,6,0)&lt;&gt;"",1,""),"")</f>
        <v/>
      </c>
      <c r="AE56" s="320" t="str">
        <f>IFERROR(IF(VLOOKUP($A56,'Inscription UFOLEP'!#REF!,6,0)&lt;&gt;"",1,""),"")</f>
        <v/>
      </c>
      <c r="AF56" s="320" t="str">
        <f>IFERROR(IF(VLOOKUP($A56,'Inscription UFOLEP'!#REF!,6,0)&lt;&gt;"",1,""),"")</f>
        <v/>
      </c>
      <c r="AG56" s="320" t="str">
        <f>IFERROR(IF(VLOOKUP($A56,'Inscription UFOLEP'!#REF!,6,0)&lt;&gt;"",1,""),"")</f>
        <v/>
      </c>
      <c r="AH56" s="320" t="str">
        <f>IFERROR(IF(VLOOKUP($A56,'Inscription UFOLEP'!#REF!,6,0)&lt;&gt;"",1,""),"")</f>
        <v/>
      </c>
      <c r="AI56" s="320" t="str">
        <f>IFERROR(IF(VLOOKUP($A56,'Inscription UFOLEP'!#REF!,6,0)&lt;&gt;"",1,""),"")</f>
        <v/>
      </c>
      <c r="AJ56" s="320" t="str">
        <f>IFERROR(IF(VLOOKUP($A56,'Inscription UFOLEP'!#REF!,6,0)&lt;&gt;"",1,""),"")</f>
        <v/>
      </c>
      <c r="AK56" s="320" t="str">
        <f>IFERROR(IF(VLOOKUP($A56,'Inscription UFOLEP'!#REF!,6,0)&lt;&gt;"",1,""),"")</f>
        <v/>
      </c>
      <c r="AL56" s="320" t="str">
        <f>IFERROR(IF(VLOOKUP($A56,'Inscription UFOLEP'!#REF!,6,0)&lt;&gt;"",1,""),"")</f>
        <v/>
      </c>
      <c r="AM56" s="320" t="str">
        <f>IFERROR(IF(VLOOKUP($A56,'Inscription UFOLEP'!#REF!,6,0)&lt;&gt;"",1,""),"")</f>
        <v/>
      </c>
      <c r="AN56" s="320" t="str">
        <f>IFERROR(IF(VLOOKUP($A56,'Inscription UFOLEP'!#REF!,6,0)&lt;&gt;"",1,""),"")</f>
        <v/>
      </c>
      <c r="AO56" s="320" t="str">
        <f>IFERROR(IF(VLOOKUP($A56,'Inscription UFOLEP'!#REF!,6,0)&lt;&gt;"",1,""),"")</f>
        <v/>
      </c>
      <c r="AP56" s="320" t="str">
        <f>IFERROR(IF(VLOOKUP($A56,'Inscription UFOLEP'!#REF!,6,0)&lt;&gt;"",1,""),"")</f>
        <v/>
      </c>
      <c r="AQ56" s="320" t="str">
        <f>IFERROR(IF(VLOOKUP($A56,'Inscription UFOLEP'!#REF!,6,0)&lt;&gt;"",1,""),"")</f>
        <v/>
      </c>
      <c r="AR56" s="320" t="str">
        <f>IFERROR(IF(VLOOKUP($A56,'Inscription UFOLEP'!#REF!,6,0)&lt;&gt;"",1,""),"")</f>
        <v/>
      </c>
      <c r="AS56" s="320" t="str">
        <f>IFERROR(IF(VLOOKUP($A56,'Inscription UFOLEP'!#REF!,6,0)&lt;&gt;"",1,""),"")</f>
        <v/>
      </c>
      <c r="AT56" s="320" t="str">
        <f>IFERROR(IF(VLOOKUP($A56,'Inscription UFOLEP'!#REF!,6,0)&lt;&gt;"",1,""),"")</f>
        <v/>
      </c>
      <c r="AU56" s="320" t="str">
        <f>IFERROR(IF(VLOOKUP($A56,'Inscription UFOLEP'!#REF!,6,0)&lt;&gt;"",1,""),"")</f>
        <v/>
      </c>
      <c r="AV56" s="320" t="str">
        <f>IFERROR(IF(VLOOKUP($A56,'Inscription UFOLEP'!#REF!,6,0)&lt;&gt;"",1,""),"")</f>
        <v/>
      </c>
      <c r="AW56" s="320" t="str">
        <f>IFERROR(IF(VLOOKUP($A56,'Inscription UFOLEP'!#REF!,6,0)&lt;&gt;"",1,""),"")</f>
        <v/>
      </c>
      <c r="AX56" s="320" t="str">
        <f>IFERROR(IF(VLOOKUP($A56,'Inscription UFOLEP'!#REF!,6,0)&lt;&gt;"",1,""),"")</f>
        <v/>
      </c>
      <c r="AY56" s="320" t="str">
        <f>IFERROR(IF(VLOOKUP($A56,'Inscription UFOLEP'!#REF!,6,0)&lt;&gt;"",1,""),"")</f>
        <v/>
      </c>
      <c r="AZ56" s="320" t="str">
        <f>IFERROR(IF(VLOOKUP($A56,'Inscription UFOLEP'!#REF!,6,0)&lt;&gt;"",1,""),"")</f>
        <v/>
      </c>
      <c r="BA56" s="320" t="str">
        <f>IFERROR(IF(VLOOKUP($A56,'Inscription UFOLEP'!#REF!,6,0)&lt;&gt;"",1,""),"")</f>
        <v/>
      </c>
      <c r="BB56" s="320" t="str">
        <f>IFERROR(IF(VLOOKUP($A56,'Inscription UFOLEP'!#REF!,6,0)&lt;&gt;"",1,""),"")</f>
        <v/>
      </c>
      <c r="BC56" s="320" t="str">
        <f>IFERROR(IF(VLOOKUP($A56,'Inscription UFOLEP'!#REF!,6,0)&lt;&gt;"",1,""),"")</f>
        <v/>
      </c>
      <c r="BD56" s="320" t="str">
        <f>IFERROR(IF(VLOOKUP($A56,'Inscription UFOLEP'!#REF!,6,0)&lt;&gt;"",1,""),"")</f>
        <v/>
      </c>
      <c r="BE56" s="320" t="str">
        <f>IFERROR(IF(VLOOKUP($A56,'Inscription UFOLEP'!#REF!,6,0)&lt;&gt;"",1,""),"")</f>
        <v/>
      </c>
      <c r="BF56" s="320" t="str">
        <f>IFERROR(IF(VLOOKUP($A56,'Inscription UFOLEP'!#REF!,6,0)&lt;&gt;"",1,""),"")</f>
        <v/>
      </c>
      <c r="BG56" s="255"/>
      <c r="BH56" s="255"/>
      <c r="BI56" s="256">
        <f t="shared" si="1"/>
        <v>0</v>
      </c>
    </row>
    <row r="57" spans="1:61" x14ac:dyDescent="0.25">
      <c r="A57" s="254">
        <f t="shared" si="0"/>
        <v>55</v>
      </c>
      <c r="B57" s="261"/>
      <c r="C57" s="261"/>
      <c r="D57" s="320" t="str">
        <f>IFERROR(IF(VLOOKUP(A57,'Inscription UFOLEP'!#REF!,6,0)&lt;&gt;"",1,""),"")</f>
        <v/>
      </c>
      <c r="E57" s="320" t="str">
        <f>IFERROR(IF(VLOOKUP($A57,'Inscription UFOLEP'!#REF!,6,0)&lt;&gt;"",1,""),"")</f>
        <v/>
      </c>
      <c r="F57" s="320" t="str">
        <f>IFERROR(IF(VLOOKUP($A57,'Inscription UFOLEP'!#REF!,6,0)&lt;&gt;"",1,""),"")</f>
        <v/>
      </c>
      <c r="G57" s="320" t="str">
        <f>IFERROR(IF(VLOOKUP($A57,'Inscription UFOLEP'!#REF!,6,0)&lt;&gt;"",1,""),"")</f>
        <v/>
      </c>
      <c r="H57" s="320" t="str">
        <f>IFERROR(IF(VLOOKUP($A57,'Inscription UFOLEP'!#REF!,6,0)&lt;&gt;"",1,""),"")</f>
        <v/>
      </c>
      <c r="I57" s="320" t="str">
        <f>IFERROR(IF(VLOOKUP($A57,'Inscription UFOLEP'!#REF!,6,0)&lt;&gt;"",1,""),"")</f>
        <v/>
      </c>
      <c r="J57" s="320" t="str">
        <f>IFERROR(IF(VLOOKUP($A57,'Inscription UFOLEP'!#REF!,6,0)&lt;&gt;"",1,""),"")</f>
        <v/>
      </c>
      <c r="K57" s="320" t="str">
        <f>IFERROR(IF(VLOOKUP($A57,'Inscription UFOLEP'!#REF!,6,0)&lt;&gt;"",1,""),"")</f>
        <v/>
      </c>
      <c r="L57" s="320" t="str">
        <f>IFERROR(IF(VLOOKUP($A57,'Inscription UFOLEP'!$AI$6:$VU$60,6,0)&lt;&gt;"",1,""),"")</f>
        <v/>
      </c>
      <c r="M57" s="320" t="str">
        <f>IFERROR(IF(VLOOKUP($A57,'Inscription UFOLEP'!#REF!,6,0)&lt;&gt;"",1,""),"")</f>
        <v/>
      </c>
      <c r="N57" s="320" t="str">
        <f>IFERROR(IF(VLOOKUP($A57,'Inscription UFOLEP'!#REF!,6,0)&lt;&gt;"",1,""),"")</f>
        <v/>
      </c>
      <c r="O57" s="320" t="str">
        <f>IFERROR(IF(VLOOKUP($A57,'Inscription UFOLEP'!#REF!,6,0)&lt;&gt;"",1,""),"")</f>
        <v/>
      </c>
      <c r="P57" s="320" t="str">
        <f>IFERROR(IF(VLOOKUP($A57,'Inscription UFOLEP'!#REF!,6,0)&lt;&gt;"",1,""),"")</f>
        <v/>
      </c>
      <c r="Q57" s="320" t="str">
        <f>IFERROR(IF(VLOOKUP($A57,'Inscription UFOLEP'!#REF!,6,0)&lt;&gt;"",1,""),"")</f>
        <v/>
      </c>
      <c r="R57" s="320" t="str">
        <f>IFERROR(IF(VLOOKUP($A57,'Inscription UFOLEP'!#REF!,6,0)&lt;&gt;"",1,""),"")</f>
        <v/>
      </c>
      <c r="S57" s="320" t="str">
        <f>IFERROR(IF(VLOOKUP($A57,'Inscription UFOLEP'!#REF!,6,0)&lt;&gt;"",1,""),"")</f>
        <v/>
      </c>
      <c r="T57" s="320" t="str">
        <f>IFERROR(IF(VLOOKUP($A57,'Inscription UFOLEP'!#REF!,6,0)&lt;&gt;"",1,""),"")</f>
        <v/>
      </c>
      <c r="U57" s="320" t="str">
        <f>IFERROR(IF(VLOOKUP($A57,'Inscription UFOLEP'!#REF!,6,0)&lt;&gt;"",1,""),"")</f>
        <v/>
      </c>
      <c r="V57" s="320" t="str">
        <f>IFERROR(IF(VLOOKUP($A57,'Inscription UFOLEP'!#REF!,6,0)&lt;&gt;"",1,""),"")</f>
        <v/>
      </c>
      <c r="W57" s="320" t="str">
        <f>IFERROR(IF(VLOOKUP($A57,'Inscription UFOLEP'!#REF!,6,0)&lt;&gt;"",1,""),"")</f>
        <v/>
      </c>
      <c r="X57" s="320" t="str">
        <f>IFERROR(IF(VLOOKUP($A57,'Inscription UFOLEP'!#REF!,6,0)&lt;&gt;"",1,""),"")</f>
        <v/>
      </c>
      <c r="Y57" s="320" t="str">
        <f>IFERROR(IF(VLOOKUP($A57,'Inscription UFOLEP'!#REF!,6,0)&lt;&gt;"",1,""),"")</f>
        <v/>
      </c>
      <c r="Z57" s="320" t="str">
        <f>IFERROR(IF(VLOOKUP($A57,'Inscription UFOLEP'!#REF!,6,0)&lt;&gt;"",1,""),"")</f>
        <v/>
      </c>
      <c r="AA57" s="320" t="str">
        <f>IFERROR(IF(VLOOKUP($A57,'Inscription UFOLEP'!#REF!,6,0)&lt;&gt;"",1,""),"")</f>
        <v/>
      </c>
      <c r="AB57" s="320" t="str">
        <f>IFERROR(IF(VLOOKUP($A57,'Inscription UFOLEP'!#REF!,6,0)&lt;&gt;"",1,""),"")</f>
        <v/>
      </c>
      <c r="AC57" s="320" t="str">
        <f>IFERROR(IF(VLOOKUP($A57,'Inscription UFOLEP'!#REF!,6,0)&lt;&gt;"",1,""),"")</f>
        <v/>
      </c>
      <c r="AD57" s="320" t="str">
        <f>IFERROR(IF(VLOOKUP($A57,'Inscription UFOLEP'!#REF!,6,0)&lt;&gt;"",1,""),"")</f>
        <v/>
      </c>
      <c r="AE57" s="320" t="str">
        <f>IFERROR(IF(VLOOKUP($A57,'Inscription UFOLEP'!#REF!,6,0)&lt;&gt;"",1,""),"")</f>
        <v/>
      </c>
      <c r="AF57" s="320" t="str">
        <f>IFERROR(IF(VLOOKUP($A57,'Inscription UFOLEP'!#REF!,6,0)&lt;&gt;"",1,""),"")</f>
        <v/>
      </c>
      <c r="AG57" s="320" t="str">
        <f>IFERROR(IF(VLOOKUP($A57,'Inscription UFOLEP'!#REF!,6,0)&lt;&gt;"",1,""),"")</f>
        <v/>
      </c>
      <c r="AH57" s="320" t="str">
        <f>IFERROR(IF(VLOOKUP($A57,'Inscription UFOLEP'!#REF!,6,0)&lt;&gt;"",1,""),"")</f>
        <v/>
      </c>
      <c r="AI57" s="320" t="str">
        <f>IFERROR(IF(VLOOKUP($A57,'Inscription UFOLEP'!#REF!,6,0)&lt;&gt;"",1,""),"")</f>
        <v/>
      </c>
      <c r="AJ57" s="320" t="str">
        <f>IFERROR(IF(VLOOKUP($A57,'Inscription UFOLEP'!#REF!,6,0)&lt;&gt;"",1,""),"")</f>
        <v/>
      </c>
      <c r="AK57" s="320" t="str">
        <f>IFERROR(IF(VLOOKUP($A57,'Inscription UFOLEP'!#REF!,6,0)&lt;&gt;"",1,""),"")</f>
        <v/>
      </c>
      <c r="AL57" s="320" t="str">
        <f>IFERROR(IF(VLOOKUP($A57,'Inscription UFOLEP'!#REF!,6,0)&lt;&gt;"",1,""),"")</f>
        <v/>
      </c>
      <c r="AM57" s="320" t="str">
        <f>IFERROR(IF(VLOOKUP($A57,'Inscription UFOLEP'!#REF!,6,0)&lt;&gt;"",1,""),"")</f>
        <v/>
      </c>
      <c r="AN57" s="320" t="str">
        <f>IFERROR(IF(VLOOKUP($A57,'Inscription UFOLEP'!#REF!,6,0)&lt;&gt;"",1,""),"")</f>
        <v/>
      </c>
      <c r="AO57" s="320" t="str">
        <f>IFERROR(IF(VLOOKUP($A57,'Inscription UFOLEP'!#REF!,6,0)&lt;&gt;"",1,""),"")</f>
        <v/>
      </c>
      <c r="AP57" s="320" t="str">
        <f>IFERROR(IF(VLOOKUP($A57,'Inscription UFOLEP'!#REF!,6,0)&lt;&gt;"",1,""),"")</f>
        <v/>
      </c>
      <c r="AQ57" s="320" t="str">
        <f>IFERROR(IF(VLOOKUP($A57,'Inscription UFOLEP'!#REF!,6,0)&lt;&gt;"",1,""),"")</f>
        <v/>
      </c>
      <c r="AR57" s="320" t="str">
        <f>IFERROR(IF(VLOOKUP($A57,'Inscription UFOLEP'!#REF!,6,0)&lt;&gt;"",1,""),"")</f>
        <v/>
      </c>
      <c r="AS57" s="320" t="str">
        <f>IFERROR(IF(VLOOKUP($A57,'Inscription UFOLEP'!#REF!,6,0)&lt;&gt;"",1,""),"")</f>
        <v/>
      </c>
      <c r="AT57" s="320" t="str">
        <f>IFERROR(IF(VLOOKUP($A57,'Inscription UFOLEP'!#REF!,6,0)&lt;&gt;"",1,""),"")</f>
        <v/>
      </c>
      <c r="AU57" s="320" t="str">
        <f>IFERROR(IF(VLOOKUP($A57,'Inscription UFOLEP'!#REF!,6,0)&lt;&gt;"",1,""),"")</f>
        <v/>
      </c>
      <c r="AV57" s="320" t="str">
        <f>IFERROR(IF(VLOOKUP($A57,'Inscription UFOLEP'!#REF!,6,0)&lt;&gt;"",1,""),"")</f>
        <v/>
      </c>
      <c r="AW57" s="320" t="str">
        <f>IFERROR(IF(VLOOKUP($A57,'Inscription UFOLEP'!#REF!,6,0)&lt;&gt;"",1,""),"")</f>
        <v/>
      </c>
      <c r="AX57" s="320" t="str">
        <f>IFERROR(IF(VLOOKUP($A57,'Inscription UFOLEP'!#REF!,6,0)&lt;&gt;"",1,""),"")</f>
        <v/>
      </c>
      <c r="AY57" s="320" t="str">
        <f>IFERROR(IF(VLOOKUP($A57,'Inscription UFOLEP'!#REF!,6,0)&lt;&gt;"",1,""),"")</f>
        <v/>
      </c>
      <c r="AZ57" s="320" t="str">
        <f>IFERROR(IF(VLOOKUP($A57,'Inscription UFOLEP'!#REF!,6,0)&lt;&gt;"",1,""),"")</f>
        <v/>
      </c>
      <c r="BA57" s="320" t="str">
        <f>IFERROR(IF(VLOOKUP($A57,'Inscription UFOLEP'!#REF!,6,0)&lt;&gt;"",1,""),"")</f>
        <v/>
      </c>
      <c r="BB57" s="320" t="str">
        <f>IFERROR(IF(VLOOKUP($A57,'Inscription UFOLEP'!#REF!,6,0)&lt;&gt;"",1,""),"")</f>
        <v/>
      </c>
      <c r="BC57" s="320" t="str">
        <f>IFERROR(IF(VLOOKUP($A57,'Inscription UFOLEP'!#REF!,6,0)&lt;&gt;"",1,""),"")</f>
        <v/>
      </c>
      <c r="BD57" s="320" t="str">
        <f>IFERROR(IF(VLOOKUP($A57,'Inscription UFOLEP'!#REF!,6,0)&lt;&gt;"",1,""),"")</f>
        <v/>
      </c>
      <c r="BE57" s="320" t="str">
        <f>IFERROR(IF(VLOOKUP($A57,'Inscription UFOLEP'!#REF!,6,0)&lt;&gt;"",1,""),"")</f>
        <v/>
      </c>
      <c r="BF57" s="320" t="str">
        <f>IFERROR(IF(VLOOKUP($A57,'Inscription UFOLEP'!#REF!,6,0)&lt;&gt;"",1,""),"")</f>
        <v/>
      </c>
      <c r="BG57" s="255"/>
      <c r="BH57" s="255"/>
      <c r="BI57" s="256">
        <f t="shared" si="1"/>
        <v>0</v>
      </c>
    </row>
    <row r="58" spans="1:61" x14ac:dyDescent="0.25">
      <c r="A58" s="254">
        <f t="shared" si="0"/>
        <v>56</v>
      </c>
      <c r="B58" s="256" t="str">
        <f>IF('[1]Listing des coursiers '!C46="","",'[1]Listing des coursiers '!C46)</f>
        <v/>
      </c>
      <c r="C58" s="257" t="str">
        <f>IF('[1]Listing des coursiers '!D46="","",'[1]Listing des coursiers '!D46)</f>
        <v/>
      </c>
      <c r="D58" s="320" t="str">
        <f>IFERROR(IF(VLOOKUP(A58,'Inscription UFOLEP'!#REF!,6,0)&lt;&gt;"",1,""),"")</f>
        <v/>
      </c>
      <c r="E58" s="320" t="str">
        <f>IFERROR(IF(VLOOKUP($A58,'Inscription UFOLEP'!#REF!,6,0)&lt;&gt;"",1,""),"")</f>
        <v/>
      </c>
      <c r="F58" s="320" t="str">
        <f>IFERROR(IF(VLOOKUP($A58,'Inscription UFOLEP'!#REF!,6,0)&lt;&gt;"",1,""),"")</f>
        <v/>
      </c>
      <c r="G58" s="320" t="str">
        <f>IFERROR(IF(VLOOKUP($A58,'Inscription UFOLEP'!#REF!,6,0)&lt;&gt;"",1,""),"")</f>
        <v/>
      </c>
      <c r="H58" s="320" t="str">
        <f>IFERROR(IF(VLOOKUP($A58,'Inscription UFOLEP'!#REF!,6,0)&lt;&gt;"",1,""),"")</f>
        <v/>
      </c>
      <c r="I58" s="320" t="str">
        <f>IFERROR(IF(VLOOKUP($A58,'Inscription UFOLEP'!#REF!,6,0)&lt;&gt;"",1,""),"")</f>
        <v/>
      </c>
      <c r="J58" s="320" t="str">
        <f>IFERROR(IF(VLOOKUP($A58,'Inscription UFOLEP'!#REF!,6,0)&lt;&gt;"",1,""),"")</f>
        <v/>
      </c>
      <c r="K58" s="320" t="str">
        <f>IFERROR(IF(VLOOKUP($A58,'Inscription UFOLEP'!#REF!,6,0)&lt;&gt;"",1,""),"")</f>
        <v/>
      </c>
      <c r="L58" s="320" t="str">
        <f>IFERROR(IF(VLOOKUP($A58,'Inscription UFOLEP'!$AI$6:$VU$60,6,0)&lt;&gt;"",1,""),"")</f>
        <v/>
      </c>
      <c r="M58" s="320" t="str">
        <f>IFERROR(IF(VLOOKUP($A58,'Inscription UFOLEP'!#REF!,6,0)&lt;&gt;"",1,""),"")</f>
        <v/>
      </c>
      <c r="N58" s="320" t="str">
        <f>IFERROR(IF(VLOOKUP($A58,'Inscription UFOLEP'!#REF!,6,0)&lt;&gt;"",1,""),"")</f>
        <v/>
      </c>
      <c r="O58" s="320" t="str">
        <f>IFERROR(IF(VLOOKUP($A58,'Inscription UFOLEP'!#REF!,6,0)&lt;&gt;"",1,""),"")</f>
        <v/>
      </c>
      <c r="P58" s="320" t="str">
        <f>IFERROR(IF(VLOOKUP($A58,'Inscription UFOLEP'!#REF!,6,0)&lt;&gt;"",1,""),"")</f>
        <v/>
      </c>
      <c r="Q58" s="320" t="str">
        <f>IFERROR(IF(VLOOKUP($A58,'Inscription UFOLEP'!#REF!,6,0)&lt;&gt;"",1,""),"")</f>
        <v/>
      </c>
      <c r="R58" s="320" t="str">
        <f>IFERROR(IF(VLOOKUP($A58,'Inscription UFOLEP'!#REF!,6,0)&lt;&gt;"",1,""),"")</f>
        <v/>
      </c>
      <c r="S58" s="320" t="str">
        <f>IFERROR(IF(VLOOKUP($A58,'Inscription UFOLEP'!#REF!,6,0)&lt;&gt;"",1,""),"")</f>
        <v/>
      </c>
      <c r="T58" s="320" t="str">
        <f>IFERROR(IF(VLOOKUP($A58,'Inscription UFOLEP'!#REF!,6,0)&lt;&gt;"",1,""),"")</f>
        <v/>
      </c>
      <c r="U58" s="320" t="str">
        <f>IFERROR(IF(VLOOKUP($A58,'Inscription UFOLEP'!#REF!,6,0)&lt;&gt;"",1,""),"")</f>
        <v/>
      </c>
      <c r="V58" s="320" t="str">
        <f>IFERROR(IF(VLOOKUP($A58,'Inscription UFOLEP'!#REF!,6,0)&lt;&gt;"",1,""),"")</f>
        <v/>
      </c>
      <c r="W58" s="320" t="str">
        <f>IFERROR(IF(VLOOKUP($A58,'Inscription UFOLEP'!#REF!,6,0)&lt;&gt;"",1,""),"")</f>
        <v/>
      </c>
      <c r="X58" s="320" t="str">
        <f>IFERROR(IF(VLOOKUP($A58,'Inscription UFOLEP'!#REF!,6,0)&lt;&gt;"",1,""),"")</f>
        <v/>
      </c>
      <c r="Y58" s="320" t="str">
        <f>IFERROR(IF(VLOOKUP($A58,'Inscription UFOLEP'!#REF!,6,0)&lt;&gt;"",1,""),"")</f>
        <v/>
      </c>
      <c r="Z58" s="320" t="str">
        <f>IFERROR(IF(VLOOKUP($A58,'Inscription UFOLEP'!#REF!,6,0)&lt;&gt;"",1,""),"")</f>
        <v/>
      </c>
      <c r="AA58" s="320" t="str">
        <f>IFERROR(IF(VLOOKUP($A58,'Inscription UFOLEP'!#REF!,6,0)&lt;&gt;"",1,""),"")</f>
        <v/>
      </c>
      <c r="AB58" s="320" t="str">
        <f>IFERROR(IF(VLOOKUP($A58,'Inscription UFOLEP'!#REF!,6,0)&lt;&gt;"",1,""),"")</f>
        <v/>
      </c>
      <c r="AC58" s="320" t="str">
        <f>IFERROR(IF(VLOOKUP($A58,'Inscription UFOLEP'!#REF!,6,0)&lt;&gt;"",1,""),"")</f>
        <v/>
      </c>
      <c r="AD58" s="320" t="str">
        <f>IFERROR(IF(VLOOKUP($A58,'Inscription UFOLEP'!#REF!,6,0)&lt;&gt;"",1,""),"")</f>
        <v/>
      </c>
      <c r="AE58" s="320" t="str">
        <f>IFERROR(IF(VLOOKUP($A58,'Inscription UFOLEP'!#REF!,6,0)&lt;&gt;"",1,""),"")</f>
        <v/>
      </c>
      <c r="AF58" s="320" t="str">
        <f>IFERROR(IF(VLOOKUP($A58,'Inscription UFOLEP'!#REF!,6,0)&lt;&gt;"",1,""),"")</f>
        <v/>
      </c>
      <c r="AG58" s="320" t="str">
        <f>IFERROR(IF(VLOOKUP($A58,'Inscription UFOLEP'!#REF!,6,0)&lt;&gt;"",1,""),"")</f>
        <v/>
      </c>
      <c r="AH58" s="320" t="str">
        <f>IFERROR(IF(VLOOKUP($A58,'Inscription UFOLEP'!#REF!,6,0)&lt;&gt;"",1,""),"")</f>
        <v/>
      </c>
      <c r="AI58" s="320" t="str">
        <f>IFERROR(IF(VLOOKUP($A58,'Inscription UFOLEP'!#REF!,6,0)&lt;&gt;"",1,""),"")</f>
        <v/>
      </c>
      <c r="AJ58" s="320" t="str">
        <f>IFERROR(IF(VLOOKUP($A58,'Inscription UFOLEP'!#REF!,6,0)&lt;&gt;"",1,""),"")</f>
        <v/>
      </c>
      <c r="AK58" s="320" t="str">
        <f>IFERROR(IF(VLOOKUP($A58,'Inscription UFOLEP'!#REF!,6,0)&lt;&gt;"",1,""),"")</f>
        <v/>
      </c>
      <c r="AL58" s="320" t="str">
        <f>IFERROR(IF(VLOOKUP($A58,'Inscription UFOLEP'!#REF!,6,0)&lt;&gt;"",1,""),"")</f>
        <v/>
      </c>
      <c r="AM58" s="320" t="str">
        <f>IFERROR(IF(VLOOKUP($A58,'Inscription UFOLEP'!#REF!,6,0)&lt;&gt;"",1,""),"")</f>
        <v/>
      </c>
      <c r="AN58" s="320" t="str">
        <f>IFERROR(IF(VLOOKUP($A58,'Inscription UFOLEP'!#REF!,6,0)&lt;&gt;"",1,""),"")</f>
        <v/>
      </c>
      <c r="AO58" s="320" t="str">
        <f>IFERROR(IF(VLOOKUP($A58,'Inscription UFOLEP'!#REF!,6,0)&lt;&gt;"",1,""),"")</f>
        <v/>
      </c>
      <c r="AP58" s="320" t="str">
        <f>IFERROR(IF(VLOOKUP($A58,'Inscription UFOLEP'!#REF!,6,0)&lt;&gt;"",1,""),"")</f>
        <v/>
      </c>
      <c r="AQ58" s="320" t="str">
        <f>IFERROR(IF(VLOOKUP($A58,'Inscription UFOLEP'!#REF!,6,0)&lt;&gt;"",1,""),"")</f>
        <v/>
      </c>
      <c r="AR58" s="320" t="str">
        <f>IFERROR(IF(VLOOKUP($A58,'Inscription UFOLEP'!#REF!,6,0)&lt;&gt;"",1,""),"")</f>
        <v/>
      </c>
      <c r="AS58" s="320" t="str">
        <f>IFERROR(IF(VLOOKUP($A58,'Inscription UFOLEP'!#REF!,6,0)&lt;&gt;"",1,""),"")</f>
        <v/>
      </c>
      <c r="AT58" s="320" t="str">
        <f>IFERROR(IF(VLOOKUP($A58,'Inscription UFOLEP'!#REF!,6,0)&lt;&gt;"",1,""),"")</f>
        <v/>
      </c>
      <c r="AU58" s="320" t="str">
        <f>IFERROR(IF(VLOOKUP($A58,'Inscription UFOLEP'!#REF!,6,0)&lt;&gt;"",1,""),"")</f>
        <v/>
      </c>
      <c r="AV58" s="320" t="str">
        <f>IFERROR(IF(VLOOKUP($A58,'Inscription UFOLEP'!#REF!,6,0)&lt;&gt;"",1,""),"")</f>
        <v/>
      </c>
      <c r="AW58" s="320" t="str">
        <f>IFERROR(IF(VLOOKUP($A58,'Inscription UFOLEP'!#REF!,6,0)&lt;&gt;"",1,""),"")</f>
        <v/>
      </c>
      <c r="AX58" s="320" t="str">
        <f>IFERROR(IF(VLOOKUP($A58,'Inscription UFOLEP'!#REF!,6,0)&lt;&gt;"",1,""),"")</f>
        <v/>
      </c>
      <c r="AY58" s="320" t="str">
        <f>IFERROR(IF(VLOOKUP($A58,'Inscription UFOLEP'!#REF!,6,0)&lt;&gt;"",1,""),"")</f>
        <v/>
      </c>
      <c r="AZ58" s="320" t="str">
        <f>IFERROR(IF(VLOOKUP($A58,'Inscription UFOLEP'!#REF!,6,0)&lt;&gt;"",1,""),"")</f>
        <v/>
      </c>
      <c r="BA58" s="320" t="str">
        <f>IFERROR(IF(VLOOKUP($A58,'Inscription UFOLEP'!#REF!,6,0)&lt;&gt;"",1,""),"")</f>
        <v/>
      </c>
      <c r="BB58" s="320" t="str">
        <f>IFERROR(IF(VLOOKUP($A58,'Inscription UFOLEP'!#REF!,6,0)&lt;&gt;"",1,""),"")</f>
        <v/>
      </c>
      <c r="BC58" s="320" t="str">
        <f>IFERROR(IF(VLOOKUP($A58,'Inscription UFOLEP'!#REF!,6,0)&lt;&gt;"",1,""),"")</f>
        <v/>
      </c>
      <c r="BD58" s="320" t="str">
        <f>IFERROR(IF(VLOOKUP($A58,'Inscription UFOLEP'!#REF!,6,0)&lt;&gt;"",1,""),"")</f>
        <v/>
      </c>
      <c r="BE58" s="320" t="str">
        <f>IFERROR(IF(VLOOKUP($A58,'Inscription UFOLEP'!#REF!,6,0)&lt;&gt;"",1,""),"")</f>
        <v/>
      </c>
      <c r="BF58" s="320" t="str">
        <f>IFERROR(IF(VLOOKUP($A58,'Inscription UFOLEP'!#REF!,6,0)&lt;&gt;"",1,""),"")</f>
        <v/>
      </c>
      <c r="BG58" s="255"/>
      <c r="BH58" s="255"/>
      <c r="BI58" s="256">
        <f t="shared" si="1"/>
        <v>0</v>
      </c>
    </row>
    <row r="59" spans="1:61" x14ac:dyDescent="0.25">
      <c r="A59" s="254">
        <f t="shared" si="0"/>
        <v>57</v>
      </c>
      <c r="B59" s="206" t="str">
        <f>IF('[1]Listing des coursiers '!C47="","",'[1]Listing des coursiers '!C47)</f>
        <v/>
      </c>
      <c r="C59" s="258" t="str">
        <f>IF('[1]Listing des coursiers '!D47="","",'[1]Listing des coursiers '!D47)</f>
        <v/>
      </c>
      <c r="D59" s="320" t="str">
        <f>IFERROR(IF(VLOOKUP(A59,'Inscription UFOLEP'!#REF!,6,0)&lt;&gt;"",1,""),"")</f>
        <v/>
      </c>
      <c r="E59" s="320" t="str">
        <f>IFERROR(IF(VLOOKUP($A59,'Inscription UFOLEP'!#REF!,6,0)&lt;&gt;"",1,""),"")</f>
        <v/>
      </c>
      <c r="F59" s="320" t="str">
        <f>IFERROR(IF(VLOOKUP($A59,'Inscription UFOLEP'!#REF!,6,0)&lt;&gt;"",1,""),"")</f>
        <v/>
      </c>
      <c r="G59" s="320" t="str">
        <f>IFERROR(IF(VLOOKUP($A59,'Inscription UFOLEP'!#REF!,6,0)&lt;&gt;"",1,""),"")</f>
        <v/>
      </c>
      <c r="H59" s="320" t="str">
        <f>IFERROR(IF(VLOOKUP($A59,'Inscription UFOLEP'!#REF!,6,0)&lt;&gt;"",1,""),"")</f>
        <v/>
      </c>
      <c r="I59" s="320" t="str">
        <f>IFERROR(IF(VLOOKUP($A59,'Inscription UFOLEP'!#REF!,6,0)&lt;&gt;"",1,""),"")</f>
        <v/>
      </c>
      <c r="J59" s="320" t="str">
        <f>IFERROR(IF(VLOOKUP($A59,'Inscription UFOLEP'!#REF!,6,0)&lt;&gt;"",1,""),"")</f>
        <v/>
      </c>
      <c r="K59" s="320" t="str">
        <f>IFERROR(IF(VLOOKUP($A59,'Inscription UFOLEP'!#REF!,6,0)&lt;&gt;"",1,""),"")</f>
        <v/>
      </c>
      <c r="L59" s="320" t="str">
        <f>IFERROR(IF(VLOOKUP($A59,'Inscription UFOLEP'!$AI$6:$VU$60,6,0)&lt;&gt;"",1,""),"")</f>
        <v/>
      </c>
      <c r="M59" s="320" t="str">
        <f>IFERROR(IF(VLOOKUP($A59,'Inscription UFOLEP'!#REF!,6,0)&lt;&gt;"",1,""),"")</f>
        <v/>
      </c>
      <c r="N59" s="320" t="str">
        <f>IFERROR(IF(VLOOKUP($A59,'Inscription UFOLEP'!#REF!,6,0)&lt;&gt;"",1,""),"")</f>
        <v/>
      </c>
      <c r="O59" s="320" t="str">
        <f>IFERROR(IF(VLOOKUP($A59,'Inscription UFOLEP'!#REF!,6,0)&lt;&gt;"",1,""),"")</f>
        <v/>
      </c>
      <c r="P59" s="320" t="str">
        <f>IFERROR(IF(VLOOKUP($A59,'Inscription UFOLEP'!#REF!,6,0)&lt;&gt;"",1,""),"")</f>
        <v/>
      </c>
      <c r="Q59" s="320" t="str">
        <f>IFERROR(IF(VLOOKUP($A59,'Inscription UFOLEP'!#REF!,6,0)&lt;&gt;"",1,""),"")</f>
        <v/>
      </c>
      <c r="R59" s="320" t="str">
        <f>IFERROR(IF(VLOOKUP($A59,'Inscription UFOLEP'!#REF!,6,0)&lt;&gt;"",1,""),"")</f>
        <v/>
      </c>
      <c r="S59" s="320" t="str">
        <f>IFERROR(IF(VLOOKUP($A59,'Inscription UFOLEP'!#REF!,6,0)&lt;&gt;"",1,""),"")</f>
        <v/>
      </c>
      <c r="T59" s="320" t="str">
        <f>IFERROR(IF(VLOOKUP($A59,'Inscription UFOLEP'!#REF!,6,0)&lt;&gt;"",1,""),"")</f>
        <v/>
      </c>
      <c r="U59" s="320" t="str">
        <f>IFERROR(IF(VLOOKUP($A59,'Inscription UFOLEP'!#REF!,6,0)&lt;&gt;"",1,""),"")</f>
        <v/>
      </c>
      <c r="V59" s="320" t="str">
        <f>IFERROR(IF(VLOOKUP($A59,'Inscription UFOLEP'!#REF!,6,0)&lt;&gt;"",1,""),"")</f>
        <v/>
      </c>
      <c r="W59" s="320" t="str">
        <f>IFERROR(IF(VLOOKUP($A59,'Inscription UFOLEP'!#REF!,6,0)&lt;&gt;"",1,""),"")</f>
        <v/>
      </c>
      <c r="X59" s="320" t="str">
        <f>IFERROR(IF(VLOOKUP($A59,'Inscription UFOLEP'!#REF!,6,0)&lt;&gt;"",1,""),"")</f>
        <v/>
      </c>
      <c r="Y59" s="320" t="str">
        <f>IFERROR(IF(VLOOKUP($A59,'Inscription UFOLEP'!#REF!,6,0)&lt;&gt;"",1,""),"")</f>
        <v/>
      </c>
      <c r="Z59" s="320" t="str">
        <f>IFERROR(IF(VLOOKUP($A59,'Inscription UFOLEP'!#REF!,6,0)&lt;&gt;"",1,""),"")</f>
        <v/>
      </c>
      <c r="AA59" s="320" t="str">
        <f>IFERROR(IF(VLOOKUP($A59,'Inscription UFOLEP'!#REF!,6,0)&lt;&gt;"",1,""),"")</f>
        <v/>
      </c>
      <c r="AB59" s="320" t="str">
        <f>IFERROR(IF(VLOOKUP($A59,'Inscription UFOLEP'!#REF!,6,0)&lt;&gt;"",1,""),"")</f>
        <v/>
      </c>
      <c r="AC59" s="320" t="str">
        <f>IFERROR(IF(VLOOKUP($A59,'Inscription UFOLEP'!#REF!,6,0)&lt;&gt;"",1,""),"")</f>
        <v/>
      </c>
      <c r="AD59" s="320" t="str">
        <f>IFERROR(IF(VLOOKUP($A59,'Inscription UFOLEP'!#REF!,6,0)&lt;&gt;"",1,""),"")</f>
        <v/>
      </c>
      <c r="AE59" s="320" t="str">
        <f>IFERROR(IF(VLOOKUP($A59,'Inscription UFOLEP'!#REF!,6,0)&lt;&gt;"",1,""),"")</f>
        <v/>
      </c>
      <c r="AF59" s="320" t="str">
        <f>IFERROR(IF(VLOOKUP($A59,'Inscription UFOLEP'!#REF!,6,0)&lt;&gt;"",1,""),"")</f>
        <v/>
      </c>
      <c r="AG59" s="320" t="str">
        <f>IFERROR(IF(VLOOKUP($A59,'Inscription UFOLEP'!#REF!,6,0)&lt;&gt;"",1,""),"")</f>
        <v/>
      </c>
      <c r="AH59" s="320" t="str">
        <f>IFERROR(IF(VLOOKUP($A59,'Inscription UFOLEP'!#REF!,6,0)&lt;&gt;"",1,""),"")</f>
        <v/>
      </c>
      <c r="AI59" s="320" t="str">
        <f>IFERROR(IF(VLOOKUP($A59,'Inscription UFOLEP'!#REF!,6,0)&lt;&gt;"",1,""),"")</f>
        <v/>
      </c>
      <c r="AJ59" s="320" t="str">
        <f>IFERROR(IF(VLOOKUP($A59,'Inscription UFOLEP'!#REF!,6,0)&lt;&gt;"",1,""),"")</f>
        <v/>
      </c>
      <c r="AK59" s="320" t="str">
        <f>IFERROR(IF(VLOOKUP($A59,'Inscription UFOLEP'!#REF!,6,0)&lt;&gt;"",1,""),"")</f>
        <v/>
      </c>
      <c r="AL59" s="320" t="str">
        <f>IFERROR(IF(VLOOKUP($A59,'Inscription UFOLEP'!#REF!,6,0)&lt;&gt;"",1,""),"")</f>
        <v/>
      </c>
      <c r="AM59" s="320" t="str">
        <f>IFERROR(IF(VLOOKUP($A59,'Inscription UFOLEP'!#REF!,6,0)&lt;&gt;"",1,""),"")</f>
        <v/>
      </c>
      <c r="AN59" s="320" t="str">
        <f>IFERROR(IF(VLOOKUP($A59,'Inscription UFOLEP'!#REF!,6,0)&lt;&gt;"",1,""),"")</f>
        <v/>
      </c>
      <c r="AO59" s="320" t="str">
        <f>IFERROR(IF(VLOOKUP($A59,'Inscription UFOLEP'!#REF!,6,0)&lt;&gt;"",1,""),"")</f>
        <v/>
      </c>
      <c r="AP59" s="320" t="str">
        <f>IFERROR(IF(VLOOKUP($A59,'Inscription UFOLEP'!#REF!,6,0)&lt;&gt;"",1,""),"")</f>
        <v/>
      </c>
      <c r="AQ59" s="320" t="str">
        <f>IFERROR(IF(VLOOKUP($A59,'Inscription UFOLEP'!#REF!,6,0)&lt;&gt;"",1,""),"")</f>
        <v/>
      </c>
      <c r="AR59" s="320" t="str">
        <f>IFERROR(IF(VLOOKUP($A59,'Inscription UFOLEP'!#REF!,6,0)&lt;&gt;"",1,""),"")</f>
        <v/>
      </c>
      <c r="AS59" s="320" t="str">
        <f>IFERROR(IF(VLOOKUP($A59,'Inscription UFOLEP'!#REF!,6,0)&lt;&gt;"",1,""),"")</f>
        <v/>
      </c>
      <c r="AT59" s="320" t="str">
        <f>IFERROR(IF(VLOOKUP($A59,'Inscription UFOLEP'!#REF!,6,0)&lt;&gt;"",1,""),"")</f>
        <v/>
      </c>
      <c r="AU59" s="320" t="str">
        <f>IFERROR(IF(VLOOKUP($A59,'Inscription UFOLEP'!#REF!,6,0)&lt;&gt;"",1,""),"")</f>
        <v/>
      </c>
      <c r="AV59" s="320" t="str">
        <f>IFERROR(IF(VLOOKUP($A59,'Inscription UFOLEP'!#REF!,6,0)&lt;&gt;"",1,""),"")</f>
        <v/>
      </c>
      <c r="AW59" s="320" t="str">
        <f>IFERROR(IF(VLOOKUP($A59,'Inscription UFOLEP'!#REF!,6,0)&lt;&gt;"",1,""),"")</f>
        <v/>
      </c>
      <c r="AX59" s="320" t="str">
        <f>IFERROR(IF(VLOOKUP($A59,'Inscription UFOLEP'!#REF!,6,0)&lt;&gt;"",1,""),"")</f>
        <v/>
      </c>
      <c r="AY59" s="320" t="str">
        <f>IFERROR(IF(VLOOKUP($A59,'Inscription UFOLEP'!#REF!,6,0)&lt;&gt;"",1,""),"")</f>
        <v/>
      </c>
      <c r="AZ59" s="320" t="str">
        <f>IFERROR(IF(VLOOKUP($A59,'Inscription UFOLEP'!#REF!,6,0)&lt;&gt;"",1,""),"")</f>
        <v/>
      </c>
      <c r="BA59" s="320" t="str">
        <f>IFERROR(IF(VLOOKUP($A59,'Inscription UFOLEP'!#REF!,6,0)&lt;&gt;"",1,""),"")</f>
        <v/>
      </c>
      <c r="BB59" s="320" t="str">
        <f>IFERROR(IF(VLOOKUP($A59,'Inscription UFOLEP'!#REF!,6,0)&lt;&gt;"",1,""),"")</f>
        <v/>
      </c>
      <c r="BC59" s="320" t="str">
        <f>IFERROR(IF(VLOOKUP($A59,'Inscription UFOLEP'!#REF!,6,0)&lt;&gt;"",1,""),"")</f>
        <v/>
      </c>
      <c r="BD59" s="320" t="str">
        <f>IFERROR(IF(VLOOKUP($A59,'Inscription UFOLEP'!#REF!,6,0)&lt;&gt;"",1,""),"")</f>
        <v/>
      </c>
      <c r="BE59" s="320" t="str">
        <f>IFERROR(IF(VLOOKUP($A59,'Inscription UFOLEP'!#REF!,6,0)&lt;&gt;"",1,""),"")</f>
        <v/>
      </c>
      <c r="BF59" s="320" t="str">
        <f>IFERROR(IF(VLOOKUP($A59,'Inscription UFOLEP'!#REF!,6,0)&lt;&gt;"",1,""),"")</f>
        <v/>
      </c>
      <c r="BG59" s="255"/>
      <c r="BH59" s="255"/>
      <c r="BI59" s="256">
        <f t="shared" si="1"/>
        <v>0</v>
      </c>
    </row>
    <row r="60" spans="1:61" x14ac:dyDescent="0.25">
      <c r="A60" s="254">
        <f t="shared" si="0"/>
        <v>58</v>
      </c>
      <c r="B60" s="206" t="str">
        <f>IF('[1]Listing des coursiers '!C48="","",'[1]Listing des coursiers '!C48)</f>
        <v/>
      </c>
      <c r="C60" s="258" t="str">
        <f>IF('[1]Listing des coursiers '!D48="","",'[1]Listing des coursiers '!D48)</f>
        <v/>
      </c>
      <c r="D60" s="320" t="str">
        <f>IFERROR(IF(VLOOKUP(A60,'Inscription UFOLEP'!#REF!,6,0)&lt;&gt;"",1,""),"")</f>
        <v/>
      </c>
      <c r="E60" s="320" t="str">
        <f>IFERROR(IF(VLOOKUP($A60,'Inscription UFOLEP'!#REF!,6,0)&lt;&gt;"",1,""),"")</f>
        <v/>
      </c>
      <c r="F60" s="320" t="str">
        <f>IFERROR(IF(VLOOKUP($A60,'Inscription UFOLEP'!#REF!,6,0)&lt;&gt;"",1,""),"")</f>
        <v/>
      </c>
      <c r="G60" s="320" t="str">
        <f>IFERROR(IF(VLOOKUP($A60,'Inscription UFOLEP'!#REF!,6,0)&lt;&gt;"",1,""),"")</f>
        <v/>
      </c>
      <c r="H60" s="320" t="str">
        <f>IFERROR(IF(VLOOKUP($A60,'Inscription UFOLEP'!#REF!,6,0)&lt;&gt;"",1,""),"")</f>
        <v/>
      </c>
      <c r="I60" s="320" t="str">
        <f>IFERROR(IF(VLOOKUP($A60,'Inscription UFOLEP'!#REF!,6,0)&lt;&gt;"",1,""),"")</f>
        <v/>
      </c>
      <c r="J60" s="320" t="str">
        <f>IFERROR(IF(VLOOKUP($A60,'Inscription UFOLEP'!#REF!,6,0)&lt;&gt;"",1,""),"")</f>
        <v/>
      </c>
      <c r="K60" s="320" t="str">
        <f>IFERROR(IF(VLOOKUP($A60,'Inscription UFOLEP'!#REF!,6,0)&lt;&gt;"",1,""),"")</f>
        <v/>
      </c>
      <c r="L60" s="320" t="str">
        <f>IFERROR(IF(VLOOKUP($A60,'Inscription UFOLEP'!$AI$6:$VU$60,6,0)&lt;&gt;"",1,""),"")</f>
        <v/>
      </c>
      <c r="M60" s="320" t="str">
        <f>IFERROR(IF(VLOOKUP($A60,'Inscription UFOLEP'!#REF!,6,0)&lt;&gt;"",1,""),"")</f>
        <v/>
      </c>
      <c r="N60" s="320" t="str">
        <f>IFERROR(IF(VLOOKUP($A60,'Inscription UFOLEP'!#REF!,6,0)&lt;&gt;"",1,""),"")</f>
        <v/>
      </c>
      <c r="O60" s="320" t="str">
        <f>IFERROR(IF(VLOOKUP($A60,'Inscription UFOLEP'!#REF!,6,0)&lt;&gt;"",1,""),"")</f>
        <v/>
      </c>
      <c r="P60" s="320" t="str">
        <f>IFERROR(IF(VLOOKUP($A60,'Inscription UFOLEP'!#REF!,6,0)&lt;&gt;"",1,""),"")</f>
        <v/>
      </c>
      <c r="Q60" s="320" t="str">
        <f>IFERROR(IF(VLOOKUP($A60,'Inscription UFOLEP'!#REF!,6,0)&lt;&gt;"",1,""),"")</f>
        <v/>
      </c>
      <c r="R60" s="320" t="str">
        <f>IFERROR(IF(VLOOKUP($A60,'Inscription UFOLEP'!#REF!,6,0)&lt;&gt;"",1,""),"")</f>
        <v/>
      </c>
      <c r="S60" s="320" t="str">
        <f>IFERROR(IF(VLOOKUP($A60,'Inscription UFOLEP'!#REF!,6,0)&lt;&gt;"",1,""),"")</f>
        <v/>
      </c>
      <c r="T60" s="320" t="str">
        <f>IFERROR(IF(VLOOKUP($A60,'Inscription UFOLEP'!#REF!,6,0)&lt;&gt;"",1,""),"")</f>
        <v/>
      </c>
      <c r="U60" s="320" t="str">
        <f>IFERROR(IF(VLOOKUP($A60,'Inscription UFOLEP'!#REF!,6,0)&lt;&gt;"",1,""),"")</f>
        <v/>
      </c>
      <c r="V60" s="320" t="str">
        <f>IFERROR(IF(VLOOKUP($A60,'Inscription UFOLEP'!#REF!,6,0)&lt;&gt;"",1,""),"")</f>
        <v/>
      </c>
      <c r="W60" s="320" t="str">
        <f>IFERROR(IF(VLOOKUP($A60,'Inscription UFOLEP'!#REF!,6,0)&lt;&gt;"",1,""),"")</f>
        <v/>
      </c>
      <c r="X60" s="320" t="str">
        <f>IFERROR(IF(VLOOKUP($A60,'Inscription UFOLEP'!#REF!,6,0)&lt;&gt;"",1,""),"")</f>
        <v/>
      </c>
      <c r="Y60" s="320" t="str">
        <f>IFERROR(IF(VLOOKUP($A60,'Inscription UFOLEP'!#REF!,6,0)&lt;&gt;"",1,""),"")</f>
        <v/>
      </c>
      <c r="Z60" s="320" t="str">
        <f>IFERROR(IF(VLOOKUP($A60,'Inscription UFOLEP'!#REF!,6,0)&lt;&gt;"",1,""),"")</f>
        <v/>
      </c>
      <c r="AA60" s="320" t="str">
        <f>IFERROR(IF(VLOOKUP($A60,'Inscription UFOLEP'!#REF!,6,0)&lt;&gt;"",1,""),"")</f>
        <v/>
      </c>
      <c r="AB60" s="320" t="str">
        <f>IFERROR(IF(VLOOKUP($A60,'Inscription UFOLEP'!#REF!,6,0)&lt;&gt;"",1,""),"")</f>
        <v/>
      </c>
      <c r="AC60" s="320" t="str">
        <f>IFERROR(IF(VLOOKUP($A60,'Inscription UFOLEP'!#REF!,6,0)&lt;&gt;"",1,""),"")</f>
        <v/>
      </c>
      <c r="AD60" s="320" t="str">
        <f>IFERROR(IF(VLOOKUP($A60,'Inscription UFOLEP'!#REF!,6,0)&lt;&gt;"",1,""),"")</f>
        <v/>
      </c>
      <c r="AE60" s="320" t="str">
        <f>IFERROR(IF(VLOOKUP($A60,'Inscription UFOLEP'!#REF!,6,0)&lt;&gt;"",1,""),"")</f>
        <v/>
      </c>
      <c r="AF60" s="320" t="str">
        <f>IFERROR(IF(VLOOKUP($A60,'Inscription UFOLEP'!#REF!,6,0)&lt;&gt;"",1,""),"")</f>
        <v/>
      </c>
      <c r="AG60" s="320" t="str">
        <f>IFERROR(IF(VLOOKUP($A60,'Inscription UFOLEP'!#REF!,6,0)&lt;&gt;"",1,""),"")</f>
        <v/>
      </c>
      <c r="AH60" s="320" t="str">
        <f>IFERROR(IF(VLOOKUP($A60,'Inscription UFOLEP'!#REF!,6,0)&lt;&gt;"",1,""),"")</f>
        <v/>
      </c>
      <c r="AI60" s="320" t="str">
        <f>IFERROR(IF(VLOOKUP($A60,'Inscription UFOLEP'!#REF!,6,0)&lt;&gt;"",1,""),"")</f>
        <v/>
      </c>
      <c r="AJ60" s="320" t="str">
        <f>IFERROR(IF(VLOOKUP($A60,'Inscription UFOLEP'!#REF!,6,0)&lt;&gt;"",1,""),"")</f>
        <v/>
      </c>
      <c r="AK60" s="320" t="str">
        <f>IFERROR(IF(VLOOKUP($A60,'Inscription UFOLEP'!#REF!,6,0)&lt;&gt;"",1,""),"")</f>
        <v/>
      </c>
      <c r="AL60" s="320" t="str">
        <f>IFERROR(IF(VLOOKUP($A60,'Inscription UFOLEP'!#REF!,6,0)&lt;&gt;"",1,""),"")</f>
        <v/>
      </c>
      <c r="AM60" s="320" t="str">
        <f>IFERROR(IF(VLOOKUP($A60,'Inscription UFOLEP'!#REF!,6,0)&lt;&gt;"",1,""),"")</f>
        <v/>
      </c>
      <c r="AN60" s="320" t="str">
        <f>IFERROR(IF(VLOOKUP($A60,'Inscription UFOLEP'!#REF!,6,0)&lt;&gt;"",1,""),"")</f>
        <v/>
      </c>
      <c r="AO60" s="320" t="str">
        <f>IFERROR(IF(VLOOKUP($A60,'Inscription UFOLEP'!#REF!,6,0)&lt;&gt;"",1,""),"")</f>
        <v/>
      </c>
      <c r="AP60" s="320" t="str">
        <f>IFERROR(IF(VLOOKUP($A60,'Inscription UFOLEP'!#REF!,6,0)&lt;&gt;"",1,""),"")</f>
        <v/>
      </c>
      <c r="AQ60" s="320" t="str">
        <f>IFERROR(IF(VLOOKUP($A60,'Inscription UFOLEP'!#REF!,6,0)&lt;&gt;"",1,""),"")</f>
        <v/>
      </c>
      <c r="AR60" s="320" t="str">
        <f>IFERROR(IF(VLOOKUP($A60,'Inscription UFOLEP'!#REF!,6,0)&lt;&gt;"",1,""),"")</f>
        <v/>
      </c>
      <c r="AS60" s="320" t="str">
        <f>IFERROR(IF(VLOOKUP($A60,'Inscription UFOLEP'!#REF!,6,0)&lt;&gt;"",1,""),"")</f>
        <v/>
      </c>
      <c r="AT60" s="320" t="str">
        <f>IFERROR(IF(VLOOKUP($A60,'Inscription UFOLEP'!#REF!,6,0)&lt;&gt;"",1,""),"")</f>
        <v/>
      </c>
      <c r="AU60" s="320" t="str">
        <f>IFERROR(IF(VLOOKUP($A60,'Inscription UFOLEP'!#REF!,6,0)&lt;&gt;"",1,""),"")</f>
        <v/>
      </c>
      <c r="AV60" s="320" t="str">
        <f>IFERROR(IF(VLOOKUP($A60,'Inscription UFOLEP'!#REF!,6,0)&lt;&gt;"",1,""),"")</f>
        <v/>
      </c>
      <c r="AW60" s="320" t="str">
        <f>IFERROR(IF(VLOOKUP($A60,'Inscription UFOLEP'!#REF!,6,0)&lt;&gt;"",1,""),"")</f>
        <v/>
      </c>
      <c r="AX60" s="320" t="str">
        <f>IFERROR(IF(VLOOKUP($A60,'Inscription UFOLEP'!#REF!,6,0)&lt;&gt;"",1,""),"")</f>
        <v/>
      </c>
      <c r="AY60" s="320" t="str">
        <f>IFERROR(IF(VLOOKUP($A60,'Inscription UFOLEP'!#REF!,6,0)&lt;&gt;"",1,""),"")</f>
        <v/>
      </c>
      <c r="AZ60" s="320" t="str">
        <f>IFERROR(IF(VLOOKUP($A60,'Inscription UFOLEP'!#REF!,6,0)&lt;&gt;"",1,""),"")</f>
        <v/>
      </c>
      <c r="BA60" s="320" t="str">
        <f>IFERROR(IF(VLOOKUP($A60,'Inscription UFOLEP'!#REF!,6,0)&lt;&gt;"",1,""),"")</f>
        <v/>
      </c>
      <c r="BB60" s="320" t="str">
        <f>IFERROR(IF(VLOOKUP($A60,'Inscription UFOLEP'!#REF!,6,0)&lt;&gt;"",1,""),"")</f>
        <v/>
      </c>
      <c r="BC60" s="320" t="str">
        <f>IFERROR(IF(VLOOKUP($A60,'Inscription UFOLEP'!#REF!,6,0)&lt;&gt;"",1,""),"")</f>
        <v/>
      </c>
      <c r="BD60" s="320" t="str">
        <f>IFERROR(IF(VLOOKUP($A60,'Inscription UFOLEP'!#REF!,6,0)&lt;&gt;"",1,""),"")</f>
        <v/>
      </c>
      <c r="BE60" s="320" t="str">
        <f>IFERROR(IF(VLOOKUP($A60,'Inscription UFOLEP'!#REF!,6,0)&lt;&gt;"",1,""),"")</f>
        <v/>
      </c>
      <c r="BF60" s="320" t="str">
        <f>IFERROR(IF(VLOOKUP($A60,'Inscription UFOLEP'!#REF!,6,0)&lt;&gt;"",1,""),"")</f>
        <v/>
      </c>
      <c r="BG60" s="255"/>
      <c r="BH60" s="255"/>
      <c r="BI60" s="256">
        <f t="shared" si="1"/>
        <v>0</v>
      </c>
    </row>
    <row r="61" spans="1:61" x14ac:dyDescent="0.25">
      <c r="A61" s="254">
        <f t="shared" si="0"/>
        <v>59</v>
      </c>
      <c r="B61" s="206"/>
      <c r="C61" s="258"/>
      <c r="D61" s="320" t="str">
        <f>IFERROR(IF(VLOOKUP(A61,'Inscription UFOLEP'!#REF!,6,0)&lt;&gt;"",1,""),"")</f>
        <v/>
      </c>
      <c r="E61" s="320" t="str">
        <f>IFERROR(IF(VLOOKUP($A61,'Inscription UFOLEP'!#REF!,6,0)&lt;&gt;"",1,""),"")</f>
        <v/>
      </c>
      <c r="F61" s="320" t="str">
        <f>IFERROR(IF(VLOOKUP($A61,'Inscription UFOLEP'!#REF!,6,0)&lt;&gt;"",1,""),"")</f>
        <v/>
      </c>
      <c r="G61" s="320" t="str">
        <f>IFERROR(IF(VLOOKUP($A61,'Inscription UFOLEP'!#REF!,6,0)&lt;&gt;"",1,""),"")</f>
        <v/>
      </c>
      <c r="H61" s="320" t="str">
        <f>IFERROR(IF(VLOOKUP($A61,'Inscription UFOLEP'!#REF!,6,0)&lt;&gt;"",1,""),"")</f>
        <v/>
      </c>
      <c r="I61" s="320" t="str">
        <f>IFERROR(IF(VLOOKUP($A61,'Inscription UFOLEP'!#REF!,6,0)&lt;&gt;"",1,""),"")</f>
        <v/>
      </c>
      <c r="J61" s="320" t="str">
        <f>IFERROR(IF(VLOOKUP($A61,'Inscription UFOLEP'!#REF!,6,0)&lt;&gt;"",1,""),"")</f>
        <v/>
      </c>
      <c r="K61" s="320" t="str">
        <f>IFERROR(IF(VLOOKUP($A61,'Inscription UFOLEP'!#REF!,6,0)&lt;&gt;"",1,""),"")</f>
        <v/>
      </c>
      <c r="L61" s="320" t="str">
        <f>IFERROR(IF(VLOOKUP($A61,'Inscription UFOLEP'!$AI$6:$VU$60,6,0)&lt;&gt;"",1,""),"")</f>
        <v/>
      </c>
      <c r="M61" s="320" t="str">
        <f>IFERROR(IF(VLOOKUP($A61,'Inscription UFOLEP'!#REF!,6,0)&lt;&gt;"",1,""),"")</f>
        <v/>
      </c>
      <c r="N61" s="320" t="str">
        <f>IFERROR(IF(VLOOKUP($A61,'Inscription UFOLEP'!#REF!,6,0)&lt;&gt;"",1,""),"")</f>
        <v/>
      </c>
      <c r="O61" s="320" t="str">
        <f>IFERROR(IF(VLOOKUP($A61,'Inscription UFOLEP'!#REF!,6,0)&lt;&gt;"",1,""),"")</f>
        <v/>
      </c>
      <c r="P61" s="320" t="str">
        <f>IFERROR(IF(VLOOKUP($A61,'Inscription UFOLEP'!#REF!,6,0)&lt;&gt;"",1,""),"")</f>
        <v/>
      </c>
      <c r="Q61" s="320" t="str">
        <f>IFERROR(IF(VLOOKUP($A61,'Inscription UFOLEP'!#REF!,6,0)&lt;&gt;"",1,""),"")</f>
        <v/>
      </c>
      <c r="R61" s="320" t="str">
        <f>IFERROR(IF(VLOOKUP($A61,'Inscription UFOLEP'!#REF!,6,0)&lt;&gt;"",1,""),"")</f>
        <v/>
      </c>
      <c r="S61" s="320" t="str">
        <f>IFERROR(IF(VLOOKUP($A61,'Inscription UFOLEP'!#REF!,6,0)&lt;&gt;"",1,""),"")</f>
        <v/>
      </c>
      <c r="T61" s="320" t="str">
        <f>IFERROR(IF(VLOOKUP($A61,'Inscription UFOLEP'!#REF!,6,0)&lt;&gt;"",1,""),"")</f>
        <v/>
      </c>
      <c r="U61" s="320" t="str">
        <f>IFERROR(IF(VLOOKUP($A61,'Inscription UFOLEP'!#REF!,6,0)&lt;&gt;"",1,""),"")</f>
        <v/>
      </c>
      <c r="V61" s="320" t="str">
        <f>IFERROR(IF(VLOOKUP($A61,'Inscription UFOLEP'!#REF!,6,0)&lt;&gt;"",1,""),"")</f>
        <v/>
      </c>
      <c r="W61" s="320" t="str">
        <f>IFERROR(IF(VLOOKUP($A61,'Inscription UFOLEP'!#REF!,6,0)&lt;&gt;"",1,""),"")</f>
        <v/>
      </c>
      <c r="X61" s="320" t="str">
        <f>IFERROR(IF(VLOOKUP($A61,'Inscription UFOLEP'!#REF!,6,0)&lt;&gt;"",1,""),"")</f>
        <v/>
      </c>
      <c r="Y61" s="320" t="str">
        <f>IFERROR(IF(VLOOKUP($A61,'Inscription UFOLEP'!#REF!,6,0)&lt;&gt;"",1,""),"")</f>
        <v/>
      </c>
      <c r="Z61" s="320" t="str">
        <f>IFERROR(IF(VLOOKUP($A61,'Inscription UFOLEP'!#REF!,6,0)&lt;&gt;"",1,""),"")</f>
        <v/>
      </c>
      <c r="AA61" s="320" t="str">
        <f>IFERROR(IF(VLOOKUP($A61,'Inscription UFOLEP'!#REF!,6,0)&lt;&gt;"",1,""),"")</f>
        <v/>
      </c>
      <c r="AB61" s="320" t="str">
        <f>IFERROR(IF(VLOOKUP($A61,'Inscription UFOLEP'!#REF!,6,0)&lt;&gt;"",1,""),"")</f>
        <v/>
      </c>
      <c r="AC61" s="320" t="str">
        <f>IFERROR(IF(VLOOKUP($A61,'Inscription UFOLEP'!#REF!,6,0)&lt;&gt;"",1,""),"")</f>
        <v/>
      </c>
      <c r="AD61" s="320" t="str">
        <f>IFERROR(IF(VLOOKUP($A61,'Inscription UFOLEP'!#REF!,6,0)&lt;&gt;"",1,""),"")</f>
        <v/>
      </c>
      <c r="AE61" s="320" t="str">
        <f>IFERROR(IF(VLOOKUP($A61,'Inscription UFOLEP'!#REF!,6,0)&lt;&gt;"",1,""),"")</f>
        <v/>
      </c>
      <c r="AF61" s="320" t="str">
        <f>IFERROR(IF(VLOOKUP($A61,'Inscription UFOLEP'!#REF!,6,0)&lt;&gt;"",1,""),"")</f>
        <v/>
      </c>
      <c r="AG61" s="320" t="str">
        <f>IFERROR(IF(VLOOKUP($A61,'Inscription UFOLEP'!#REF!,6,0)&lt;&gt;"",1,""),"")</f>
        <v/>
      </c>
      <c r="AH61" s="320" t="str">
        <f>IFERROR(IF(VLOOKUP($A61,'Inscription UFOLEP'!#REF!,6,0)&lt;&gt;"",1,""),"")</f>
        <v/>
      </c>
      <c r="AI61" s="320" t="str">
        <f>IFERROR(IF(VLOOKUP($A61,'Inscription UFOLEP'!#REF!,6,0)&lt;&gt;"",1,""),"")</f>
        <v/>
      </c>
      <c r="AJ61" s="320" t="str">
        <f>IFERROR(IF(VLOOKUP($A61,'Inscription UFOLEP'!#REF!,6,0)&lt;&gt;"",1,""),"")</f>
        <v/>
      </c>
      <c r="AK61" s="320" t="str">
        <f>IFERROR(IF(VLOOKUP($A61,'Inscription UFOLEP'!#REF!,6,0)&lt;&gt;"",1,""),"")</f>
        <v/>
      </c>
      <c r="AL61" s="320" t="str">
        <f>IFERROR(IF(VLOOKUP($A61,'Inscription UFOLEP'!#REF!,6,0)&lt;&gt;"",1,""),"")</f>
        <v/>
      </c>
      <c r="AM61" s="320" t="str">
        <f>IFERROR(IF(VLOOKUP($A61,'Inscription UFOLEP'!#REF!,6,0)&lt;&gt;"",1,""),"")</f>
        <v/>
      </c>
      <c r="AN61" s="320" t="str">
        <f>IFERROR(IF(VLOOKUP($A61,'Inscription UFOLEP'!#REF!,6,0)&lt;&gt;"",1,""),"")</f>
        <v/>
      </c>
      <c r="AO61" s="320" t="str">
        <f>IFERROR(IF(VLOOKUP($A61,'Inscription UFOLEP'!#REF!,6,0)&lt;&gt;"",1,""),"")</f>
        <v/>
      </c>
      <c r="AP61" s="320" t="str">
        <f>IFERROR(IF(VLOOKUP($A61,'Inscription UFOLEP'!#REF!,6,0)&lt;&gt;"",1,""),"")</f>
        <v/>
      </c>
      <c r="AQ61" s="320" t="str">
        <f>IFERROR(IF(VLOOKUP($A61,'Inscription UFOLEP'!#REF!,6,0)&lt;&gt;"",1,""),"")</f>
        <v/>
      </c>
      <c r="AR61" s="320" t="str">
        <f>IFERROR(IF(VLOOKUP($A61,'Inscription UFOLEP'!#REF!,6,0)&lt;&gt;"",1,""),"")</f>
        <v/>
      </c>
      <c r="AS61" s="320" t="str">
        <f>IFERROR(IF(VLOOKUP($A61,'Inscription UFOLEP'!#REF!,6,0)&lt;&gt;"",1,""),"")</f>
        <v/>
      </c>
      <c r="AT61" s="320" t="str">
        <f>IFERROR(IF(VLOOKUP($A61,'Inscription UFOLEP'!#REF!,6,0)&lt;&gt;"",1,""),"")</f>
        <v/>
      </c>
      <c r="AU61" s="320" t="str">
        <f>IFERROR(IF(VLOOKUP($A61,'Inscription UFOLEP'!#REF!,6,0)&lt;&gt;"",1,""),"")</f>
        <v/>
      </c>
      <c r="AV61" s="320" t="str">
        <f>IFERROR(IF(VLOOKUP($A61,'Inscription UFOLEP'!#REF!,6,0)&lt;&gt;"",1,""),"")</f>
        <v/>
      </c>
      <c r="AW61" s="320" t="str">
        <f>IFERROR(IF(VLOOKUP($A61,'Inscription UFOLEP'!#REF!,6,0)&lt;&gt;"",1,""),"")</f>
        <v/>
      </c>
      <c r="AX61" s="320" t="str">
        <f>IFERROR(IF(VLOOKUP($A61,'Inscription UFOLEP'!#REF!,6,0)&lt;&gt;"",1,""),"")</f>
        <v/>
      </c>
      <c r="AY61" s="320" t="str">
        <f>IFERROR(IF(VLOOKUP($A61,'Inscription UFOLEP'!#REF!,6,0)&lt;&gt;"",1,""),"")</f>
        <v/>
      </c>
      <c r="AZ61" s="320" t="str">
        <f>IFERROR(IF(VLOOKUP($A61,'Inscription UFOLEP'!#REF!,6,0)&lt;&gt;"",1,""),"")</f>
        <v/>
      </c>
      <c r="BA61" s="320" t="str">
        <f>IFERROR(IF(VLOOKUP($A61,'Inscription UFOLEP'!#REF!,6,0)&lt;&gt;"",1,""),"")</f>
        <v/>
      </c>
      <c r="BB61" s="320" t="str">
        <f>IFERROR(IF(VLOOKUP($A61,'Inscription UFOLEP'!#REF!,6,0)&lt;&gt;"",1,""),"")</f>
        <v/>
      </c>
      <c r="BC61" s="320" t="str">
        <f>IFERROR(IF(VLOOKUP($A61,'Inscription UFOLEP'!#REF!,6,0)&lt;&gt;"",1,""),"")</f>
        <v/>
      </c>
      <c r="BD61" s="320" t="str">
        <f>IFERROR(IF(VLOOKUP($A61,'Inscription UFOLEP'!#REF!,6,0)&lt;&gt;"",1,""),"")</f>
        <v/>
      </c>
      <c r="BE61" s="320" t="str">
        <f>IFERROR(IF(VLOOKUP($A61,'Inscription UFOLEP'!#REF!,6,0)&lt;&gt;"",1,""),"")</f>
        <v/>
      </c>
      <c r="BF61" s="320" t="str">
        <f>IFERROR(IF(VLOOKUP($A61,'Inscription UFOLEP'!#REF!,6,0)&lt;&gt;"",1,""),"")</f>
        <v/>
      </c>
      <c r="BG61" s="259"/>
      <c r="BH61" s="259"/>
      <c r="BI61" s="256">
        <f t="shared" si="1"/>
        <v>0</v>
      </c>
    </row>
    <row r="62" spans="1:61" x14ac:dyDescent="0.25">
      <c r="A62" s="254">
        <f t="shared" si="0"/>
        <v>60</v>
      </c>
      <c r="B62" s="206"/>
      <c r="C62" s="258"/>
      <c r="D62" s="320" t="str">
        <f>IFERROR(IF(VLOOKUP(A62,'Inscription UFOLEP'!#REF!,6,0)&lt;&gt;"",1,""),"")</f>
        <v/>
      </c>
      <c r="E62" s="320" t="str">
        <f>IFERROR(IF(VLOOKUP(A62,'Inscription UFOLEP'!#REF!,6,0)&lt;&gt;"",1,""),"")</f>
        <v/>
      </c>
      <c r="F62" s="252" t="str">
        <f>IFERROR(VLOOKUP($A62,'Inscription UFOLEP'!#REF!,6,0),"")</f>
        <v/>
      </c>
      <c r="G62" s="252" t="str">
        <f>IFERROR(VLOOKUP($A62,'Inscription UFOLEP'!#REF!,6,0),"")</f>
        <v/>
      </c>
      <c r="H62" s="252" t="str">
        <f>IFERROR(VLOOKUP($A62,'Inscription UFOLEP'!#REF!,6,0),"")</f>
        <v/>
      </c>
      <c r="I62" s="252" t="str">
        <f>IFERROR(VLOOKUP($A62,'Inscription UFOLEP'!#REF!,6,0),"")</f>
        <v/>
      </c>
      <c r="J62" s="259"/>
      <c r="K62" s="259"/>
      <c r="L62" s="320" t="str">
        <f>IFERROR(IF(VLOOKUP($A62,'Inscription UFOLEP'!$AI$6:$VU$60,6,0)&lt;&gt;"",1,""),"")</f>
        <v/>
      </c>
      <c r="M62" s="259"/>
      <c r="N62" s="259"/>
      <c r="O62" s="259"/>
      <c r="P62" s="259"/>
      <c r="Q62" s="259"/>
      <c r="R62" s="259"/>
      <c r="S62" s="259"/>
      <c r="T62" s="259"/>
      <c r="U62" s="259"/>
      <c r="V62" s="259"/>
      <c r="W62" s="259"/>
      <c r="X62" s="259"/>
      <c r="Y62" s="259"/>
      <c r="Z62" s="259"/>
      <c r="AA62" s="259"/>
      <c r="AB62" s="259"/>
      <c r="AC62" s="259"/>
      <c r="AD62" s="259"/>
      <c r="AE62" s="259"/>
      <c r="AF62" s="259"/>
      <c r="AG62" s="259"/>
      <c r="AH62" s="259"/>
      <c r="AI62" s="259"/>
      <c r="AJ62" s="259"/>
      <c r="AK62" s="259"/>
      <c r="AL62" s="259"/>
      <c r="AM62" s="259"/>
      <c r="AN62" s="259"/>
      <c r="AO62" s="320" t="str">
        <f>IFERROR(IF(VLOOKUP($A62,'Inscription UFOLEP'!#REF!,6,0)&lt;&gt;"",1,""),"")</f>
        <v/>
      </c>
      <c r="AP62" s="259"/>
      <c r="AQ62" s="259"/>
      <c r="AR62" s="259"/>
      <c r="AS62" s="259"/>
      <c r="AT62" s="259"/>
      <c r="AU62" s="259"/>
      <c r="AV62" s="259"/>
      <c r="AW62" s="259"/>
      <c r="AX62" s="259"/>
      <c r="AY62" s="259"/>
      <c r="AZ62" s="259"/>
      <c r="BA62" s="259"/>
      <c r="BB62" s="259"/>
      <c r="BC62" s="259"/>
      <c r="BD62" s="259"/>
      <c r="BE62" s="259"/>
      <c r="BF62" s="259"/>
      <c r="BG62" s="259"/>
      <c r="BH62" s="259"/>
      <c r="BI62" s="259"/>
    </row>
    <row r="63" spans="1:61" s="56" customFormat="1" x14ac:dyDescent="0.25">
      <c r="A63"/>
      <c r="D63" s="256">
        <f>SUM(D$3:D$61)</f>
        <v>0</v>
      </c>
      <c r="E63" s="256">
        <f t="shared" ref="E63:BI63" si="2">SUM(E$3:E$61)</f>
        <v>0</v>
      </c>
      <c r="F63" s="256">
        <f t="shared" si="2"/>
        <v>0</v>
      </c>
      <c r="G63" s="256">
        <f t="shared" si="2"/>
        <v>0</v>
      </c>
      <c r="H63" s="256">
        <f t="shared" si="2"/>
        <v>0</v>
      </c>
      <c r="I63" s="256">
        <f t="shared" si="2"/>
        <v>0</v>
      </c>
      <c r="J63" s="256">
        <f t="shared" si="2"/>
        <v>0</v>
      </c>
      <c r="K63" s="256">
        <f t="shared" si="2"/>
        <v>0</v>
      </c>
      <c r="L63" s="256">
        <f t="shared" si="2"/>
        <v>0</v>
      </c>
      <c r="M63" s="256">
        <f t="shared" si="2"/>
        <v>0</v>
      </c>
      <c r="N63" s="256">
        <f t="shared" si="2"/>
        <v>0</v>
      </c>
      <c r="O63" s="256">
        <f t="shared" si="2"/>
        <v>0</v>
      </c>
      <c r="P63" s="256">
        <f t="shared" si="2"/>
        <v>0</v>
      </c>
      <c r="Q63" s="256">
        <f t="shared" si="2"/>
        <v>0</v>
      </c>
      <c r="R63" s="256">
        <f t="shared" si="2"/>
        <v>0</v>
      </c>
      <c r="S63" s="256">
        <f t="shared" si="2"/>
        <v>0</v>
      </c>
      <c r="T63" s="256">
        <f t="shared" si="2"/>
        <v>0</v>
      </c>
      <c r="U63" s="256">
        <f t="shared" si="2"/>
        <v>0</v>
      </c>
      <c r="V63" s="256">
        <f t="shared" si="2"/>
        <v>0</v>
      </c>
      <c r="W63" s="256">
        <f t="shared" si="2"/>
        <v>0</v>
      </c>
      <c r="X63" s="256">
        <f t="shared" si="2"/>
        <v>0</v>
      </c>
      <c r="Y63" s="256">
        <f t="shared" si="2"/>
        <v>0</v>
      </c>
      <c r="Z63" s="256">
        <f t="shared" si="2"/>
        <v>0</v>
      </c>
      <c r="AA63" s="256">
        <f t="shared" si="2"/>
        <v>0</v>
      </c>
      <c r="AB63" s="256">
        <f t="shared" si="2"/>
        <v>0</v>
      </c>
      <c r="AC63" s="256">
        <f t="shared" si="2"/>
        <v>0</v>
      </c>
      <c r="AD63" s="256">
        <f t="shared" si="2"/>
        <v>0</v>
      </c>
      <c r="AE63" s="256">
        <f t="shared" si="2"/>
        <v>0</v>
      </c>
      <c r="AF63" s="256">
        <f t="shared" si="2"/>
        <v>0</v>
      </c>
      <c r="AG63" s="256">
        <f t="shared" si="2"/>
        <v>0</v>
      </c>
      <c r="AH63" s="256">
        <f t="shared" si="2"/>
        <v>0</v>
      </c>
      <c r="AI63" s="256">
        <f t="shared" si="2"/>
        <v>0</v>
      </c>
      <c r="AJ63" s="256">
        <f t="shared" si="2"/>
        <v>0</v>
      </c>
      <c r="AK63" s="256">
        <f t="shared" si="2"/>
        <v>0</v>
      </c>
      <c r="AL63" s="256">
        <f t="shared" si="2"/>
        <v>0</v>
      </c>
      <c r="AM63" s="256">
        <f t="shared" si="2"/>
        <v>0</v>
      </c>
      <c r="AN63" s="256">
        <f t="shared" si="2"/>
        <v>0</v>
      </c>
      <c r="AO63" s="256">
        <f t="shared" si="2"/>
        <v>0</v>
      </c>
      <c r="AP63" s="256">
        <f>SUM(AP$3:AP$61)</f>
        <v>0</v>
      </c>
      <c r="AQ63" s="256">
        <f t="shared" si="2"/>
        <v>0</v>
      </c>
      <c r="AR63" s="256">
        <f t="shared" si="2"/>
        <v>0</v>
      </c>
      <c r="AS63" s="256">
        <f t="shared" si="2"/>
        <v>0</v>
      </c>
      <c r="AT63" s="256">
        <f t="shared" si="2"/>
        <v>0</v>
      </c>
      <c r="AU63" s="256">
        <f t="shared" si="2"/>
        <v>0</v>
      </c>
      <c r="AV63" s="256">
        <f t="shared" si="2"/>
        <v>0</v>
      </c>
      <c r="AW63" s="256">
        <f t="shared" si="2"/>
        <v>0</v>
      </c>
      <c r="AX63" s="256">
        <f t="shared" si="2"/>
        <v>0</v>
      </c>
      <c r="AY63" s="256">
        <f t="shared" si="2"/>
        <v>0</v>
      </c>
      <c r="AZ63" s="256">
        <f t="shared" si="2"/>
        <v>0</v>
      </c>
      <c r="BA63" s="256">
        <f t="shared" si="2"/>
        <v>0</v>
      </c>
      <c r="BB63" s="256">
        <f t="shared" si="2"/>
        <v>0</v>
      </c>
      <c r="BC63" s="256">
        <f t="shared" si="2"/>
        <v>0</v>
      </c>
      <c r="BD63" s="256">
        <f t="shared" si="2"/>
        <v>0</v>
      </c>
      <c r="BE63" s="256">
        <f t="shared" si="2"/>
        <v>0</v>
      </c>
      <c r="BF63" s="256">
        <f t="shared" si="2"/>
        <v>0</v>
      </c>
      <c r="BG63" s="256">
        <f t="shared" si="2"/>
        <v>0</v>
      </c>
      <c r="BH63" s="256">
        <f t="shared" si="2"/>
        <v>0</v>
      </c>
      <c r="BI63" s="256">
        <f t="shared" si="2"/>
        <v>0</v>
      </c>
    </row>
    <row r="64" spans="1:61" s="56" customFormat="1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</row>
    <row r="65" spans="1:61" s="56" customFormat="1" x14ac:dyDescent="0.2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</row>
    <row r="66" spans="1:61" s="56" customFormat="1" x14ac:dyDescent="0.2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</row>
    <row r="67" spans="1:61" s="56" customFormat="1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</row>
    <row r="68" spans="1:61" s="56" customFormat="1" x14ac:dyDescent="0.25">
      <c r="A68"/>
      <c r="B68"/>
      <c r="C68" s="260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</row>
    <row r="69" spans="1:61" s="56" customFormat="1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</row>
    <row r="70" spans="1:61" s="56" customFormat="1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</row>
    <row r="71" spans="1:61" s="56" customFormat="1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</row>
    <row r="72" spans="1:61" s="56" customFormat="1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</row>
    <row r="73" spans="1:61" s="56" customFormat="1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 tint="4.9989318521683403E-2"/>
  </sheetPr>
  <dimension ref="A1:K58"/>
  <sheetViews>
    <sheetView topLeftCell="A8" workbookViewId="0">
      <selection activeCell="B1" sqref="B1:B4"/>
    </sheetView>
  </sheetViews>
  <sheetFormatPr baseColWidth="10" defaultRowHeight="15" x14ac:dyDescent="0.25"/>
  <cols>
    <col min="1" max="1" width="4.75" style="34" customWidth="1"/>
    <col min="2" max="2" width="16.625" style="56" customWidth="1"/>
    <col min="3" max="3" width="11" style="56"/>
    <col min="4" max="4" width="15.5" style="185" customWidth="1"/>
    <col min="5" max="6" width="11" style="185"/>
    <col min="7" max="10" width="11" style="56"/>
    <col min="11" max="11" width="11" style="174"/>
    <col min="256" max="256" width="6.25" customWidth="1"/>
    <col min="257" max="257" width="16.625" customWidth="1"/>
    <col min="259" max="259" width="15.5" customWidth="1"/>
    <col min="512" max="512" width="6.25" customWidth="1"/>
    <col min="513" max="513" width="16.625" customWidth="1"/>
    <col min="515" max="515" width="15.5" customWidth="1"/>
    <col min="768" max="768" width="6.25" customWidth="1"/>
    <col min="769" max="769" width="16.625" customWidth="1"/>
    <col min="771" max="771" width="15.5" customWidth="1"/>
    <col min="1024" max="1024" width="6.25" customWidth="1"/>
    <col min="1025" max="1025" width="16.625" customWidth="1"/>
    <col min="1027" max="1027" width="15.5" customWidth="1"/>
    <col min="1280" max="1280" width="6.25" customWidth="1"/>
    <col min="1281" max="1281" width="16.625" customWidth="1"/>
    <col min="1283" max="1283" width="15.5" customWidth="1"/>
    <col min="1536" max="1536" width="6.25" customWidth="1"/>
    <col min="1537" max="1537" width="16.625" customWidth="1"/>
    <col min="1539" max="1539" width="15.5" customWidth="1"/>
    <col min="1792" max="1792" width="6.25" customWidth="1"/>
    <col min="1793" max="1793" width="16.625" customWidth="1"/>
    <col min="1795" max="1795" width="15.5" customWidth="1"/>
    <col min="2048" max="2048" width="6.25" customWidth="1"/>
    <col min="2049" max="2049" width="16.625" customWidth="1"/>
    <col min="2051" max="2051" width="15.5" customWidth="1"/>
    <col min="2304" max="2304" width="6.25" customWidth="1"/>
    <col min="2305" max="2305" width="16.625" customWidth="1"/>
    <col min="2307" max="2307" width="15.5" customWidth="1"/>
    <col min="2560" max="2560" width="6.25" customWidth="1"/>
    <col min="2561" max="2561" width="16.625" customWidth="1"/>
    <col min="2563" max="2563" width="15.5" customWidth="1"/>
    <col min="2816" max="2816" width="6.25" customWidth="1"/>
    <col min="2817" max="2817" width="16.625" customWidth="1"/>
    <col min="2819" max="2819" width="15.5" customWidth="1"/>
    <col min="3072" max="3072" width="6.25" customWidth="1"/>
    <col min="3073" max="3073" width="16.625" customWidth="1"/>
    <col min="3075" max="3075" width="15.5" customWidth="1"/>
    <col min="3328" max="3328" width="6.25" customWidth="1"/>
    <col min="3329" max="3329" width="16.625" customWidth="1"/>
    <col min="3331" max="3331" width="15.5" customWidth="1"/>
    <col min="3584" max="3584" width="6.25" customWidth="1"/>
    <col min="3585" max="3585" width="16.625" customWidth="1"/>
    <col min="3587" max="3587" width="15.5" customWidth="1"/>
    <col min="3840" max="3840" width="6.25" customWidth="1"/>
    <col min="3841" max="3841" width="16.625" customWidth="1"/>
    <col min="3843" max="3843" width="15.5" customWidth="1"/>
    <col min="4096" max="4096" width="6.25" customWidth="1"/>
    <col min="4097" max="4097" width="16.625" customWidth="1"/>
    <col min="4099" max="4099" width="15.5" customWidth="1"/>
    <col min="4352" max="4352" width="6.25" customWidth="1"/>
    <col min="4353" max="4353" width="16.625" customWidth="1"/>
    <col min="4355" max="4355" width="15.5" customWidth="1"/>
    <col min="4608" max="4608" width="6.25" customWidth="1"/>
    <col min="4609" max="4609" width="16.625" customWidth="1"/>
    <col min="4611" max="4611" width="15.5" customWidth="1"/>
    <col min="4864" max="4864" width="6.25" customWidth="1"/>
    <col min="4865" max="4865" width="16.625" customWidth="1"/>
    <col min="4867" max="4867" width="15.5" customWidth="1"/>
    <col min="5120" max="5120" width="6.25" customWidth="1"/>
    <col min="5121" max="5121" width="16.625" customWidth="1"/>
    <col min="5123" max="5123" width="15.5" customWidth="1"/>
    <col min="5376" max="5376" width="6.25" customWidth="1"/>
    <col min="5377" max="5377" width="16.625" customWidth="1"/>
    <col min="5379" max="5379" width="15.5" customWidth="1"/>
    <col min="5632" max="5632" width="6.25" customWidth="1"/>
    <col min="5633" max="5633" width="16.625" customWidth="1"/>
    <col min="5635" max="5635" width="15.5" customWidth="1"/>
    <col min="5888" max="5888" width="6.25" customWidth="1"/>
    <col min="5889" max="5889" width="16.625" customWidth="1"/>
    <col min="5891" max="5891" width="15.5" customWidth="1"/>
    <col min="6144" max="6144" width="6.25" customWidth="1"/>
    <col min="6145" max="6145" width="16.625" customWidth="1"/>
    <col min="6147" max="6147" width="15.5" customWidth="1"/>
    <col min="6400" max="6400" width="6.25" customWidth="1"/>
    <col min="6401" max="6401" width="16.625" customWidth="1"/>
    <col min="6403" max="6403" width="15.5" customWidth="1"/>
    <col min="6656" max="6656" width="6.25" customWidth="1"/>
    <col min="6657" max="6657" width="16.625" customWidth="1"/>
    <col min="6659" max="6659" width="15.5" customWidth="1"/>
    <col min="6912" max="6912" width="6.25" customWidth="1"/>
    <col min="6913" max="6913" width="16.625" customWidth="1"/>
    <col min="6915" max="6915" width="15.5" customWidth="1"/>
    <col min="7168" max="7168" width="6.25" customWidth="1"/>
    <col min="7169" max="7169" width="16.625" customWidth="1"/>
    <col min="7171" max="7171" width="15.5" customWidth="1"/>
    <col min="7424" max="7424" width="6.25" customWidth="1"/>
    <col min="7425" max="7425" width="16.625" customWidth="1"/>
    <col min="7427" max="7427" width="15.5" customWidth="1"/>
    <col min="7680" max="7680" width="6.25" customWidth="1"/>
    <col min="7681" max="7681" width="16.625" customWidth="1"/>
    <col min="7683" max="7683" width="15.5" customWidth="1"/>
    <col min="7936" max="7936" width="6.25" customWidth="1"/>
    <col min="7937" max="7937" width="16.625" customWidth="1"/>
    <col min="7939" max="7939" width="15.5" customWidth="1"/>
    <col min="8192" max="8192" width="6.25" customWidth="1"/>
    <col min="8193" max="8193" width="16.625" customWidth="1"/>
    <col min="8195" max="8195" width="15.5" customWidth="1"/>
    <col min="8448" max="8448" width="6.25" customWidth="1"/>
    <col min="8449" max="8449" width="16.625" customWidth="1"/>
    <col min="8451" max="8451" width="15.5" customWidth="1"/>
    <col min="8704" max="8704" width="6.25" customWidth="1"/>
    <col min="8705" max="8705" width="16.625" customWidth="1"/>
    <col min="8707" max="8707" width="15.5" customWidth="1"/>
    <col min="8960" max="8960" width="6.25" customWidth="1"/>
    <col min="8961" max="8961" width="16.625" customWidth="1"/>
    <col min="8963" max="8963" width="15.5" customWidth="1"/>
    <col min="9216" max="9216" width="6.25" customWidth="1"/>
    <col min="9217" max="9217" width="16.625" customWidth="1"/>
    <col min="9219" max="9219" width="15.5" customWidth="1"/>
    <col min="9472" max="9472" width="6.25" customWidth="1"/>
    <col min="9473" max="9473" width="16.625" customWidth="1"/>
    <col min="9475" max="9475" width="15.5" customWidth="1"/>
    <col min="9728" max="9728" width="6.25" customWidth="1"/>
    <col min="9729" max="9729" width="16.625" customWidth="1"/>
    <col min="9731" max="9731" width="15.5" customWidth="1"/>
    <col min="9984" max="9984" width="6.25" customWidth="1"/>
    <col min="9985" max="9985" width="16.625" customWidth="1"/>
    <col min="9987" max="9987" width="15.5" customWidth="1"/>
    <col min="10240" max="10240" width="6.25" customWidth="1"/>
    <col min="10241" max="10241" width="16.625" customWidth="1"/>
    <col min="10243" max="10243" width="15.5" customWidth="1"/>
    <col min="10496" max="10496" width="6.25" customWidth="1"/>
    <col min="10497" max="10497" width="16.625" customWidth="1"/>
    <col min="10499" max="10499" width="15.5" customWidth="1"/>
    <col min="10752" max="10752" width="6.25" customWidth="1"/>
    <col min="10753" max="10753" width="16.625" customWidth="1"/>
    <col min="10755" max="10755" width="15.5" customWidth="1"/>
    <col min="11008" max="11008" width="6.25" customWidth="1"/>
    <col min="11009" max="11009" width="16.625" customWidth="1"/>
    <col min="11011" max="11011" width="15.5" customWidth="1"/>
    <col min="11264" max="11264" width="6.25" customWidth="1"/>
    <col min="11265" max="11265" width="16.625" customWidth="1"/>
    <col min="11267" max="11267" width="15.5" customWidth="1"/>
    <col min="11520" max="11520" width="6.25" customWidth="1"/>
    <col min="11521" max="11521" width="16.625" customWidth="1"/>
    <col min="11523" max="11523" width="15.5" customWidth="1"/>
    <col min="11776" max="11776" width="6.25" customWidth="1"/>
    <col min="11777" max="11777" width="16.625" customWidth="1"/>
    <col min="11779" max="11779" width="15.5" customWidth="1"/>
    <col min="12032" max="12032" width="6.25" customWidth="1"/>
    <col min="12033" max="12033" width="16.625" customWidth="1"/>
    <col min="12035" max="12035" width="15.5" customWidth="1"/>
    <col min="12288" max="12288" width="6.25" customWidth="1"/>
    <col min="12289" max="12289" width="16.625" customWidth="1"/>
    <col min="12291" max="12291" width="15.5" customWidth="1"/>
    <col min="12544" max="12544" width="6.25" customWidth="1"/>
    <col min="12545" max="12545" width="16.625" customWidth="1"/>
    <col min="12547" max="12547" width="15.5" customWidth="1"/>
    <col min="12800" max="12800" width="6.25" customWidth="1"/>
    <col min="12801" max="12801" width="16.625" customWidth="1"/>
    <col min="12803" max="12803" width="15.5" customWidth="1"/>
    <col min="13056" max="13056" width="6.25" customWidth="1"/>
    <col min="13057" max="13057" width="16.625" customWidth="1"/>
    <col min="13059" max="13059" width="15.5" customWidth="1"/>
    <col min="13312" max="13312" width="6.25" customWidth="1"/>
    <col min="13313" max="13313" width="16.625" customWidth="1"/>
    <col min="13315" max="13315" width="15.5" customWidth="1"/>
    <col min="13568" max="13568" width="6.25" customWidth="1"/>
    <col min="13569" max="13569" width="16.625" customWidth="1"/>
    <col min="13571" max="13571" width="15.5" customWidth="1"/>
    <col min="13824" max="13824" width="6.25" customWidth="1"/>
    <col min="13825" max="13825" width="16.625" customWidth="1"/>
    <col min="13827" max="13827" width="15.5" customWidth="1"/>
    <col min="14080" max="14080" width="6.25" customWidth="1"/>
    <col min="14081" max="14081" width="16.625" customWidth="1"/>
    <col min="14083" max="14083" width="15.5" customWidth="1"/>
    <col min="14336" max="14336" width="6.25" customWidth="1"/>
    <col min="14337" max="14337" width="16.625" customWidth="1"/>
    <col min="14339" max="14339" width="15.5" customWidth="1"/>
    <col min="14592" max="14592" width="6.25" customWidth="1"/>
    <col min="14593" max="14593" width="16.625" customWidth="1"/>
    <col min="14595" max="14595" width="15.5" customWidth="1"/>
    <col min="14848" max="14848" width="6.25" customWidth="1"/>
    <col min="14849" max="14849" width="16.625" customWidth="1"/>
    <col min="14851" max="14851" width="15.5" customWidth="1"/>
    <col min="15104" max="15104" width="6.25" customWidth="1"/>
    <col min="15105" max="15105" width="16.625" customWidth="1"/>
    <col min="15107" max="15107" width="15.5" customWidth="1"/>
    <col min="15360" max="15360" width="6.25" customWidth="1"/>
    <col min="15361" max="15361" width="16.625" customWidth="1"/>
    <col min="15363" max="15363" width="15.5" customWidth="1"/>
    <col min="15616" max="15616" width="6.25" customWidth="1"/>
    <col min="15617" max="15617" width="16.625" customWidth="1"/>
    <col min="15619" max="15619" width="15.5" customWidth="1"/>
    <col min="15872" max="15872" width="6.25" customWidth="1"/>
    <col min="15873" max="15873" width="16.625" customWidth="1"/>
    <col min="15875" max="15875" width="15.5" customWidth="1"/>
    <col min="16128" max="16128" width="6.25" customWidth="1"/>
    <col min="16129" max="16129" width="16.625" customWidth="1"/>
    <col min="16131" max="16131" width="15.5" customWidth="1"/>
  </cols>
  <sheetData>
    <row r="1" spans="1:11" ht="18" customHeight="1" x14ac:dyDescent="0.25">
      <c r="A1" s="303"/>
      <c r="B1" s="303"/>
      <c r="C1" s="303"/>
      <c r="D1" s="303"/>
      <c r="E1" s="303"/>
      <c r="F1" s="303"/>
      <c r="G1" s="315"/>
      <c r="H1" s="315"/>
      <c r="I1" s="315"/>
      <c r="J1" s="315"/>
    </row>
    <row r="2" spans="1:11" ht="15" customHeight="1" x14ac:dyDescent="0.25">
      <c r="A2" s="303"/>
      <c r="B2" s="303"/>
      <c r="C2" s="303"/>
      <c r="D2" s="303"/>
      <c r="E2" s="316"/>
      <c r="F2" s="303"/>
      <c r="G2" s="34"/>
      <c r="H2" s="34"/>
      <c r="I2" s="34"/>
      <c r="J2" s="315"/>
    </row>
    <row r="3" spans="1:11" ht="12.75" customHeight="1" x14ac:dyDescent="0.25">
      <c r="A3" s="303"/>
      <c r="B3" s="303"/>
      <c r="C3" s="303"/>
      <c r="D3" s="303"/>
      <c r="E3" s="316"/>
      <c r="F3" s="303"/>
      <c r="G3" s="187"/>
      <c r="H3" s="187"/>
      <c r="I3" s="187"/>
      <c r="J3" s="315"/>
    </row>
    <row r="4" spans="1:11" ht="15" hidden="1" customHeight="1" x14ac:dyDescent="0.25">
      <c r="A4" s="303"/>
      <c r="B4" s="303"/>
      <c r="C4" s="303"/>
      <c r="D4" s="303"/>
      <c r="E4" s="316"/>
      <c r="F4" s="303"/>
    </row>
    <row r="5" spans="1:11" x14ac:dyDescent="0.25">
      <c r="A5" s="188"/>
      <c r="B5" s="189"/>
      <c r="C5" s="189"/>
      <c r="D5" s="190"/>
      <c r="E5" s="191"/>
      <c r="F5" s="191"/>
      <c r="G5" s="192"/>
      <c r="H5" s="192"/>
      <c r="I5" s="192"/>
      <c r="J5" s="192"/>
      <c r="K5" s="175"/>
    </row>
    <row r="6" spans="1:11" x14ac:dyDescent="0.25">
      <c r="A6" s="188"/>
      <c r="B6" s="189"/>
      <c r="C6" s="189"/>
      <c r="D6" s="190"/>
      <c r="E6" s="191"/>
      <c r="F6" s="191"/>
      <c r="G6" s="192"/>
      <c r="H6" s="192"/>
      <c r="I6" s="192"/>
      <c r="J6" s="192"/>
      <c r="K6" s="175"/>
    </row>
    <row r="7" spans="1:11" x14ac:dyDescent="0.25">
      <c r="A7" s="188"/>
      <c r="B7" s="189"/>
      <c r="C7" s="189"/>
      <c r="D7" s="190"/>
      <c r="E7" s="191"/>
      <c r="F7" s="191"/>
      <c r="G7" s="192"/>
      <c r="H7" s="192"/>
      <c r="I7" s="192"/>
      <c r="J7" s="192"/>
      <c r="K7" s="175"/>
    </row>
    <row r="8" spans="1:11" x14ac:dyDescent="0.25">
      <c r="A8" s="188"/>
      <c r="B8" s="189"/>
      <c r="C8" s="189"/>
      <c r="D8" s="190"/>
      <c r="E8" s="191"/>
      <c r="F8" s="191"/>
      <c r="G8" s="192"/>
      <c r="H8" s="192"/>
      <c r="I8" s="192"/>
      <c r="J8" s="192"/>
      <c r="K8" s="175"/>
    </row>
    <row r="9" spans="1:11" x14ac:dyDescent="0.25">
      <c r="A9" s="188"/>
      <c r="B9" s="189"/>
      <c r="C9" s="189"/>
      <c r="D9" s="190"/>
      <c r="E9" s="191"/>
      <c r="F9" s="191"/>
      <c r="G9" s="192"/>
      <c r="H9" s="192"/>
      <c r="I9" s="192"/>
      <c r="J9" s="192"/>
      <c r="K9" s="175"/>
    </row>
    <row r="10" spans="1:11" ht="15" customHeight="1" x14ac:dyDescent="0.25">
      <c r="A10" s="188"/>
      <c r="B10" s="189"/>
      <c r="C10" s="189"/>
      <c r="D10" s="190"/>
      <c r="E10" s="191"/>
      <c r="F10" s="191"/>
      <c r="G10" s="192"/>
      <c r="H10" s="192"/>
      <c r="I10" s="192"/>
      <c r="J10" s="192"/>
      <c r="K10" s="175"/>
    </row>
    <row r="11" spans="1:11" x14ac:dyDescent="0.25">
      <c r="A11" s="188"/>
      <c r="B11" s="189"/>
      <c r="C11" s="189"/>
      <c r="D11" s="190"/>
      <c r="E11" s="191"/>
      <c r="F11" s="191"/>
      <c r="G11" s="192"/>
      <c r="H11" s="192"/>
      <c r="I11" s="192"/>
      <c r="J11" s="192"/>
      <c r="K11" s="175"/>
    </row>
    <row r="12" spans="1:11" x14ac:dyDescent="0.25">
      <c r="A12" s="188"/>
      <c r="B12" s="189"/>
      <c r="C12" s="189"/>
      <c r="D12" s="190"/>
      <c r="E12" s="191"/>
      <c r="F12" s="191"/>
      <c r="G12" s="192"/>
      <c r="H12" s="192"/>
      <c r="I12" s="192"/>
      <c r="J12" s="192"/>
      <c r="K12" s="175"/>
    </row>
    <row r="13" spans="1:11" x14ac:dyDescent="0.25">
      <c r="A13" s="188"/>
      <c r="B13" s="189"/>
      <c r="C13" s="189"/>
      <c r="D13" s="190"/>
      <c r="E13" s="191"/>
      <c r="F13" s="191"/>
      <c r="G13" s="192"/>
      <c r="H13" s="192"/>
      <c r="I13" s="192"/>
      <c r="J13" s="192"/>
      <c r="K13" s="175"/>
    </row>
    <row r="14" spans="1:11" x14ac:dyDescent="0.25">
      <c r="A14" s="188"/>
      <c r="B14" s="189"/>
      <c r="C14" s="189"/>
      <c r="D14" s="190"/>
      <c r="E14" s="191"/>
      <c r="F14" s="191"/>
      <c r="G14" s="192"/>
      <c r="H14" s="192"/>
      <c r="I14" s="192"/>
      <c r="J14" s="192"/>
      <c r="K14" s="175"/>
    </row>
    <row r="15" spans="1:11" x14ac:dyDescent="0.25">
      <c r="A15" s="188"/>
      <c r="B15" s="189"/>
      <c r="C15" s="189"/>
      <c r="D15" s="190"/>
      <c r="E15" s="191"/>
      <c r="F15" s="191"/>
      <c r="G15" s="192"/>
      <c r="H15" s="192"/>
      <c r="I15" s="192"/>
      <c r="J15" s="192"/>
      <c r="K15" s="175"/>
    </row>
    <row r="16" spans="1:11" x14ac:dyDescent="0.25">
      <c r="A16" s="188"/>
      <c r="B16" s="189"/>
      <c r="C16" s="189"/>
      <c r="D16" s="190"/>
      <c r="E16" s="191"/>
      <c r="F16" s="191"/>
      <c r="G16" s="192"/>
      <c r="H16" s="192"/>
      <c r="I16" s="192"/>
      <c r="J16" s="192"/>
      <c r="K16" s="175"/>
    </row>
    <row r="17" spans="1:11" x14ac:dyDescent="0.25">
      <c r="A17" s="188"/>
      <c r="B17" s="189"/>
      <c r="C17" s="189"/>
      <c r="D17" s="190"/>
      <c r="E17" s="191"/>
      <c r="F17" s="191"/>
      <c r="G17" s="192"/>
      <c r="H17" s="192"/>
      <c r="I17" s="192"/>
      <c r="J17" s="192"/>
      <c r="K17" s="175"/>
    </row>
    <row r="18" spans="1:11" x14ac:dyDescent="0.25">
      <c r="A18" s="188"/>
      <c r="B18" s="189"/>
      <c r="C18" s="189"/>
      <c r="D18" s="190"/>
      <c r="E18" s="191"/>
      <c r="F18" s="191"/>
      <c r="G18" s="192"/>
      <c r="H18" s="192"/>
      <c r="I18" s="192"/>
      <c r="J18" s="192"/>
      <c r="K18" s="175"/>
    </row>
    <row r="19" spans="1:11" x14ac:dyDescent="0.25">
      <c r="A19" s="188"/>
      <c r="B19" s="189"/>
      <c r="C19" s="189"/>
      <c r="D19" s="190"/>
      <c r="E19" s="191"/>
      <c r="F19" s="191"/>
      <c r="G19" s="192"/>
      <c r="H19" s="192"/>
      <c r="I19" s="192"/>
      <c r="J19" s="192"/>
      <c r="K19" s="175"/>
    </row>
    <row r="20" spans="1:11" x14ac:dyDescent="0.25">
      <c r="A20" s="188"/>
      <c r="B20" s="189"/>
      <c r="C20" s="189"/>
      <c r="D20" s="190"/>
      <c r="E20" s="191"/>
      <c r="F20" s="191"/>
      <c r="G20" s="192"/>
      <c r="H20" s="192"/>
      <c r="I20" s="192"/>
      <c r="J20" s="192"/>
      <c r="K20" s="175"/>
    </row>
    <row r="21" spans="1:11" x14ac:dyDescent="0.25">
      <c r="A21" s="188"/>
      <c r="B21" s="189"/>
      <c r="C21" s="189"/>
      <c r="D21" s="190"/>
      <c r="E21" s="191"/>
      <c r="F21" s="191"/>
      <c r="G21" s="192"/>
      <c r="H21" s="192"/>
      <c r="I21" s="192"/>
      <c r="J21" s="192"/>
      <c r="K21" s="175"/>
    </row>
    <row r="22" spans="1:11" x14ac:dyDescent="0.25">
      <c r="A22" s="188"/>
      <c r="B22" s="189"/>
      <c r="C22" s="189"/>
      <c r="D22" s="190"/>
      <c r="E22" s="191"/>
      <c r="F22" s="191"/>
      <c r="G22" s="192"/>
      <c r="H22" s="192"/>
      <c r="I22" s="192"/>
      <c r="J22" s="192"/>
      <c r="K22" s="175"/>
    </row>
    <row r="23" spans="1:11" x14ac:dyDescent="0.25">
      <c r="A23" s="188"/>
      <c r="B23" s="189"/>
      <c r="C23" s="189"/>
      <c r="D23" s="190"/>
      <c r="E23" s="191"/>
      <c r="F23" s="191"/>
      <c r="G23" s="192"/>
      <c r="H23" s="192"/>
      <c r="I23" s="192"/>
      <c r="J23" s="192"/>
      <c r="K23" s="175"/>
    </row>
    <row r="24" spans="1:11" x14ac:dyDescent="0.25">
      <c r="A24" s="188"/>
      <c r="B24" s="189"/>
      <c r="C24" s="189"/>
      <c r="D24" s="190"/>
      <c r="E24" s="191"/>
      <c r="F24" s="191"/>
      <c r="G24" s="192"/>
      <c r="H24" s="192"/>
      <c r="I24" s="192"/>
      <c r="J24" s="192"/>
      <c r="K24" s="175"/>
    </row>
    <row r="25" spans="1:11" x14ac:dyDescent="0.25">
      <c r="A25" s="188"/>
      <c r="B25" s="189"/>
      <c r="C25" s="189"/>
      <c r="D25" s="190"/>
      <c r="E25" s="191"/>
      <c r="F25" s="191"/>
      <c r="G25" s="192"/>
      <c r="H25" s="192"/>
      <c r="I25" s="192"/>
      <c r="J25" s="192"/>
      <c r="K25" s="175"/>
    </row>
    <row r="26" spans="1:11" x14ac:dyDescent="0.25">
      <c r="A26" s="188"/>
      <c r="B26" s="189"/>
      <c r="C26" s="189"/>
      <c r="D26" s="190"/>
      <c r="E26" s="191"/>
      <c r="F26" s="191"/>
      <c r="G26" s="192"/>
      <c r="H26" s="192"/>
      <c r="I26" s="192"/>
      <c r="J26" s="192"/>
      <c r="K26" s="175"/>
    </row>
    <row r="27" spans="1:11" x14ac:dyDescent="0.25">
      <c r="A27" s="188"/>
      <c r="B27" s="189"/>
      <c r="C27" s="189"/>
      <c r="D27" s="190"/>
      <c r="E27" s="191"/>
      <c r="F27" s="191"/>
      <c r="G27" s="192"/>
      <c r="H27" s="192"/>
      <c r="I27" s="192"/>
      <c r="J27" s="192"/>
      <c r="K27" s="175"/>
    </row>
    <row r="28" spans="1:11" x14ac:dyDescent="0.25">
      <c r="A28" s="188"/>
      <c r="B28" s="189"/>
      <c r="C28" s="189"/>
      <c r="D28" s="190"/>
      <c r="E28" s="191"/>
      <c r="F28" s="191"/>
      <c r="G28" s="192"/>
      <c r="H28" s="192"/>
      <c r="I28" s="192"/>
      <c r="J28" s="192"/>
      <c r="K28" s="175"/>
    </row>
    <row r="29" spans="1:11" x14ac:dyDescent="0.25">
      <c r="A29" s="188"/>
      <c r="B29" s="189"/>
      <c r="C29" s="189"/>
      <c r="D29" s="190"/>
      <c r="E29" s="191"/>
      <c r="F29" s="191"/>
      <c r="G29" s="192"/>
      <c r="H29" s="192"/>
      <c r="I29" s="192"/>
      <c r="J29" s="192"/>
      <c r="K29" s="175"/>
    </row>
    <row r="30" spans="1:11" x14ac:dyDescent="0.25">
      <c r="A30" s="188"/>
      <c r="B30" s="189"/>
      <c r="C30" s="189"/>
      <c r="D30" s="190"/>
      <c r="E30" s="191"/>
      <c r="F30" s="191"/>
      <c r="G30" s="192"/>
      <c r="H30" s="192"/>
      <c r="I30" s="192"/>
      <c r="J30" s="192"/>
      <c r="K30" s="175"/>
    </row>
    <row r="31" spans="1:11" x14ac:dyDescent="0.25">
      <c r="A31" s="188"/>
      <c r="B31" s="189"/>
      <c r="C31" s="189"/>
      <c r="D31" s="190"/>
      <c r="E31" s="191"/>
      <c r="F31" s="191"/>
      <c r="G31" s="192"/>
      <c r="H31" s="192"/>
      <c r="I31" s="192"/>
      <c r="J31" s="192"/>
      <c r="K31" s="175"/>
    </row>
    <row r="32" spans="1:11" x14ac:dyDescent="0.25">
      <c r="A32" s="188"/>
      <c r="B32" s="189"/>
      <c r="C32" s="189"/>
      <c r="D32" s="190"/>
      <c r="E32" s="191"/>
      <c r="F32" s="191"/>
      <c r="G32" s="192"/>
      <c r="H32" s="192"/>
      <c r="I32" s="192"/>
      <c r="J32" s="192"/>
      <c r="K32" s="175"/>
    </row>
    <row r="33" spans="1:11" x14ac:dyDescent="0.25">
      <c r="A33" s="188"/>
      <c r="B33" s="189"/>
      <c r="C33" s="189"/>
      <c r="D33" s="190"/>
      <c r="E33" s="191"/>
      <c r="F33" s="191"/>
      <c r="G33" s="192"/>
      <c r="H33" s="192"/>
      <c r="I33" s="192"/>
      <c r="J33" s="192"/>
      <c r="K33" s="175"/>
    </row>
    <row r="34" spans="1:11" x14ac:dyDescent="0.25">
      <c r="A34" s="188"/>
      <c r="B34" s="189"/>
      <c r="C34" s="189"/>
      <c r="D34" s="190"/>
      <c r="E34" s="191"/>
      <c r="F34" s="191"/>
      <c r="G34" s="192"/>
      <c r="H34" s="192"/>
      <c r="I34" s="192"/>
      <c r="J34" s="192"/>
      <c r="K34" s="175"/>
    </row>
    <row r="35" spans="1:11" x14ac:dyDescent="0.25">
      <c r="A35" s="188"/>
      <c r="B35" s="189"/>
      <c r="C35" s="189"/>
      <c r="D35" s="190"/>
      <c r="E35" s="191"/>
      <c r="F35" s="191"/>
      <c r="G35" s="192"/>
      <c r="H35" s="192"/>
      <c r="I35" s="192"/>
      <c r="J35" s="192"/>
      <c r="K35" s="175"/>
    </row>
    <row r="36" spans="1:11" x14ac:dyDescent="0.25">
      <c r="A36" s="188"/>
      <c r="B36" s="189"/>
      <c r="C36" s="189"/>
      <c r="D36" s="190"/>
      <c r="E36" s="191"/>
      <c r="F36" s="191"/>
      <c r="G36" s="192"/>
      <c r="H36" s="192"/>
      <c r="I36" s="192"/>
      <c r="J36" s="192"/>
      <c r="K36" s="175"/>
    </row>
    <row r="37" spans="1:11" x14ac:dyDescent="0.25">
      <c r="A37" s="188"/>
      <c r="B37" s="189"/>
      <c r="C37" s="189"/>
      <c r="D37" s="190"/>
      <c r="E37" s="191"/>
      <c r="F37" s="191"/>
      <c r="G37" s="192"/>
      <c r="H37" s="192"/>
      <c r="I37" s="192"/>
      <c r="J37" s="192"/>
      <c r="K37" s="175"/>
    </row>
    <row r="38" spans="1:11" x14ac:dyDescent="0.25">
      <c r="A38" s="188"/>
      <c r="B38" s="189"/>
      <c r="C38" s="189"/>
      <c r="D38" s="190"/>
      <c r="E38" s="191"/>
      <c r="F38" s="191"/>
      <c r="G38" s="192"/>
      <c r="H38" s="192"/>
      <c r="I38" s="192"/>
      <c r="J38" s="192"/>
      <c r="K38" s="175"/>
    </row>
    <row r="39" spans="1:11" x14ac:dyDescent="0.25">
      <c r="A39" s="188"/>
      <c r="B39" s="189"/>
      <c r="C39" s="189"/>
      <c r="D39" s="190"/>
      <c r="E39" s="191"/>
      <c r="F39" s="191"/>
      <c r="G39" s="192"/>
      <c r="H39" s="192"/>
      <c r="I39" s="192"/>
      <c r="J39" s="192"/>
      <c r="K39" s="175"/>
    </row>
    <row r="40" spans="1:11" x14ac:dyDescent="0.25">
      <c r="A40" s="188"/>
      <c r="B40" s="189"/>
      <c r="C40" s="189"/>
      <c r="D40" s="190"/>
      <c r="E40" s="191"/>
      <c r="F40" s="191"/>
      <c r="G40" s="192"/>
      <c r="H40" s="192"/>
      <c r="I40" s="192"/>
      <c r="J40" s="192"/>
      <c r="K40" s="175"/>
    </row>
    <row r="41" spans="1:11" x14ac:dyDescent="0.25">
      <c r="A41" s="188"/>
      <c r="B41" s="189"/>
      <c r="C41" s="189"/>
      <c r="D41" s="190"/>
      <c r="E41" s="191"/>
      <c r="F41" s="191"/>
      <c r="G41" s="192"/>
      <c r="H41" s="192"/>
      <c r="I41" s="192"/>
      <c r="J41" s="192"/>
      <c r="K41" s="175"/>
    </row>
    <row r="42" spans="1:11" x14ac:dyDescent="0.25">
      <c r="A42" s="188"/>
      <c r="B42" s="189"/>
      <c r="C42" s="189"/>
      <c r="D42" s="190"/>
      <c r="E42" s="191"/>
      <c r="F42" s="191"/>
      <c r="G42" s="192"/>
      <c r="H42" s="192"/>
      <c r="I42" s="192"/>
      <c r="J42" s="192"/>
      <c r="K42" s="175"/>
    </row>
    <row r="43" spans="1:11" x14ac:dyDescent="0.25">
      <c r="A43" s="188"/>
      <c r="B43" s="189"/>
      <c r="C43" s="189"/>
      <c r="D43" s="190"/>
      <c r="E43" s="191"/>
      <c r="F43" s="191"/>
      <c r="G43" s="192"/>
      <c r="H43" s="192"/>
      <c r="I43" s="192"/>
      <c r="J43" s="192"/>
      <c r="K43" s="175"/>
    </row>
    <row r="44" spans="1:11" x14ac:dyDescent="0.25">
      <c r="A44" s="188"/>
      <c r="B44" s="189"/>
      <c r="C44" s="189"/>
      <c r="D44" s="190"/>
      <c r="E44" s="191"/>
      <c r="F44" s="191"/>
      <c r="G44" s="192"/>
      <c r="H44" s="192"/>
      <c r="I44" s="192"/>
      <c r="J44" s="192"/>
      <c r="K44" s="175"/>
    </row>
    <row r="45" spans="1:11" x14ac:dyDescent="0.25">
      <c r="A45" s="188"/>
      <c r="B45" s="189"/>
      <c r="C45" s="189"/>
      <c r="D45" s="190"/>
      <c r="E45" s="191"/>
      <c r="F45" s="191"/>
      <c r="G45" s="192"/>
      <c r="H45" s="192"/>
      <c r="I45" s="192"/>
      <c r="J45" s="192"/>
      <c r="K45" s="175"/>
    </row>
    <row r="46" spans="1:11" x14ac:dyDescent="0.25">
      <c r="A46" s="188"/>
      <c r="B46" s="189"/>
      <c r="C46" s="189"/>
      <c r="D46" s="190"/>
      <c r="E46" s="191"/>
      <c r="F46" s="191"/>
      <c r="G46" s="192"/>
      <c r="H46" s="192"/>
      <c r="I46" s="192"/>
      <c r="J46" s="192"/>
      <c r="K46" s="175"/>
    </row>
    <row r="47" spans="1:11" x14ac:dyDescent="0.25">
      <c r="A47" s="188"/>
      <c r="B47" s="189"/>
      <c r="C47" s="189"/>
      <c r="D47" s="190"/>
      <c r="E47" s="191"/>
      <c r="F47" s="191"/>
      <c r="G47" s="192"/>
      <c r="H47" s="192"/>
      <c r="I47" s="192"/>
      <c r="J47" s="192"/>
      <c r="K47" s="175"/>
    </row>
    <row r="48" spans="1:11" x14ac:dyDescent="0.25">
      <c r="A48" s="188"/>
      <c r="B48" s="189"/>
      <c r="C48" s="189"/>
      <c r="D48" s="190"/>
      <c r="E48" s="191"/>
      <c r="F48" s="191"/>
      <c r="G48" s="192"/>
      <c r="H48" s="192"/>
      <c r="I48" s="192"/>
      <c r="J48" s="192"/>
      <c r="K48" s="175"/>
    </row>
    <row r="49" spans="1:11" x14ac:dyDescent="0.25">
      <c r="A49" s="188"/>
      <c r="B49" s="189"/>
      <c r="C49" s="189"/>
      <c r="D49" s="190"/>
      <c r="E49" s="191"/>
      <c r="F49" s="191"/>
      <c r="G49" s="192"/>
      <c r="H49" s="192"/>
      <c r="I49" s="192"/>
      <c r="J49" s="192"/>
      <c r="K49" s="175"/>
    </row>
    <row r="50" spans="1:11" x14ac:dyDescent="0.25">
      <c r="A50" s="188"/>
      <c r="B50" s="189"/>
      <c r="C50" s="189"/>
      <c r="D50" s="190"/>
      <c r="E50" s="191"/>
      <c r="F50" s="191"/>
      <c r="G50" s="192"/>
      <c r="H50" s="192"/>
      <c r="I50" s="192"/>
      <c r="J50" s="192"/>
      <c r="K50" s="175"/>
    </row>
    <row r="51" spans="1:11" x14ac:dyDescent="0.25">
      <c r="A51" s="188"/>
      <c r="B51" s="189"/>
      <c r="C51" s="189"/>
      <c r="D51" s="190"/>
      <c r="E51" s="191"/>
      <c r="F51" s="191"/>
      <c r="G51" s="192"/>
      <c r="H51" s="192"/>
      <c r="I51" s="192"/>
      <c r="J51" s="192"/>
      <c r="K51" s="175"/>
    </row>
    <row r="52" spans="1:11" x14ac:dyDescent="0.25">
      <c r="A52" s="188"/>
      <c r="B52" s="189"/>
      <c r="C52" s="189"/>
      <c r="D52" s="190"/>
      <c r="E52" s="191"/>
      <c r="F52" s="191"/>
      <c r="G52" s="192"/>
      <c r="H52" s="192"/>
      <c r="I52" s="192"/>
      <c r="J52" s="192"/>
      <c r="K52" s="175"/>
    </row>
    <row r="53" spans="1:11" x14ac:dyDescent="0.25">
      <c r="A53" s="188"/>
      <c r="B53" s="189"/>
      <c r="C53" s="189"/>
      <c r="D53" s="190"/>
      <c r="E53" s="191"/>
      <c r="F53" s="191"/>
      <c r="G53" s="192"/>
      <c r="H53" s="192"/>
      <c r="I53" s="192"/>
      <c r="J53" s="192"/>
      <c r="K53" s="175"/>
    </row>
    <row r="54" spans="1:11" x14ac:dyDescent="0.25">
      <c r="A54" s="188"/>
      <c r="B54" s="189"/>
      <c r="C54" s="189"/>
      <c r="D54" s="190"/>
      <c r="E54" s="191"/>
      <c r="F54" s="191"/>
      <c r="G54" s="192"/>
      <c r="H54" s="192"/>
      <c r="I54" s="192"/>
      <c r="J54" s="192"/>
      <c r="K54" s="175"/>
    </row>
    <row r="55" spans="1:11" x14ac:dyDescent="0.25">
      <c r="B55" s="189"/>
      <c r="C55" s="189"/>
      <c r="D55" s="190"/>
      <c r="E55" s="191"/>
      <c r="F55" s="191"/>
      <c r="G55" s="192"/>
      <c r="H55" s="192"/>
      <c r="I55" s="192"/>
      <c r="J55" s="192"/>
      <c r="K55" s="175"/>
    </row>
    <row r="56" spans="1:11" x14ac:dyDescent="0.25">
      <c r="B56" s="189"/>
      <c r="C56" s="189"/>
      <c r="D56" s="190"/>
      <c r="E56" s="191"/>
      <c r="F56" s="191"/>
      <c r="G56" s="192"/>
      <c r="H56" s="192"/>
      <c r="I56" s="192"/>
      <c r="J56" s="192"/>
      <c r="K56" s="175"/>
    </row>
    <row r="57" spans="1:11" x14ac:dyDescent="0.25">
      <c r="B57" s="189"/>
      <c r="C57" s="189"/>
      <c r="D57" s="190"/>
      <c r="E57" s="191"/>
      <c r="F57" s="191"/>
      <c r="G57" s="192"/>
      <c r="H57" s="192"/>
      <c r="I57" s="192"/>
      <c r="J57" s="192"/>
      <c r="K57" s="175"/>
    </row>
    <row r="58" spans="1:11" x14ac:dyDescent="0.25">
      <c r="G58" s="193"/>
      <c r="H58" s="193"/>
      <c r="I58" s="193"/>
      <c r="J58" s="193"/>
    </row>
  </sheetData>
  <mergeCells count="9">
    <mergeCell ref="A1:A4"/>
    <mergeCell ref="B1:B4"/>
    <mergeCell ref="C1:C4"/>
    <mergeCell ref="D1:F1"/>
    <mergeCell ref="G1:J1"/>
    <mergeCell ref="D2:D4"/>
    <mergeCell ref="E2:E4"/>
    <mergeCell ref="F2:F4"/>
    <mergeCell ref="J2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CHOIX</vt:lpstr>
      <vt:lpstr>Coursiers</vt:lpstr>
      <vt:lpstr>Listing FFC</vt:lpstr>
      <vt:lpstr>Inscription UFOLEP</vt:lpstr>
      <vt:lpstr>Inscription Cross</vt:lpstr>
      <vt:lpstr>Liste courses UFOLEP</vt:lpstr>
      <vt:lpstr>Liste courses CROSS</vt:lpstr>
      <vt:lpstr>Inscripts FFC</vt:lpstr>
      <vt:lpstr>Recap UFOLEP</vt:lpstr>
      <vt:lpstr>Coûts </vt:lpstr>
      <vt:lpstr>critère</vt:lpstr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Joelle SCHAFER</cp:lastModifiedBy>
  <cp:lastPrinted>2016-09-22T22:41:25Z</cp:lastPrinted>
  <dcterms:created xsi:type="dcterms:W3CDTF">2016-09-15T09:05:23Z</dcterms:created>
  <dcterms:modified xsi:type="dcterms:W3CDTF">2016-09-26T23:02:04Z</dcterms:modified>
</cp:coreProperties>
</file>